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n\Desktop\"/>
    </mc:Choice>
  </mc:AlternateContent>
  <xr:revisionPtr revIDLastSave="0" documentId="13_ncr:1_{BC0BA3A5-03F5-4F57-8D13-A961FBCF6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urônio" sheetId="2" r:id="rId1"/>
    <sheet name="Treinamento" sheetId="1" r:id="rId2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2" l="1"/>
  <c r="Q32" i="1"/>
  <c r="Q31" i="1"/>
  <c r="R31" i="1"/>
  <c r="AK31" i="1"/>
  <c r="M15" i="1"/>
  <c r="C24" i="1"/>
  <c r="C21" i="1"/>
  <c r="C18" i="1"/>
  <c r="C15" i="1"/>
  <c r="C12" i="1"/>
  <c r="C9" i="1"/>
  <c r="C6" i="1"/>
  <c r="T31" i="1" l="1"/>
  <c r="Y31" i="1" s="1"/>
  <c r="AG31" i="1" s="1"/>
  <c r="V31" i="1" l="1"/>
  <c r="AD31" i="1" s="1"/>
  <c r="J32" i="1" s="1"/>
  <c r="W31" i="1"/>
  <c r="AE31" i="1" s="1"/>
  <c r="K32" i="1" s="1"/>
  <c r="Z31" i="1"/>
  <c r="AH31" i="1" s="1"/>
  <c r="N32" i="1" s="1"/>
  <c r="AA31" i="1"/>
  <c r="AI31" i="1" s="1"/>
  <c r="O32" i="1" s="1"/>
  <c r="X31" i="1"/>
  <c r="AF31" i="1" s="1"/>
  <c r="AB31" i="1"/>
  <c r="AJ31" i="1" s="1"/>
  <c r="P32" i="1" s="1"/>
  <c r="M32" i="1"/>
  <c r="L32" i="1" l="1"/>
  <c r="AK32" i="1" s="1"/>
  <c r="R32" i="1" s="1"/>
  <c r="T32" i="1" l="1"/>
  <c r="W32" i="1" l="1"/>
  <c r="AE32" i="1" s="1"/>
  <c r="K33" i="1" s="1"/>
  <c r="AB32" i="1"/>
  <c r="AJ32" i="1" s="1"/>
  <c r="P33" i="1" s="1"/>
  <c r="Z32" i="1"/>
  <c r="AH32" i="1" s="1"/>
  <c r="N33" i="1" s="1"/>
  <c r="X32" i="1"/>
  <c r="AF32" i="1" s="1"/>
  <c r="L33" i="1" s="1"/>
  <c r="V32" i="1"/>
  <c r="AD32" i="1" s="1"/>
  <c r="J33" i="1" s="1"/>
  <c r="AA32" i="1"/>
  <c r="AI32" i="1" s="1"/>
  <c r="O33" i="1" s="1"/>
  <c r="Y32" i="1"/>
  <c r="AG32" i="1" s="1"/>
  <c r="M33" i="1" s="1"/>
  <c r="Q33" i="1" l="1"/>
  <c r="AK33" i="1"/>
  <c r="R33" i="1" s="1"/>
  <c r="T33" i="1" l="1"/>
  <c r="AA33" i="1" s="1"/>
  <c r="AI33" i="1" s="1"/>
  <c r="O34" i="1" s="1"/>
  <c r="V33" i="1" l="1"/>
  <c r="AD33" i="1" s="1"/>
  <c r="J34" i="1" s="1"/>
  <c r="AB33" i="1"/>
  <c r="AJ33" i="1" s="1"/>
  <c r="P34" i="1" s="1"/>
  <c r="W33" i="1"/>
  <c r="AE33" i="1" s="1"/>
  <c r="K34" i="1" s="1"/>
  <c r="X33" i="1"/>
  <c r="AF33" i="1" s="1"/>
  <c r="L34" i="1" s="1"/>
  <c r="Y33" i="1"/>
  <c r="AG33" i="1" s="1"/>
  <c r="M34" i="1" s="1"/>
  <c r="Z33" i="1"/>
  <c r="AH33" i="1" s="1"/>
  <c r="N34" i="1" s="1"/>
  <c r="Q34" i="1" l="1"/>
  <c r="AK34" i="1"/>
  <c r="R34" i="1" s="1"/>
  <c r="T34" i="1" l="1"/>
  <c r="AA34" i="1" s="1"/>
  <c r="AI34" i="1" s="1"/>
  <c r="O35" i="1" s="1"/>
  <c r="X34" i="1" l="1"/>
  <c r="AF34" i="1" s="1"/>
  <c r="L35" i="1" s="1"/>
  <c r="Z34" i="1"/>
  <c r="AH34" i="1" s="1"/>
  <c r="N35" i="1" s="1"/>
  <c r="AB34" i="1"/>
  <c r="AJ34" i="1" s="1"/>
  <c r="P35" i="1" s="1"/>
  <c r="Y34" i="1"/>
  <c r="AG34" i="1" s="1"/>
  <c r="M35" i="1" s="1"/>
  <c r="W34" i="1"/>
  <c r="AE34" i="1" s="1"/>
  <c r="K35" i="1" s="1"/>
  <c r="V34" i="1"/>
  <c r="AD34" i="1" s="1"/>
  <c r="J35" i="1" s="1"/>
  <c r="Q35" i="1" s="1"/>
  <c r="AK35" i="1" l="1"/>
  <c r="R35" i="1" s="1"/>
  <c r="T35" i="1" l="1"/>
  <c r="X35" i="1" s="1"/>
  <c r="AF35" i="1" s="1"/>
  <c r="L36" i="1" s="1"/>
  <c r="AB35" i="1" l="1"/>
  <c r="AJ35" i="1" s="1"/>
  <c r="P36" i="1" s="1"/>
  <c r="V35" i="1"/>
  <c r="AD35" i="1" s="1"/>
  <c r="J36" i="1" s="1"/>
  <c r="Y35" i="1"/>
  <c r="AG35" i="1" s="1"/>
  <c r="M36" i="1" s="1"/>
  <c r="Z35" i="1"/>
  <c r="AH35" i="1" s="1"/>
  <c r="N36" i="1" s="1"/>
  <c r="AA35" i="1"/>
  <c r="AI35" i="1" s="1"/>
  <c r="O36" i="1" s="1"/>
  <c r="W35" i="1"/>
  <c r="AE35" i="1" s="1"/>
  <c r="K36" i="1" s="1"/>
  <c r="Q36" i="1" l="1"/>
  <c r="AK36" i="1"/>
  <c r="R36" i="1" s="1"/>
  <c r="T36" i="1" l="1"/>
  <c r="W36" i="1" l="1"/>
  <c r="AE36" i="1" s="1"/>
  <c r="K37" i="1" s="1"/>
  <c r="X36" i="1"/>
  <c r="AF36" i="1" s="1"/>
  <c r="L37" i="1" s="1"/>
  <c r="Y36" i="1"/>
  <c r="AG36" i="1" s="1"/>
  <c r="M37" i="1" s="1"/>
  <c r="AB36" i="1"/>
  <c r="AJ36" i="1" s="1"/>
  <c r="P37" i="1" s="1"/>
  <c r="Z36" i="1"/>
  <c r="AH36" i="1" s="1"/>
  <c r="N37" i="1" s="1"/>
  <c r="AA36" i="1"/>
  <c r="AI36" i="1" s="1"/>
  <c r="O37" i="1" s="1"/>
  <c r="V36" i="1"/>
  <c r="AD36" i="1" s="1"/>
  <c r="J37" i="1" s="1"/>
  <c r="Q37" i="1" l="1"/>
  <c r="AK37" i="1"/>
  <c r="R37" i="1" s="1"/>
  <c r="T37" i="1" l="1"/>
  <c r="AB37" i="1" s="1"/>
  <c r="AJ37" i="1" s="1"/>
  <c r="P38" i="1" s="1"/>
  <c r="X37" i="1" l="1"/>
  <c r="AF37" i="1" s="1"/>
  <c r="L38" i="1" s="1"/>
  <c r="Z37" i="1"/>
  <c r="AH37" i="1" s="1"/>
  <c r="N38" i="1" s="1"/>
  <c r="V37" i="1"/>
  <c r="AD37" i="1" s="1"/>
  <c r="J38" i="1" s="1"/>
  <c r="W37" i="1"/>
  <c r="AE37" i="1" s="1"/>
  <c r="K38" i="1" s="1"/>
  <c r="AA37" i="1"/>
  <c r="AI37" i="1" s="1"/>
  <c r="O38" i="1" s="1"/>
  <c r="Y37" i="1"/>
  <c r="AG37" i="1" s="1"/>
  <c r="M38" i="1" s="1"/>
  <c r="Q38" i="1" l="1"/>
  <c r="AK38" i="1"/>
  <c r="R38" i="1" s="1"/>
  <c r="T38" i="1" l="1"/>
  <c r="Z38" i="1" l="1"/>
  <c r="AH38" i="1" s="1"/>
  <c r="N39" i="1" s="1"/>
  <c r="X38" i="1"/>
  <c r="AF38" i="1" s="1"/>
  <c r="L39" i="1" s="1"/>
  <c r="AB38" i="1"/>
  <c r="AJ38" i="1" s="1"/>
  <c r="P39" i="1" s="1"/>
  <c r="AA38" i="1"/>
  <c r="AI38" i="1" s="1"/>
  <c r="O39" i="1" s="1"/>
  <c r="W38" i="1"/>
  <c r="AE38" i="1" s="1"/>
  <c r="K39" i="1" s="1"/>
  <c r="Y38" i="1"/>
  <c r="AG38" i="1" s="1"/>
  <c r="M39" i="1" s="1"/>
  <c r="V38" i="1"/>
  <c r="AD38" i="1" s="1"/>
  <c r="J39" i="1" s="1"/>
  <c r="AK39" i="1" l="1"/>
  <c r="R39" i="1" s="1"/>
  <c r="Q39" i="1"/>
  <c r="T39" i="1" s="1"/>
  <c r="V39" i="1" l="1"/>
  <c r="AD39" i="1" s="1"/>
  <c r="J40" i="1" s="1"/>
  <c r="X39" i="1"/>
  <c r="AF39" i="1" s="1"/>
  <c r="L40" i="1" s="1"/>
  <c r="W39" i="1"/>
  <c r="AE39" i="1" s="1"/>
  <c r="K40" i="1" s="1"/>
  <c r="Z39" i="1"/>
  <c r="AH39" i="1" s="1"/>
  <c r="N40" i="1" s="1"/>
  <c r="Y39" i="1"/>
  <c r="AG39" i="1" s="1"/>
  <c r="M40" i="1" s="1"/>
  <c r="AB39" i="1"/>
  <c r="AJ39" i="1" s="1"/>
  <c r="P40" i="1" s="1"/>
  <c r="AA39" i="1"/>
  <c r="AI39" i="1" s="1"/>
  <c r="O40" i="1" s="1"/>
  <c r="Q40" i="1" l="1"/>
  <c r="AK40" i="1"/>
  <c r="R40" i="1" s="1"/>
  <c r="T40" i="1"/>
  <c r="W40" i="1" l="1"/>
  <c r="AE40" i="1" s="1"/>
  <c r="K41" i="1" s="1"/>
  <c r="V40" i="1"/>
  <c r="AD40" i="1" s="1"/>
  <c r="J41" i="1" s="1"/>
  <c r="Y40" i="1"/>
  <c r="AG40" i="1" s="1"/>
  <c r="M41" i="1" s="1"/>
  <c r="Z40" i="1"/>
  <c r="AH40" i="1" s="1"/>
  <c r="N41" i="1" s="1"/>
  <c r="AA40" i="1"/>
  <c r="AI40" i="1" s="1"/>
  <c r="O41" i="1" s="1"/>
  <c r="X40" i="1"/>
  <c r="AF40" i="1" s="1"/>
  <c r="L41" i="1" s="1"/>
  <c r="AB40" i="1"/>
  <c r="AJ40" i="1" s="1"/>
  <c r="P41" i="1" s="1"/>
  <c r="Q41" i="1" l="1"/>
  <c r="AK41" i="1"/>
  <c r="R41" i="1" s="1"/>
  <c r="T41" i="1" l="1"/>
  <c r="AB41" i="1" s="1"/>
  <c r="AJ41" i="1" s="1"/>
  <c r="P42" i="1" s="1"/>
  <c r="Z41" i="1" l="1"/>
  <c r="AH41" i="1" s="1"/>
  <c r="N42" i="1" s="1"/>
  <c r="AA41" i="1"/>
  <c r="AI41" i="1" s="1"/>
  <c r="O42" i="1" s="1"/>
  <c r="W41" i="1"/>
  <c r="AE41" i="1" s="1"/>
  <c r="K42" i="1" s="1"/>
  <c r="Y41" i="1"/>
  <c r="AG41" i="1" s="1"/>
  <c r="M42" i="1" s="1"/>
  <c r="V41" i="1"/>
  <c r="AD41" i="1" s="1"/>
  <c r="J42" i="1" s="1"/>
  <c r="Q42" i="1" s="1"/>
  <c r="X41" i="1"/>
  <c r="AF41" i="1" s="1"/>
  <c r="L42" i="1" s="1"/>
  <c r="AK42" i="1" l="1"/>
  <c r="R42" i="1" s="1"/>
  <c r="T42" i="1" l="1"/>
  <c r="Z42" i="1" s="1"/>
  <c r="AH42" i="1" s="1"/>
  <c r="N43" i="1" s="1"/>
  <c r="W42" i="1" l="1"/>
  <c r="AE42" i="1" s="1"/>
  <c r="K43" i="1" s="1"/>
  <c r="AB42" i="1"/>
  <c r="AJ42" i="1" s="1"/>
  <c r="P43" i="1" s="1"/>
  <c r="AA42" i="1"/>
  <c r="AI42" i="1" s="1"/>
  <c r="O43" i="1" s="1"/>
  <c r="V42" i="1"/>
  <c r="AD42" i="1" s="1"/>
  <c r="J43" i="1" s="1"/>
  <c r="X42" i="1"/>
  <c r="AF42" i="1" s="1"/>
  <c r="L43" i="1" s="1"/>
  <c r="Y42" i="1"/>
  <c r="AG42" i="1" s="1"/>
  <c r="M43" i="1" s="1"/>
  <c r="Q43" i="1" l="1"/>
  <c r="AK43" i="1"/>
  <c r="R43" i="1" s="1"/>
  <c r="T43" i="1" l="1"/>
  <c r="V43" i="1" s="1"/>
  <c r="AD43" i="1" s="1"/>
  <c r="J44" i="1" s="1"/>
  <c r="AA43" i="1"/>
  <c r="AI43" i="1" s="1"/>
  <c r="O44" i="1" s="1"/>
  <c r="W43" i="1"/>
  <c r="AE43" i="1" s="1"/>
  <c r="K44" i="1" s="1"/>
  <c r="Z43" i="1"/>
  <c r="AH43" i="1" s="1"/>
  <c r="N44" i="1" s="1"/>
  <c r="Y43" i="1" l="1"/>
  <c r="AG43" i="1" s="1"/>
  <c r="M44" i="1" s="1"/>
  <c r="AB43" i="1"/>
  <c r="AJ43" i="1" s="1"/>
  <c r="P44" i="1" s="1"/>
  <c r="AK44" i="1" s="1"/>
  <c r="X43" i="1"/>
  <c r="AF43" i="1" s="1"/>
  <c r="L44" i="1" s="1"/>
  <c r="Q44" i="1" s="1"/>
  <c r="R44" i="1" l="1"/>
  <c r="T44" i="1" s="1"/>
  <c r="Z44" i="1" l="1"/>
  <c r="AH44" i="1" s="1"/>
  <c r="N45" i="1" s="1"/>
  <c r="Y44" i="1"/>
  <c r="AG44" i="1" s="1"/>
  <c r="M45" i="1" s="1"/>
  <c r="AB44" i="1"/>
  <c r="AJ44" i="1" s="1"/>
  <c r="P45" i="1" s="1"/>
  <c r="W44" i="1"/>
  <c r="AE44" i="1" s="1"/>
  <c r="K45" i="1" s="1"/>
  <c r="AA44" i="1"/>
  <c r="AI44" i="1" s="1"/>
  <c r="O45" i="1" s="1"/>
  <c r="V44" i="1"/>
  <c r="AD44" i="1" s="1"/>
  <c r="J45" i="1" s="1"/>
  <c r="X44" i="1"/>
  <c r="AF44" i="1" s="1"/>
  <c r="L45" i="1" s="1"/>
  <c r="Q45" i="1" l="1"/>
  <c r="AK45" i="1"/>
  <c r="R45" i="1" s="1"/>
  <c r="T45" i="1" l="1"/>
  <c r="Y45" i="1" l="1"/>
  <c r="AG45" i="1" s="1"/>
  <c r="M46" i="1" s="1"/>
  <c r="Z45" i="1"/>
  <c r="AH45" i="1" s="1"/>
  <c r="N46" i="1" s="1"/>
  <c r="W45" i="1"/>
  <c r="AE45" i="1" s="1"/>
  <c r="K46" i="1" s="1"/>
  <c r="V45" i="1"/>
  <c r="AD45" i="1" s="1"/>
  <c r="J46" i="1" s="1"/>
  <c r="X45" i="1"/>
  <c r="AF45" i="1" s="1"/>
  <c r="L46" i="1" s="1"/>
  <c r="AA45" i="1"/>
  <c r="AI45" i="1" s="1"/>
  <c r="O46" i="1" s="1"/>
  <c r="AB45" i="1"/>
  <c r="AJ45" i="1" s="1"/>
  <c r="P46" i="1" s="1"/>
  <c r="Q46" i="1" l="1"/>
  <c r="AK46" i="1"/>
  <c r="R46" i="1" s="1"/>
  <c r="T46" i="1" l="1"/>
  <c r="W46" i="1"/>
  <c r="AE46" i="1" s="1"/>
  <c r="K47" i="1" s="1"/>
  <c r="X46" i="1"/>
  <c r="AF46" i="1" s="1"/>
  <c r="L47" i="1" s="1"/>
  <c r="Z46" i="1"/>
  <c r="AH46" i="1" s="1"/>
  <c r="N47" i="1" s="1"/>
  <c r="AB46" i="1"/>
  <c r="AJ46" i="1" s="1"/>
  <c r="P47" i="1" s="1"/>
  <c r="AA46" i="1"/>
  <c r="AI46" i="1" s="1"/>
  <c r="O47" i="1" s="1"/>
  <c r="Y46" i="1"/>
  <c r="AG46" i="1" s="1"/>
  <c r="M47" i="1" s="1"/>
  <c r="V46" i="1"/>
  <c r="AD46" i="1" s="1"/>
  <c r="J47" i="1" s="1"/>
  <c r="Q47" i="1" s="1"/>
  <c r="AK47" i="1" l="1"/>
  <c r="R47" i="1" s="1"/>
  <c r="T47" i="1" l="1"/>
  <c r="AA47" i="1" l="1"/>
  <c r="AI47" i="1" s="1"/>
  <c r="O48" i="1" s="1"/>
  <c r="AB47" i="1"/>
  <c r="AJ47" i="1" s="1"/>
  <c r="P48" i="1" s="1"/>
  <c r="V47" i="1"/>
  <c r="AD47" i="1" s="1"/>
  <c r="J48" i="1" s="1"/>
  <c r="Z47" i="1"/>
  <c r="AH47" i="1" s="1"/>
  <c r="N48" i="1" s="1"/>
  <c r="X47" i="1"/>
  <c r="AF47" i="1" s="1"/>
  <c r="L48" i="1" s="1"/>
  <c r="W47" i="1"/>
  <c r="AE47" i="1" s="1"/>
  <c r="K48" i="1" s="1"/>
  <c r="Y47" i="1"/>
  <c r="AG47" i="1" s="1"/>
  <c r="M48" i="1" s="1"/>
  <c r="Q48" i="1" l="1"/>
  <c r="AK48" i="1"/>
  <c r="R48" i="1" s="1"/>
  <c r="T48" i="1" s="1"/>
  <c r="W48" i="1" l="1"/>
  <c r="AE48" i="1" s="1"/>
  <c r="K49" i="1" s="1"/>
  <c r="AA48" i="1"/>
  <c r="AI48" i="1" s="1"/>
  <c r="O49" i="1" s="1"/>
  <c r="Y48" i="1"/>
  <c r="AG48" i="1" s="1"/>
  <c r="M49" i="1" s="1"/>
  <c r="X48" i="1"/>
  <c r="AF48" i="1" s="1"/>
  <c r="L49" i="1" s="1"/>
  <c r="Z48" i="1"/>
  <c r="AH48" i="1" s="1"/>
  <c r="N49" i="1" s="1"/>
  <c r="AB48" i="1"/>
  <c r="AJ48" i="1" s="1"/>
  <c r="P49" i="1" s="1"/>
  <c r="V48" i="1"/>
  <c r="AD48" i="1" s="1"/>
  <c r="J49" i="1" s="1"/>
  <c r="Q49" i="1" s="1"/>
  <c r="AK49" i="1" l="1"/>
  <c r="R49" i="1" s="1"/>
  <c r="T49" i="1" s="1"/>
  <c r="V49" i="1" s="1"/>
  <c r="AD49" i="1" s="1"/>
  <c r="J50" i="1" s="1"/>
  <c r="AA49" i="1" l="1"/>
  <c r="AI49" i="1" s="1"/>
  <c r="O50" i="1" s="1"/>
  <c r="AB49" i="1"/>
  <c r="AJ49" i="1" s="1"/>
  <c r="P50" i="1" s="1"/>
  <c r="Z49" i="1"/>
  <c r="AH49" i="1" s="1"/>
  <c r="N50" i="1" s="1"/>
  <c r="Y49" i="1"/>
  <c r="AG49" i="1" s="1"/>
  <c r="M50" i="1" s="1"/>
  <c r="X49" i="1"/>
  <c r="AF49" i="1" s="1"/>
  <c r="L50" i="1" s="1"/>
  <c r="W49" i="1"/>
  <c r="AE49" i="1" s="1"/>
  <c r="K50" i="1" s="1"/>
  <c r="Q50" i="1" s="1"/>
  <c r="AK50" i="1" l="1"/>
  <c r="R50" i="1" s="1"/>
  <c r="T50" i="1" s="1"/>
  <c r="AB50" i="1" l="1"/>
  <c r="AJ50" i="1" s="1"/>
  <c r="P51" i="1" s="1"/>
  <c r="Y50" i="1"/>
  <c r="AG50" i="1" s="1"/>
  <c r="M51" i="1" s="1"/>
  <c r="AA50" i="1"/>
  <c r="AI50" i="1" s="1"/>
  <c r="O51" i="1" s="1"/>
  <c r="Z50" i="1"/>
  <c r="AH50" i="1" s="1"/>
  <c r="N51" i="1" s="1"/>
  <c r="V50" i="1"/>
  <c r="AD50" i="1" s="1"/>
  <c r="J51" i="1" s="1"/>
  <c r="W50" i="1"/>
  <c r="AE50" i="1" s="1"/>
  <c r="K51" i="1" s="1"/>
  <c r="X50" i="1"/>
  <c r="AF50" i="1" s="1"/>
  <c r="L51" i="1" s="1"/>
  <c r="Q51" i="1" l="1"/>
  <c r="AK51" i="1"/>
  <c r="R51" i="1" s="1"/>
  <c r="T51" i="1" l="1"/>
  <c r="Y51" i="1" s="1"/>
  <c r="AG51" i="1" s="1"/>
  <c r="M52" i="1" s="1"/>
  <c r="Z51" i="1" l="1"/>
  <c r="AH51" i="1" s="1"/>
  <c r="N52" i="1" s="1"/>
  <c r="X51" i="1"/>
  <c r="AF51" i="1" s="1"/>
  <c r="L52" i="1" s="1"/>
  <c r="W51" i="1"/>
  <c r="AE51" i="1" s="1"/>
  <c r="K52" i="1" s="1"/>
  <c r="AA51" i="1"/>
  <c r="AI51" i="1" s="1"/>
  <c r="O52" i="1" s="1"/>
  <c r="V51" i="1"/>
  <c r="AD51" i="1" s="1"/>
  <c r="J52" i="1" s="1"/>
  <c r="AB51" i="1"/>
  <c r="AJ51" i="1" s="1"/>
  <c r="P52" i="1" s="1"/>
  <c r="Q52" i="1" l="1"/>
  <c r="AK52" i="1"/>
  <c r="R52" i="1" s="1"/>
  <c r="T52" i="1" l="1"/>
  <c r="V52" i="1" s="1"/>
  <c r="AD52" i="1" s="1"/>
  <c r="J53" i="1" s="1"/>
  <c r="AA52" i="1" l="1"/>
  <c r="AI52" i="1" s="1"/>
  <c r="O53" i="1" s="1"/>
  <c r="Y52" i="1"/>
  <c r="AG52" i="1" s="1"/>
  <c r="M53" i="1" s="1"/>
  <c r="W52" i="1"/>
  <c r="AE52" i="1" s="1"/>
  <c r="K53" i="1" s="1"/>
  <c r="X52" i="1"/>
  <c r="AF52" i="1" s="1"/>
  <c r="L53" i="1" s="1"/>
  <c r="Q53" i="1" s="1"/>
  <c r="AB52" i="1"/>
  <c r="AJ52" i="1" s="1"/>
  <c r="P53" i="1" s="1"/>
  <c r="Z52" i="1"/>
  <c r="AH52" i="1" s="1"/>
  <c r="N53" i="1" s="1"/>
  <c r="AK53" i="1" l="1"/>
  <c r="R53" i="1" s="1"/>
  <c r="T53" i="1" l="1"/>
  <c r="X53" i="1" s="1"/>
  <c r="AF53" i="1" s="1"/>
  <c r="L54" i="1" s="1"/>
  <c r="Z53" i="1" l="1"/>
  <c r="AH53" i="1" s="1"/>
  <c r="N54" i="1" s="1"/>
  <c r="AB53" i="1"/>
  <c r="AJ53" i="1" s="1"/>
  <c r="P54" i="1" s="1"/>
  <c r="W53" i="1"/>
  <c r="AE53" i="1" s="1"/>
  <c r="K54" i="1" s="1"/>
  <c r="AA53" i="1"/>
  <c r="AI53" i="1" s="1"/>
  <c r="O54" i="1" s="1"/>
  <c r="V53" i="1"/>
  <c r="AD53" i="1" s="1"/>
  <c r="J54" i="1" s="1"/>
  <c r="Y53" i="1"/>
  <c r="AG53" i="1" s="1"/>
  <c r="M54" i="1" s="1"/>
  <c r="AK54" i="1" l="1"/>
  <c r="R54" i="1" s="1"/>
  <c r="Q54" i="1"/>
  <c r="T54" i="1" s="1"/>
  <c r="X54" i="1" l="1"/>
  <c r="AF54" i="1" s="1"/>
  <c r="L55" i="1" s="1"/>
  <c r="V54" i="1"/>
  <c r="AD54" i="1" s="1"/>
  <c r="J55" i="1" s="1"/>
  <c r="Y54" i="1"/>
  <c r="AG54" i="1" s="1"/>
  <c r="M55" i="1" s="1"/>
  <c r="W54" i="1"/>
  <c r="AE54" i="1" s="1"/>
  <c r="K55" i="1" s="1"/>
  <c r="AA54" i="1"/>
  <c r="AI54" i="1" s="1"/>
  <c r="O55" i="1" s="1"/>
  <c r="Z54" i="1"/>
  <c r="AH54" i="1" s="1"/>
  <c r="N55" i="1" s="1"/>
  <c r="AB54" i="1"/>
  <c r="AJ54" i="1" s="1"/>
  <c r="P55" i="1" s="1"/>
  <c r="AK55" i="1"/>
  <c r="R55" i="1" s="1"/>
  <c r="Q55" i="1" l="1"/>
  <c r="T55" i="1" s="1"/>
  <c r="AB55" i="1" s="1"/>
  <c r="AJ55" i="1" s="1"/>
  <c r="P56" i="1" s="1"/>
  <c r="Z55" i="1" l="1"/>
  <c r="AH55" i="1" s="1"/>
  <c r="N56" i="1" s="1"/>
  <c r="Y55" i="1"/>
  <c r="AG55" i="1" s="1"/>
  <c r="M56" i="1" s="1"/>
  <c r="X55" i="1"/>
  <c r="AF55" i="1" s="1"/>
  <c r="L56" i="1" s="1"/>
  <c r="AA55" i="1"/>
  <c r="AI55" i="1" s="1"/>
  <c r="O56" i="1" s="1"/>
  <c r="V55" i="1"/>
  <c r="AD55" i="1" s="1"/>
  <c r="J56" i="1" s="1"/>
  <c r="Q56" i="1" s="1"/>
  <c r="W55" i="1"/>
  <c r="AE55" i="1" s="1"/>
  <c r="K56" i="1" s="1"/>
  <c r="AK56" i="1" l="1"/>
  <c r="R56" i="1" s="1"/>
  <c r="T56" i="1" l="1"/>
  <c r="AB56" i="1" s="1"/>
  <c r="AJ56" i="1" s="1"/>
  <c r="P57" i="1" s="1"/>
  <c r="AA56" i="1"/>
  <c r="AI56" i="1" s="1"/>
  <c r="O57" i="1" s="1"/>
  <c r="X56" i="1" l="1"/>
  <c r="AF56" i="1" s="1"/>
  <c r="L57" i="1" s="1"/>
  <c r="V56" i="1"/>
  <c r="AD56" i="1" s="1"/>
  <c r="J57" i="1" s="1"/>
  <c r="Z56" i="1"/>
  <c r="AH56" i="1" s="1"/>
  <c r="N57" i="1" s="1"/>
  <c r="Y56" i="1"/>
  <c r="AG56" i="1" s="1"/>
  <c r="M57" i="1" s="1"/>
  <c r="W56" i="1"/>
  <c r="AE56" i="1" s="1"/>
  <c r="K57" i="1" s="1"/>
  <c r="Q57" i="1" l="1"/>
  <c r="AK57" i="1"/>
  <c r="R57" i="1" s="1"/>
  <c r="T57" i="1"/>
  <c r="AA57" i="1" s="1"/>
  <c r="AI57" i="1" s="1"/>
  <c r="O58" i="1" s="1"/>
  <c r="Y57" i="1" l="1"/>
  <c r="AG57" i="1" s="1"/>
  <c r="M58" i="1" s="1"/>
  <c r="V57" i="1"/>
  <c r="AD57" i="1" s="1"/>
  <c r="J58" i="1" s="1"/>
  <c r="X57" i="1"/>
  <c r="AF57" i="1" s="1"/>
  <c r="L58" i="1" s="1"/>
  <c r="AB57" i="1"/>
  <c r="AJ57" i="1" s="1"/>
  <c r="P58" i="1" s="1"/>
  <c r="W57" i="1"/>
  <c r="AE57" i="1" s="1"/>
  <c r="K58" i="1" s="1"/>
  <c r="Z57" i="1"/>
  <c r="AH57" i="1" s="1"/>
  <c r="N58" i="1" s="1"/>
  <c r="Q58" i="1" l="1"/>
  <c r="AK58" i="1"/>
  <c r="R58" i="1" s="1"/>
  <c r="T58" i="1" l="1"/>
  <c r="AB58" i="1" s="1"/>
  <c r="AJ58" i="1" s="1"/>
  <c r="P59" i="1" s="1"/>
  <c r="V58" i="1" l="1"/>
  <c r="AD58" i="1" s="1"/>
  <c r="J59" i="1" s="1"/>
  <c r="W58" i="1"/>
  <c r="AE58" i="1" s="1"/>
  <c r="K59" i="1" s="1"/>
  <c r="X58" i="1"/>
  <c r="AF58" i="1" s="1"/>
  <c r="L59" i="1" s="1"/>
  <c r="Y58" i="1"/>
  <c r="AG58" i="1" s="1"/>
  <c r="M59" i="1" s="1"/>
  <c r="Z58" i="1"/>
  <c r="AH58" i="1" s="1"/>
  <c r="N59" i="1" s="1"/>
  <c r="AA58" i="1"/>
  <c r="AI58" i="1" s="1"/>
  <c r="O59" i="1" s="1"/>
  <c r="Q59" i="1" l="1"/>
  <c r="AK59" i="1"/>
  <c r="R59" i="1" s="1"/>
  <c r="T59" i="1" l="1"/>
  <c r="Y59" i="1" l="1"/>
  <c r="AG59" i="1" s="1"/>
  <c r="M60" i="1" s="1"/>
  <c r="V59" i="1"/>
  <c r="AD59" i="1" s="1"/>
  <c r="J60" i="1" s="1"/>
  <c r="AB59" i="1"/>
  <c r="AJ59" i="1" s="1"/>
  <c r="P60" i="1" s="1"/>
  <c r="X59" i="1"/>
  <c r="AF59" i="1" s="1"/>
  <c r="L60" i="1" s="1"/>
  <c r="W59" i="1"/>
  <c r="AE59" i="1" s="1"/>
  <c r="K60" i="1" s="1"/>
  <c r="AA59" i="1"/>
  <c r="AI59" i="1" s="1"/>
  <c r="O60" i="1" s="1"/>
  <c r="Z59" i="1"/>
  <c r="AH59" i="1" s="1"/>
  <c r="N60" i="1" s="1"/>
  <c r="Q60" i="1" l="1"/>
  <c r="AK60" i="1"/>
  <c r="R60" i="1" s="1"/>
  <c r="T60" i="1" l="1"/>
  <c r="W60" i="1" l="1"/>
  <c r="AE60" i="1" s="1"/>
  <c r="K61" i="1" s="1"/>
  <c r="Y60" i="1"/>
  <c r="AG60" i="1" s="1"/>
  <c r="M61" i="1" s="1"/>
  <c r="Z60" i="1"/>
  <c r="AH60" i="1" s="1"/>
  <c r="N61" i="1" s="1"/>
  <c r="V60" i="1"/>
  <c r="AD60" i="1" s="1"/>
  <c r="J61" i="1" s="1"/>
  <c r="AB60" i="1"/>
  <c r="AJ60" i="1" s="1"/>
  <c r="P61" i="1" s="1"/>
  <c r="X60" i="1"/>
  <c r="AF60" i="1" s="1"/>
  <c r="L61" i="1" s="1"/>
  <c r="AA60" i="1"/>
  <c r="AI60" i="1" s="1"/>
  <c r="O61" i="1" s="1"/>
  <c r="Q61" i="1" l="1"/>
  <c r="AK61" i="1"/>
  <c r="R61" i="1" l="1"/>
  <c r="T61" i="1" s="1"/>
  <c r="Z61" i="1" l="1"/>
  <c r="AH61" i="1" s="1"/>
  <c r="N62" i="1" s="1"/>
  <c r="W61" i="1"/>
  <c r="AE61" i="1" s="1"/>
  <c r="K62" i="1" s="1"/>
  <c r="V61" i="1"/>
  <c r="AD61" i="1" s="1"/>
  <c r="J62" i="1" s="1"/>
  <c r="AB61" i="1"/>
  <c r="AJ61" i="1" s="1"/>
  <c r="P62" i="1" s="1"/>
  <c r="AA61" i="1"/>
  <c r="AI61" i="1" s="1"/>
  <c r="O62" i="1" s="1"/>
  <c r="Y61" i="1"/>
  <c r="AG61" i="1" s="1"/>
  <c r="M62" i="1" s="1"/>
  <c r="AK62" i="1" s="1"/>
  <c r="X61" i="1"/>
  <c r="AF61" i="1" s="1"/>
  <c r="L62" i="1" s="1"/>
  <c r="Q62" i="1" l="1"/>
  <c r="R62" i="1"/>
  <c r="T62" i="1" s="1"/>
  <c r="W62" i="1" l="1"/>
  <c r="AE62" i="1" s="1"/>
  <c r="K63" i="1" s="1"/>
  <c r="X62" i="1"/>
  <c r="AF62" i="1" s="1"/>
  <c r="L63" i="1" s="1"/>
  <c r="V62" i="1"/>
  <c r="AD62" i="1" s="1"/>
  <c r="J63" i="1" s="1"/>
  <c r="Y62" i="1"/>
  <c r="AG62" i="1" s="1"/>
  <c r="M63" i="1" s="1"/>
  <c r="AA62" i="1"/>
  <c r="AI62" i="1" s="1"/>
  <c r="O63" i="1" s="1"/>
  <c r="Z62" i="1"/>
  <c r="AH62" i="1" s="1"/>
  <c r="N63" i="1" s="1"/>
  <c r="AB62" i="1"/>
  <c r="AJ62" i="1" s="1"/>
  <c r="P63" i="1" s="1"/>
  <c r="Q63" i="1" l="1"/>
  <c r="AK63" i="1"/>
  <c r="R63" i="1"/>
  <c r="T63" i="1" s="1"/>
  <c r="Z63" i="1" l="1"/>
  <c r="AH63" i="1" s="1"/>
  <c r="N64" i="1" s="1"/>
  <c r="AA63" i="1"/>
  <c r="AI63" i="1" s="1"/>
  <c r="O64" i="1" s="1"/>
  <c r="AB63" i="1"/>
  <c r="AJ63" i="1" s="1"/>
  <c r="P64" i="1" s="1"/>
  <c r="W63" i="1"/>
  <c r="AE63" i="1" s="1"/>
  <c r="K64" i="1" s="1"/>
  <c r="V63" i="1"/>
  <c r="AD63" i="1" s="1"/>
  <c r="J64" i="1" s="1"/>
  <c r="Y63" i="1"/>
  <c r="AG63" i="1" s="1"/>
  <c r="M64" i="1" s="1"/>
  <c r="X63" i="1"/>
  <c r="AF63" i="1" s="1"/>
  <c r="L64" i="1" s="1"/>
  <c r="AK64" i="1"/>
  <c r="R64" i="1" s="1"/>
  <c r="Q64" i="1" l="1"/>
  <c r="T64" i="1" s="1"/>
  <c r="AA64" i="1" l="1"/>
  <c r="AI64" i="1" s="1"/>
  <c r="O65" i="1" s="1"/>
  <c r="AB64" i="1"/>
  <c r="AJ64" i="1" s="1"/>
  <c r="P65" i="1" s="1"/>
  <c r="V64" i="1"/>
  <c r="AD64" i="1" s="1"/>
  <c r="J65" i="1" s="1"/>
  <c r="X64" i="1"/>
  <c r="AF64" i="1" s="1"/>
  <c r="L65" i="1" s="1"/>
  <c r="W64" i="1"/>
  <c r="AE64" i="1" s="1"/>
  <c r="K65" i="1" s="1"/>
  <c r="Y64" i="1"/>
  <c r="AG64" i="1" s="1"/>
  <c r="M65" i="1" s="1"/>
  <c r="Z64" i="1"/>
  <c r="AH64" i="1" s="1"/>
  <c r="N65" i="1" s="1"/>
  <c r="Q65" i="1" l="1"/>
  <c r="AK65" i="1"/>
  <c r="R65" i="1" s="1"/>
  <c r="T65" i="1" l="1"/>
  <c r="Z65" i="1" l="1"/>
  <c r="AH65" i="1" s="1"/>
  <c r="N66" i="1" s="1"/>
  <c r="AB65" i="1"/>
  <c r="AJ65" i="1" s="1"/>
  <c r="P66" i="1" s="1"/>
  <c r="V65" i="1"/>
  <c r="AD65" i="1" s="1"/>
  <c r="J66" i="1" s="1"/>
  <c r="W65" i="1"/>
  <c r="AE65" i="1" s="1"/>
  <c r="K66" i="1" s="1"/>
  <c r="X65" i="1"/>
  <c r="AF65" i="1" s="1"/>
  <c r="L66" i="1" s="1"/>
  <c r="AA65" i="1"/>
  <c r="AI65" i="1" s="1"/>
  <c r="O66" i="1" s="1"/>
  <c r="Y65" i="1"/>
  <c r="AG65" i="1" s="1"/>
  <c r="M66" i="1" s="1"/>
  <c r="Q66" i="1" l="1"/>
  <c r="AK66" i="1"/>
  <c r="R66" i="1" s="1"/>
  <c r="T66" i="1" l="1"/>
  <c r="AB66" i="1" l="1"/>
  <c r="AJ66" i="1" s="1"/>
  <c r="P67" i="1" s="1"/>
  <c r="AA66" i="1"/>
  <c r="AI66" i="1" s="1"/>
  <c r="O67" i="1" s="1"/>
  <c r="W66" i="1"/>
  <c r="AE66" i="1" s="1"/>
  <c r="K67" i="1" s="1"/>
  <c r="Y66" i="1"/>
  <c r="AG66" i="1" s="1"/>
  <c r="M67" i="1" s="1"/>
  <c r="V66" i="1"/>
  <c r="AD66" i="1" s="1"/>
  <c r="J67" i="1" s="1"/>
  <c r="X66" i="1"/>
  <c r="AF66" i="1" s="1"/>
  <c r="L67" i="1" s="1"/>
  <c r="Z66" i="1"/>
  <c r="AH66" i="1" s="1"/>
  <c r="N67" i="1" s="1"/>
  <c r="Q67" i="1" l="1"/>
  <c r="AK67" i="1"/>
  <c r="R67" i="1" s="1"/>
  <c r="T67" i="1" l="1"/>
  <c r="AA67" i="1" l="1"/>
  <c r="AI67" i="1" s="1"/>
  <c r="O68" i="1" s="1"/>
  <c r="Z67" i="1"/>
  <c r="AH67" i="1" s="1"/>
  <c r="N68" i="1" s="1"/>
  <c r="V67" i="1"/>
  <c r="AD67" i="1" s="1"/>
  <c r="J68" i="1" s="1"/>
  <c r="AB67" i="1"/>
  <c r="AJ67" i="1" s="1"/>
  <c r="P68" i="1" s="1"/>
  <c r="X67" i="1"/>
  <c r="AF67" i="1" s="1"/>
  <c r="L68" i="1" s="1"/>
  <c r="W67" i="1"/>
  <c r="AE67" i="1" s="1"/>
  <c r="K68" i="1" s="1"/>
  <c r="Y67" i="1"/>
  <c r="AG67" i="1" s="1"/>
  <c r="M68" i="1" s="1"/>
  <c r="Q68" i="1" l="1"/>
  <c r="AK68" i="1"/>
  <c r="R68" i="1" l="1"/>
  <c r="T68" i="1" s="1"/>
  <c r="Z68" i="1" l="1"/>
  <c r="AH68" i="1" s="1"/>
  <c r="N69" i="1" s="1"/>
  <c r="AB68" i="1"/>
  <c r="AJ68" i="1" s="1"/>
  <c r="P69" i="1" s="1"/>
  <c r="V68" i="1"/>
  <c r="AD68" i="1" s="1"/>
  <c r="J69" i="1" s="1"/>
  <c r="AA68" i="1"/>
  <c r="AI68" i="1" s="1"/>
  <c r="O69" i="1" s="1"/>
  <c r="Y68" i="1"/>
  <c r="AG68" i="1" s="1"/>
  <c r="M69" i="1" s="1"/>
  <c r="X68" i="1"/>
  <c r="AF68" i="1" s="1"/>
  <c r="L69" i="1" s="1"/>
  <c r="W68" i="1"/>
  <c r="AE68" i="1" s="1"/>
  <c r="K69" i="1" s="1"/>
  <c r="AK69" i="1" l="1"/>
  <c r="R69" i="1" s="1"/>
  <c r="Q69" i="1"/>
  <c r="T69" i="1" s="1"/>
  <c r="AB69" i="1" l="1"/>
  <c r="AJ69" i="1" s="1"/>
  <c r="P70" i="1" s="1"/>
  <c r="V69" i="1"/>
  <c r="AD69" i="1" s="1"/>
  <c r="J70" i="1" s="1"/>
  <c r="X69" i="1"/>
  <c r="AF69" i="1" s="1"/>
  <c r="L70" i="1" s="1"/>
  <c r="W69" i="1"/>
  <c r="AE69" i="1" s="1"/>
  <c r="K70" i="1" s="1"/>
  <c r="Z69" i="1"/>
  <c r="AH69" i="1" s="1"/>
  <c r="N70" i="1" s="1"/>
  <c r="Y69" i="1"/>
  <c r="AG69" i="1" s="1"/>
  <c r="M70" i="1" s="1"/>
  <c r="AA69" i="1"/>
  <c r="AI69" i="1" s="1"/>
  <c r="O70" i="1" s="1"/>
  <c r="Q70" i="1" l="1"/>
  <c r="AK70" i="1"/>
  <c r="R70" i="1" l="1"/>
  <c r="T70" i="1" s="1"/>
  <c r="V70" i="1" l="1"/>
  <c r="AD70" i="1" s="1"/>
  <c r="J71" i="1" s="1"/>
  <c r="X70" i="1"/>
  <c r="AF70" i="1" s="1"/>
  <c r="L71" i="1" s="1"/>
  <c r="Y70" i="1"/>
  <c r="AG70" i="1" s="1"/>
  <c r="M71" i="1" s="1"/>
  <c r="Z70" i="1"/>
  <c r="AH70" i="1" s="1"/>
  <c r="N71" i="1" s="1"/>
  <c r="AB70" i="1"/>
  <c r="AJ70" i="1" s="1"/>
  <c r="P71" i="1" s="1"/>
  <c r="W70" i="1"/>
  <c r="AE70" i="1" s="1"/>
  <c r="K71" i="1" s="1"/>
  <c r="AA70" i="1"/>
  <c r="AI70" i="1" s="1"/>
  <c r="O71" i="1" s="1"/>
  <c r="Q71" i="1" l="1"/>
  <c r="AK71" i="1"/>
  <c r="R71" i="1" s="1"/>
  <c r="T71" i="1" s="1"/>
  <c r="Z71" i="1" l="1"/>
  <c r="AH71" i="1" s="1"/>
  <c r="N72" i="1" s="1"/>
  <c r="AB71" i="1"/>
  <c r="AJ71" i="1" s="1"/>
  <c r="P72" i="1" s="1"/>
  <c r="AA71" i="1"/>
  <c r="AI71" i="1" s="1"/>
  <c r="O72" i="1" s="1"/>
  <c r="W71" i="1"/>
  <c r="AE71" i="1" s="1"/>
  <c r="K72" i="1" s="1"/>
  <c r="V71" i="1"/>
  <c r="AD71" i="1" s="1"/>
  <c r="J72" i="1" s="1"/>
  <c r="Y71" i="1"/>
  <c r="AG71" i="1" s="1"/>
  <c r="M72" i="1" s="1"/>
  <c r="X71" i="1"/>
  <c r="AF71" i="1" s="1"/>
  <c r="L72" i="1" s="1"/>
  <c r="Q72" i="1" l="1"/>
  <c r="AK72" i="1"/>
  <c r="R72" i="1" s="1"/>
  <c r="T72" i="1" s="1"/>
  <c r="X72" i="1" l="1"/>
  <c r="AF72" i="1" s="1"/>
  <c r="L73" i="1" s="1"/>
  <c r="AA72" i="1"/>
  <c r="AI72" i="1" s="1"/>
  <c r="O73" i="1" s="1"/>
  <c r="W72" i="1"/>
  <c r="AE72" i="1" s="1"/>
  <c r="K73" i="1" s="1"/>
  <c r="V72" i="1"/>
  <c r="AD72" i="1" s="1"/>
  <c r="J73" i="1" s="1"/>
  <c r="AB72" i="1"/>
  <c r="AJ72" i="1" s="1"/>
  <c r="P73" i="1" s="1"/>
  <c r="Y72" i="1"/>
  <c r="AG72" i="1" s="1"/>
  <c r="M73" i="1" s="1"/>
  <c r="Z72" i="1"/>
  <c r="AH72" i="1" s="1"/>
  <c r="N73" i="1" s="1"/>
  <c r="Q73" i="1" l="1"/>
  <c r="AK73" i="1"/>
  <c r="R73" i="1" s="1"/>
  <c r="T73" i="1" l="1"/>
  <c r="W73" i="1" l="1"/>
  <c r="AE73" i="1" s="1"/>
  <c r="K74" i="1" s="1"/>
  <c r="Y73" i="1"/>
  <c r="AG73" i="1" s="1"/>
  <c r="M74" i="1" s="1"/>
  <c r="Z73" i="1"/>
  <c r="AH73" i="1" s="1"/>
  <c r="N74" i="1" s="1"/>
  <c r="AA73" i="1"/>
  <c r="AI73" i="1" s="1"/>
  <c r="O74" i="1" s="1"/>
  <c r="AB73" i="1"/>
  <c r="AJ73" i="1" s="1"/>
  <c r="P74" i="1" s="1"/>
  <c r="V73" i="1"/>
  <c r="AD73" i="1" s="1"/>
  <c r="J74" i="1" s="1"/>
  <c r="Q74" i="1" s="1"/>
  <c r="X73" i="1"/>
  <c r="AF73" i="1" s="1"/>
  <c r="L74" i="1" s="1"/>
  <c r="AK74" i="1" l="1"/>
  <c r="R74" i="1" l="1"/>
  <c r="T74" i="1" s="1"/>
  <c r="X74" i="1" l="1"/>
  <c r="AF74" i="1" s="1"/>
  <c r="L75" i="1" s="1"/>
  <c r="V74" i="1"/>
  <c r="AD74" i="1" s="1"/>
  <c r="J75" i="1" s="1"/>
  <c r="W74" i="1"/>
  <c r="AE74" i="1" s="1"/>
  <c r="K75" i="1" s="1"/>
  <c r="Z74" i="1"/>
  <c r="AH74" i="1" s="1"/>
  <c r="N75" i="1" s="1"/>
  <c r="AB74" i="1"/>
  <c r="AJ74" i="1" s="1"/>
  <c r="P75" i="1" s="1"/>
  <c r="Y74" i="1"/>
  <c r="AG74" i="1" s="1"/>
  <c r="M75" i="1" s="1"/>
  <c r="AA74" i="1"/>
  <c r="AI74" i="1" s="1"/>
  <c r="O75" i="1" s="1"/>
  <c r="AK75" i="1" l="1"/>
  <c r="R75" i="1" s="1"/>
  <c r="Q75" i="1"/>
  <c r="T75" i="1" s="1"/>
  <c r="AA75" i="1" l="1"/>
  <c r="AI75" i="1" s="1"/>
  <c r="O76" i="1" s="1"/>
  <c r="Y75" i="1"/>
  <c r="AG75" i="1" s="1"/>
  <c r="M76" i="1" s="1"/>
  <c r="W75" i="1"/>
  <c r="AE75" i="1" s="1"/>
  <c r="K76" i="1" s="1"/>
  <c r="AB75" i="1"/>
  <c r="AJ75" i="1" s="1"/>
  <c r="P76" i="1" s="1"/>
  <c r="Z75" i="1"/>
  <c r="AH75" i="1" s="1"/>
  <c r="N76" i="1" s="1"/>
  <c r="V75" i="1"/>
  <c r="AD75" i="1" s="1"/>
  <c r="J76" i="1" s="1"/>
  <c r="Q76" i="1" s="1"/>
  <c r="X75" i="1"/>
  <c r="AF75" i="1" s="1"/>
  <c r="L76" i="1" s="1"/>
  <c r="AK76" i="1"/>
  <c r="R76" i="1" s="1"/>
  <c r="T76" i="1" l="1"/>
  <c r="V76" i="1" l="1"/>
  <c r="AD76" i="1" s="1"/>
  <c r="J77" i="1" s="1"/>
  <c r="AA76" i="1"/>
  <c r="AI76" i="1" s="1"/>
  <c r="O77" i="1" s="1"/>
  <c r="Y76" i="1"/>
  <c r="AG76" i="1" s="1"/>
  <c r="M77" i="1" s="1"/>
  <c r="AB76" i="1"/>
  <c r="AJ76" i="1" s="1"/>
  <c r="P77" i="1" s="1"/>
  <c r="X76" i="1"/>
  <c r="AF76" i="1" s="1"/>
  <c r="L77" i="1" s="1"/>
  <c r="W76" i="1"/>
  <c r="AE76" i="1" s="1"/>
  <c r="K77" i="1" s="1"/>
  <c r="Z76" i="1"/>
  <c r="AH76" i="1" s="1"/>
  <c r="N77" i="1" s="1"/>
  <c r="Q77" i="1" l="1"/>
  <c r="AK77" i="1"/>
  <c r="R77" i="1" l="1"/>
  <c r="T77" i="1" s="1"/>
  <c r="Z77" i="1" l="1"/>
  <c r="AH77" i="1" s="1"/>
  <c r="N78" i="1" s="1"/>
  <c r="X77" i="1"/>
  <c r="AF77" i="1" s="1"/>
  <c r="L78" i="1" s="1"/>
  <c r="W77" i="1"/>
  <c r="AE77" i="1" s="1"/>
  <c r="K78" i="1" s="1"/>
  <c r="V77" i="1"/>
  <c r="AD77" i="1" s="1"/>
  <c r="J78" i="1" s="1"/>
  <c r="AB77" i="1"/>
  <c r="AJ77" i="1" s="1"/>
  <c r="P78" i="1" s="1"/>
  <c r="Y77" i="1"/>
  <c r="AG77" i="1" s="1"/>
  <c r="M78" i="1" s="1"/>
  <c r="AA77" i="1"/>
  <c r="AI77" i="1" s="1"/>
  <c r="O78" i="1" s="1"/>
  <c r="AK78" i="1"/>
  <c r="R78" i="1" s="1"/>
  <c r="Q78" i="1" l="1"/>
  <c r="T78" i="1" s="1"/>
  <c r="Y78" i="1" l="1"/>
  <c r="AG78" i="1" s="1"/>
  <c r="M79" i="1" s="1"/>
  <c r="X78" i="1"/>
  <c r="AF78" i="1" s="1"/>
  <c r="L79" i="1" s="1"/>
  <c r="Z78" i="1"/>
  <c r="AH78" i="1" s="1"/>
  <c r="N79" i="1" s="1"/>
  <c r="W78" i="1"/>
  <c r="AE78" i="1" s="1"/>
  <c r="K79" i="1" s="1"/>
  <c r="AA78" i="1"/>
  <c r="AI78" i="1" s="1"/>
  <c r="O79" i="1" s="1"/>
  <c r="V78" i="1"/>
  <c r="AD78" i="1" s="1"/>
  <c r="J79" i="1" s="1"/>
  <c r="AB78" i="1"/>
  <c r="AJ78" i="1" s="1"/>
  <c r="P79" i="1" s="1"/>
  <c r="Q79" i="1" l="1"/>
  <c r="AK79" i="1"/>
  <c r="R79" i="1" s="1"/>
  <c r="T79" i="1" l="1"/>
  <c r="Y79" i="1" l="1"/>
  <c r="AG79" i="1" s="1"/>
  <c r="M80" i="1" s="1"/>
  <c r="AA79" i="1"/>
  <c r="AI79" i="1" s="1"/>
  <c r="O80" i="1" s="1"/>
  <c r="Z79" i="1"/>
  <c r="AH79" i="1" s="1"/>
  <c r="N80" i="1" s="1"/>
  <c r="W79" i="1"/>
  <c r="AE79" i="1" s="1"/>
  <c r="K80" i="1" s="1"/>
  <c r="X79" i="1"/>
  <c r="AF79" i="1" s="1"/>
  <c r="L80" i="1" s="1"/>
  <c r="V79" i="1"/>
  <c r="AD79" i="1" s="1"/>
  <c r="J80" i="1" s="1"/>
  <c r="Q80" i="1" s="1"/>
  <c r="AB79" i="1"/>
  <c r="AJ79" i="1" s="1"/>
  <c r="P80" i="1" s="1"/>
  <c r="AK80" i="1" l="1"/>
  <c r="R80" i="1" l="1"/>
  <c r="T80" i="1" s="1"/>
  <c r="X80" i="1" l="1"/>
  <c r="AF80" i="1" s="1"/>
  <c r="L81" i="1" s="1"/>
  <c r="AA80" i="1"/>
  <c r="AI80" i="1" s="1"/>
  <c r="O81" i="1" s="1"/>
  <c r="V80" i="1"/>
  <c r="AD80" i="1" s="1"/>
  <c r="J81" i="1" s="1"/>
  <c r="Z80" i="1"/>
  <c r="AH80" i="1" s="1"/>
  <c r="N81" i="1" s="1"/>
  <c r="W80" i="1"/>
  <c r="AE80" i="1" s="1"/>
  <c r="K81" i="1" s="1"/>
  <c r="AB80" i="1"/>
  <c r="AJ80" i="1" s="1"/>
  <c r="P81" i="1" s="1"/>
  <c r="Y80" i="1"/>
  <c r="AG80" i="1" s="1"/>
  <c r="M81" i="1" s="1"/>
  <c r="AK81" i="1" l="1"/>
  <c r="R81" i="1" s="1"/>
  <c r="T81" i="1" s="1"/>
  <c r="Q81" i="1"/>
  <c r="AB81" i="1" l="1"/>
  <c r="AJ81" i="1" s="1"/>
  <c r="P82" i="1" s="1"/>
  <c r="Y81" i="1"/>
  <c r="AG81" i="1" s="1"/>
  <c r="M82" i="1" s="1"/>
  <c r="AA81" i="1"/>
  <c r="AI81" i="1" s="1"/>
  <c r="O82" i="1" s="1"/>
  <c r="Z81" i="1"/>
  <c r="AH81" i="1" s="1"/>
  <c r="N82" i="1" s="1"/>
  <c r="X81" i="1"/>
  <c r="AF81" i="1" s="1"/>
  <c r="L82" i="1" s="1"/>
  <c r="V81" i="1"/>
  <c r="AD81" i="1" s="1"/>
  <c r="J82" i="1" s="1"/>
  <c r="W81" i="1"/>
  <c r="AE81" i="1" s="1"/>
  <c r="K82" i="1" s="1"/>
  <c r="AK82" i="1" l="1"/>
  <c r="Q82" i="1"/>
  <c r="R82" i="1"/>
  <c r="T82" i="1" s="1"/>
  <c r="Z82" i="1" l="1"/>
  <c r="AH82" i="1" s="1"/>
  <c r="N83" i="1" s="1"/>
  <c r="X82" i="1"/>
  <c r="AF82" i="1" s="1"/>
  <c r="L83" i="1" s="1"/>
  <c r="Y82" i="1"/>
  <c r="AG82" i="1" s="1"/>
  <c r="M83" i="1" s="1"/>
  <c r="V82" i="1"/>
  <c r="AD82" i="1" s="1"/>
  <c r="J83" i="1" s="1"/>
  <c r="AB82" i="1"/>
  <c r="AJ82" i="1" s="1"/>
  <c r="P83" i="1" s="1"/>
  <c r="AA82" i="1"/>
  <c r="AI82" i="1" s="1"/>
  <c r="O83" i="1" s="1"/>
  <c r="W82" i="1"/>
  <c r="AE82" i="1" s="1"/>
  <c r="K83" i="1" s="1"/>
  <c r="Q83" i="1" l="1"/>
  <c r="AK83" i="1"/>
  <c r="R83" i="1"/>
  <c r="T83" i="1" l="1"/>
  <c r="V83" i="1" s="1"/>
  <c r="AD83" i="1" s="1"/>
  <c r="J84" i="1" s="1"/>
  <c r="W83" i="1"/>
  <c r="AE83" i="1" s="1"/>
  <c r="K84" i="1" s="1"/>
  <c r="Z83" i="1"/>
  <c r="AH83" i="1" s="1"/>
  <c r="N84" i="1" s="1"/>
  <c r="AB83" i="1"/>
  <c r="AJ83" i="1" s="1"/>
  <c r="P84" i="1" s="1"/>
  <c r="AA83" i="1" l="1"/>
  <c r="AI83" i="1" s="1"/>
  <c r="O84" i="1" s="1"/>
  <c r="X83" i="1"/>
  <c r="AF83" i="1" s="1"/>
  <c r="L84" i="1" s="1"/>
  <c r="AK84" i="1" s="1"/>
  <c r="R84" i="1" s="1"/>
  <c r="Y83" i="1"/>
  <c r="AG83" i="1" s="1"/>
  <c r="M84" i="1" s="1"/>
  <c r="Q84" i="1" l="1"/>
  <c r="T84" i="1" s="1"/>
  <c r="V84" i="1" l="1"/>
  <c r="AD84" i="1" s="1"/>
  <c r="J85" i="1" s="1"/>
  <c r="AB84" i="1"/>
  <c r="AJ84" i="1" s="1"/>
  <c r="P85" i="1" s="1"/>
  <c r="Z84" i="1"/>
  <c r="AH84" i="1" s="1"/>
  <c r="N85" i="1" s="1"/>
  <c r="X84" i="1"/>
  <c r="AF84" i="1" s="1"/>
  <c r="L85" i="1" s="1"/>
  <c r="AA84" i="1"/>
  <c r="AI84" i="1" s="1"/>
  <c r="O85" i="1" s="1"/>
  <c r="W84" i="1"/>
  <c r="AE84" i="1" s="1"/>
  <c r="K85" i="1" s="1"/>
  <c r="Y84" i="1"/>
  <c r="AG84" i="1" s="1"/>
  <c r="M85" i="1" s="1"/>
  <c r="Q85" i="1" l="1"/>
  <c r="T85" i="1" s="1"/>
  <c r="AK85" i="1"/>
  <c r="R85" i="1" s="1"/>
  <c r="V85" i="1" l="1"/>
  <c r="AD85" i="1" s="1"/>
  <c r="J86" i="1" s="1"/>
  <c r="Q86" i="1" s="1"/>
  <c r="AB85" i="1"/>
  <c r="AJ85" i="1" s="1"/>
  <c r="P86" i="1" s="1"/>
  <c r="W85" i="1"/>
  <c r="AE85" i="1" s="1"/>
  <c r="K86" i="1" s="1"/>
  <c r="X85" i="1"/>
  <c r="AF85" i="1" s="1"/>
  <c r="L86" i="1" s="1"/>
  <c r="Z85" i="1"/>
  <c r="AH85" i="1" s="1"/>
  <c r="N86" i="1" s="1"/>
  <c r="Y85" i="1"/>
  <c r="AG85" i="1" s="1"/>
  <c r="M86" i="1" s="1"/>
  <c r="AA85" i="1"/>
  <c r="AI85" i="1" s="1"/>
  <c r="O86" i="1" s="1"/>
  <c r="AK86" i="1" l="1"/>
  <c r="R86" i="1" s="1"/>
  <c r="T86" i="1" s="1"/>
  <c r="Z86" i="1" l="1"/>
  <c r="AH86" i="1" s="1"/>
  <c r="N87" i="1" s="1"/>
  <c r="X86" i="1"/>
  <c r="AF86" i="1" s="1"/>
  <c r="L87" i="1" s="1"/>
  <c r="AA86" i="1"/>
  <c r="AI86" i="1" s="1"/>
  <c r="O87" i="1" s="1"/>
  <c r="Y86" i="1"/>
  <c r="AG86" i="1" s="1"/>
  <c r="M87" i="1" s="1"/>
  <c r="W86" i="1"/>
  <c r="AE86" i="1" s="1"/>
  <c r="K87" i="1" s="1"/>
  <c r="AK87" i="1" s="1"/>
  <c r="V86" i="1"/>
  <c r="AD86" i="1" s="1"/>
  <c r="J87" i="1" s="1"/>
  <c r="AB86" i="1"/>
  <c r="AJ86" i="1" s="1"/>
  <c r="P87" i="1" s="1"/>
  <c r="Q87" i="1" l="1"/>
  <c r="R87" i="1"/>
  <c r="T87" i="1" l="1"/>
  <c r="X87" i="1"/>
  <c r="AF87" i="1" s="1"/>
  <c r="L88" i="1" s="1"/>
  <c r="V87" i="1"/>
  <c r="AD87" i="1" s="1"/>
  <c r="J88" i="1" s="1"/>
  <c r="AA87" i="1"/>
  <c r="AI87" i="1" s="1"/>
  <c r="O88" i="1" s="1"/>
  <c r="Y87" i="1"/>
  <c r="AG87" i="1" s="1"/>
  <c r="M88" i="1" s="1"/>
  <c r="AB87" i="1"/>
  <c r="AJ87" i="1" s="1"/>
  <c r="P88" i="1" s="1"/>
  <c r="Z87" i="1"/>
  <c r="AH87" i="1" s="1"/>
  <c r="N88" i="1" s="1"/>
  <c r="W87" i="1"/>
  <c r="AE87" i="1" s="1"/>
  <c r="K88" i="1" s="1"/>
  <c r="AK88" i="1"/>
  <c r="Q88" i="1" l="1"/>
  <c r="R88" i="1"/>
  <c r="T88" i="1" l="1"/>
  <c r="Y88" i="1" s="1"/>
  <c r="AG88" i="1" s="1"/>
  <c r="M89" i="1" s="1"/>
  <c r="Z88" i="1"/>
  <c r="AH88" i="1" s="1"/>
  <c r="N89" i="1" s="1"/>
  <c r="X88" i="1"/>
  <c r="AF88" i="1" s="1"/>
  <c r="L89" i="1" s="1"/>
  <c r="AB88" i="1"/>
  <c r="AJ88" i="1" s="1"/>
  <c r="P89" i="1" s="1"/>
  <c r="AA88" i="1" l="1"/>
  <c r="AI88" i="1" s="1"/>
  <c r="O89" i="1" s="1"/>
  <c r="W88" i="1"/>
  <c r="AE88" i="1" s="1"/>
  <c r="K89" i="1" s="1"/>
  <c r="V88" i="1"/>
  <c r="AD88" i="1" s="1"/>
  <c r="J89" i="1" s="1"/>
  <c r="Q89" i="1" s="1"/>
  <c r="AK89" i="1" l="1"/>
  <c r="R89" i="1" s="1"/>
  <c r="T89" i="1" s="1"/>
  <c r="AA89" i="1" s="1"/>
  <c r="AI89" i="1" s="1"/>
  <c r="O90" i="1" s="1"/>
  <c r="Y89" i="1"/>
  <c r="AG89" i="1" s="1"/>
  <c r="M90" i="1" s="1"/>
  <c r="W89" i="1"/>
  <c r="AE89" i="1" s="1"/>
  <c r="K90" i="1" s="1"/>
  <c r="X89" i="1"/>
  <c r="AF89" i="1" s="1"/>
  <c r="L90" i="1" s="1"/>
  <c r="AB89" i="1" l="1"/>
  <c r="AJ89" i="1" s="1"/>
  <c r="P90" i="1" s="1"/>
  <c r="V89" i="1"/>
  <c r="AD89" i="1" s="1"/>
  <c r="J90" i="1" s="1"/>
  <c r="Z89" i="1"/>
  <c r="AH89" i="1" s="1"/>
  <c r="N90" i="1" s="1"/>
  <c r="AK90" i="1" s="1"/>
  <c r="Q90" i="1" l="1"/>
  <c r="R90" i="1"/>
  <c r="T90" i="1" l="1"/>
  <c r="W90" i="1" s="1"/>
  <c r="AE90" i="1" s="1"/>
  <c r="K91" i="1" s="1"/>
  <c r="Z90" i="1"/>
  <c r="AH90" i="1" s="1"/>
  <c r="N91" i="1" s="1"/>
  <c r="X90" i="1"/>
  <c r="AF90" i="1" s="1"/>
  <c r="L91" i="1" s="1"/>
  <c r="V90" i="1"/>
  <c r="AD90" i="1" s="1"/>
  <c r="J91" i="1" s="1"/>
  <c r="Y90" i="1"/>
  <c r="AG90" i="1" s="1"/>
  <c r="M91" i="1" s="1"/>
  <c r="AA90" i="1"/>
  <c r="AI90" i="1" s="1"/>
  <c r="O91" i="1" s="1"/>
  <c r="AB90" i="1" l="1"/>
  <c r="AJ90" i="1" s="1"/>
  <c r="P91" i="1" s="1"/>
  <c r="Q91" i="1" s="1"/>
  <c r="AK91" i="1"/>
  <c r="R91" i="1" s="1"/>
  <c r="T91" i="1" l="1"/>
  <c r="AB91" i="1" s="1"/>
  <c r="AJ91" i="1" s="1"/>
  <c r="P92" i="1" s="1"/>
  <c r="AA91" i="1"/>
  <c r="AI91" i="1" s="1"/>
  <c r="O92" i="1" s="1"/>
  <c r="X91" i="1"/>
  <c r="AF91" i="1" s="1"/>
  <c r="L92" i="1" s="1"/>
  <c r="Z91" i="1"/>
  <c r="AH91" i="1" s="1"/>
  <c r="N92" i="1" s="1"/>
  <c r="W91" i="1" l="1"/>
  <c r="AE91" i="1" s="1"/>
  <c r="K92" i="1" s="1"/>
  <c r="V91" i="1"/>
  <c r="AD91" i="1" s="1"/>
  <c r="J92" i="1" s="1"/>
  <c r="Y91" i="1"/>
  <c r="AG91" i="1" s="1"/>
  <c r="M92" i="1" s="1"/>
  <c r="AK92" i="1" l="1"/>
  <c r="R92" i="1" s="1"/>
  <c r="T92" i="1" s="1"/>
  <c r="X92" i="1" s="1"/>
  <c r="AF92" i="1" s="1"/>
  <c r="L93" i="1" s="1"/>
  <c r="Q92" i="1"/>
  <c r="Z92" i="1" l="1"/>
  <c r="AH92" i="1" s="1"/>
  <c r="N93" i="1" s="1"/>
  <c r="AK93" i="1" s="1"/>
  <c r="R93" i="1" s="1"/>
  <c r="AA92" i="1"/>
  <c r="AI92" i="1" s="1"/>
  <c r="O93" i="1" s="1"/>
  <c r="AB92" i="1"/>
  <c r="AJ92" i="1" s="1"/>
  <c r="P93" i="1" s="1"/>
  <c r="Y92" i="1"/>
  <c r="AG92" i="1" s="1"/>
  <c r="M93" i="1" s="1"/>
  <c r="W92" i="1"/>
  <c r="AE92" i="1" s="1"/>
  <c r="K93" i="1" s="1"/>
  <c r="V92" i="1"/>
  <c r="AD92" i="1" s="1"/>
  <c r="J93" i="1" s="1"/>
  <c r="Q93" i="1" l="1"/>
  <c r="T93" i="1" s="1"/>
  <c r="Y93" i="1" l="1"/>
  <c r="AG93" i="1" s="1"/>
  <c r="M94" i="1" s="1"/>
  <c r="V93" i="1"/>
  <c r="AD93" i="1" s="1"/>
  <c r="J94" i="1" s="1"/>
  <c r="AB93" i="1"/>
  <c r="AJ93" i="1" s="1"/>
  <c r="P94" i="1" s="1"/>
  <c r="Z93" i="1"/>
  <c r="AH93" i="1" s="1"/>
  <c r="N94" i="1" s="1"/>
  <c r="X93" i="1"/>
  <c r="AF93" i="1" s="1"/>
  <c r="L94" i="1" s="1"/>
  <c r="AK94" i="1" s="1"/>
  <c r="R94" i="1" s="1"/>
  <c r="W93" i="1"/>
  <c r="AE93" i="1" s="1"/>
  <c r="K94" i="1" s="1"/>
  <c r="AA93" i="1"/>
  <c r="AI93" i="1" s="1"/>
  <c r="O94" i="1" s="1"/>
  <c r="T94" i="1" l="1"/>
  <c r="V94" i="1" s="1"/>
  <c r="AD94" i="1" s="1"/>
  <c r="J95" i="1" s="1"/>
  <c r="Q94" i="1"/>
  <c r="W94" i="1"/>
  <c r="AE94" i="1" s="1"/>
  <c r="K95" i="1" s="1"/>
  <c r="AB94" i="1"/>
  <c r="AJ94" i="1" s="1"/>
  <c r="P95" i="1" s="1"/>
  <c r="Z94" i="1"/>
  <c r="AH94" i="1" s="1"/>
  <c r="N95" i="1" s="1"/>
  <c r="X94" i="1"/>
  <c r="AF94" i="1" s="1"/>
  <c r="L95" i="1" s="1"/>
  <c r="AA94" i="1" l="1"/>
  <c r="AI94" i="1" s="1"/>
  <c r="O95" i="1" s="1"/>
  <c r="Q95" i="1" s="1"/>
  <c r="Y94" i="1"/>
  <c r="AG94" i="1" s="1"/>
  <c r="M95" i="1" s="1"/>
  <c r="AK95" i="1" s="1"/>
  <c r="R95" i="1" s="1"/>
  <c r="T95" i="1" l="1"/>
  <c r="X95" i="1" l="1"/>
  <c r="AF95" i="1" s="1"/>
  <c r="L96" i="1" s="1"/>
  <c r="Y95" i="1"/>
  <c r="AG95" i="1" s="1"/>
  <c r="M96" i="1" s="1"/>
  <c r="AB95" i="1"/>
  <c r="AJ95" i="1" s="1"/>
  <c r="P96" i="1" s="1"/>
  <c r="V95" i="1"/>
  <c r="AD95" i="1" s="1"/>
  <c r="J96" i="1" s="1"/>
  <c r="AA95" i="1"/>
  <c r="AI95" i="1" s="1"/>
  <c r="O96" i="1" s="1"/>
  <c r="Z95" i="1"/>
  <c r="AH95" i="1" s="1"/>
  <c r="N96" i="1" s="1"/>
  <c r="W95" i="1"/>
  <c r="AE95" i="1" s="1"/>
  <c r="K96" i="1" s="1"/>
  <c r="Q96" i="1" l="1"/>
  <c r="AK96" i="1"/>
  <c r="R96" i="1" s="1"/>
  <c r="T96" i="1" l="1"/>
  <c r="W96" i="1" l="1"/>
  <c r="AE96" i="1" s="1"/>
  <c r="K97" i="1" s="1"/>
  <c r="X96" i="1"/>
  <c r="AF96" i="1" s="1"/>
  <c r="L97" i="1" s="1"/>
  <c r="AB96" i="1"/>
  <c r="AJ96" i="1" s="1"/>
  <c r="P97" i="1" s="1"/>
  <c r="Z96" i="1"/>
  <c r="AH96" i="1" s="1"/>
  <c r="N97" i="1" s="1"/>
  <c r="AA96" i="1"/>
  <c r="AI96" i="1" s="1"/>
  <c r="O97" i="1" s="1"/>
  <c r="V96" i="1"/>
  <c r="AD96" i="1" s="1"/>
  <c r="J97" i="1" s="1"/>
  <c r="Y96" i="1"/>
  <c r="AG96" i="1" s="1"/>
  <c r="M97" i="1" s="1"/>
  <c r="Q97" i="1" l="1"/>
  <c r="AK97" i="1"/>
  <c r="R97" i="1" s="1"/>
  <c r="T97" i="1" l="1"/>
  <c r="AA97" i="1" l="1"/>
  <c r="AI97" i="1" s="1"/>
  <c r="O98" i="1" s="1"/>
  <c r="W97" i="1"/>
  <c r="AE97" i="1" s="1"/>
  <c r="K98" i="1" s="1"/>
  <c r="Y97" i="1"/>
  <c r="AG97" i="1" s="1"/>
  <c r="M98" i="1" s="1"/>
  <c r="V97" i="1"/>
  <c r="AD97" i="1" s="1"/>
  <c r="J98" i="1" s="1"/>
  <c r="AB97" i="1"/>
  <c r="AJ97" i="1" s="1"/>
  <c r="P98" i="1" s="1"/>
  <c r="X97" i="1"/>
  <c r="AF97" i="1" s="1"/>
  <c r="L98" i="1" s="1"/>
  <c r="Z97" i="1"/>
  <c r="AH97" i="1" s="1"/>
  <c r="N98" i="1" s="1"/>
  <c r="Q98" i="1" l="1"/>
  <c r="AK98" i="1"/>
  <c r="R98" i="1" s="1"/>
  <c r="T98" i="1" l="1"/>
  <c r="AA98" i="1" l="1"/>
  <c r="AI98" i="1" s="1"/>
  <c r="O99" i="1" s="1"/>
  <c r="AB98" i="1"/>
  <c r="AJ98" i="1" s="1"/>
  <c r="P99" i="1" s="1"/>
  <c r="Y98" i="1"/>
  <c r="AG98" i="1" s="1"/>
  <c r="M99" i="1" s="1"/>
  <c r="W98" i="1"/>
  <c r="AE98" i="1" s="1"/>
  <c r="K99" i="1" s="1"/>
  <c r="V98" i="1"/>
  <c r="AD98" i="1" s="1"/>
  <c r="J99" i="1" s="1"/>
  <c r="X98" i="1"/>
  <c r="AF98" i="1" s="1"/>
  <c r="L99" i="1" s="1"/>
  <c r="Z98" i="1"/>
  <c r="AH98" i="1" s="1"/>
  <c r="N99" i="1" s="1"/>
  <c r="Q99" i="1" l="1"/>
  <c r="AK99" i="1"/>
  <c r="R99" i="1" s="1"/>
  <c r="T99" i="1" l="1"/>
  <c r="X99" i="1" l="1"/>
  <c r="AF99" i="1" s="1"/>
  <c r="L100" i="1" s="1"/>
  <c r="Y99" i="1"/>
  <c r="AG99" i="1" s="1"/>
  <c r="M100" i="1" s="1"/>
  <c r="Z99" i="1"/>
  <c r="AH99" i="1" s="1"/>
  <c r="N100" i="1" s="1"/>
  <c r="AB99" i="1"/>
  <c r="AJ99" i="1" s="1"/>
  <c r="P100" i="1" s="1"/>
  <c r="AA99" i="1"/>
  <c r="AI99" i="1" s="1"/>
  <c r="O100" i="1" s="1"/>
  <c r="W99" i="1"/>
  <c r="AE99" i="1" s="1"/>
  <c r="K100" i="1" s="1"/>
  <c r="V99" i="1"/>
  <c r="AD99" i="1" s="1"/>
  <c r="J100" i="1" s="1"/>
  <c r="Q100" i="1" l="1"/>
  <c r="AK100" i="1"/>
  <c r="R100" i="1" s="1"/>
  <c r="T100" i="1" l="1"/>
  <c r="V100" i="1" l="1"/>
  <c r="AD100" i="1" s="1"/>
  <c r="J101" i="1" s="1"/>
  <c r="Z100" i="1"/>
  <c r="AH100" i="1" s="1"/>
  <c r="N101" i="1" s="1"/>
  <c r="AB100" i="1"/>
  <c r="AJ100" i="1" s="1"/>
  <c r="P101" i="1" s="1"/>
  <c r="W100" i="1"/>
  <c r="AE100" i="1" s="1"/>
  <c r="K101" i="1" s="1"/>
  <c r="X100" i="1"/>
  <c r="AF100" i="1" s="1"/>
  <c r="L101" i="1" s="1"/>
  <c r="Y100" i="1"/>
  <c r="AG100" i="1" s="1"/>
  <c r="M101" i="1" s="1"/>
  <c r="AA100" i="1"/>
  <c r="AI100" i="1" s="1"/>
  <c r="O101" i="1" s="1"/>
  <c r="Q101" i="1" l="1"/>
  <c r="AK101" i="1"/>
  <c r="R101" i="1" s="1"/>
  <c r="T101" i="1" s="1"/>
  <c r="Y101" i="1" l="1"/>
  <c r="AG101" i="1" s="1"/>
  <c r="M102" i="1" s="1"/>
  <c r="V101" i="1"/>
  <c r="AD101" i="1" s="1"/>
  <c r="J102" i="1" s="1"/>
  <c r="AB101" i="1"/>
  <c r="AJ101" i="1" s="1"/>
  <c r="P102" i="1" s="1"/>
  <c r="AA101" i="1"/>
  <c r="AI101" i="1" s="1"/>
  <c r="O102" i="1" s="1"/>
  <c r="W101" i="1"/>
  <c r="AE101" i="1" s="1"/>
  <c r="K102" i="1" s="1"/>
  <c r="X101" i="1"/>
  <c r="AF101" i="1" s="1"/>
  <c r="L102" i="1" s="1"/>
  <c r="Z101" i="1"/>
  <c r="AH101" i="1" s="1"/>
  <c r="N102" i="1" s="1"/>
  <c r="Q102" i="1" l="1"/>
  <c r="AK102" i="1"/>
  <c r="R102" i="1" s="1"/>
  <c r="T102" i="1" l="1"/>
  <c r="Y102" i="1" l="1"/>
  <c r="AG102" i="1" s="1"/>
  <c r="M103" i="1" s="1"/>
  <c r="X102" i="1"/>
  <c r="AF102" i="1" s="1"/>
  <c r="L103" i="1" s="1"/>
  <c r="Z102" i="1"/>
  <c r="AH102" i="1" s="1"/>
  <c r="N103" i="1" s="1"/>
  <c r="V102" i="1"/>
  <c r="AD102" i="1" s="1"/>
  <c r="J103" i="1" s="1"/>
  <c r="AB102" i="1"/>
  <c r="AJ102" i="1" s="1"/>
  <c r="P103" i="1" s="1"/>
  <c r="AA102" i="1"/>
  <c r="AI102" i="1" s="1"/>
  <c r="O103" i="1" s="1"/>
  <c r="W102" i="1"/>
  <c r="AE102" i="1" s="1"/>
  <c r="K103" i="1" s="1"/>
  <c r="AK103" i="1" l="1"/>
  <c r="R103" i="1" s="1"/>
  <c r="T103" i="1" s="1"/>
  <c r="Q103" i="1"/>
  <c r="AB103" i="1" l="1"/>
  <c r="AJ103" i="1" s="1"/>
  <c r="P104" i="1" s="1"/>
  <c r="X103" i="1"/>
  <c r="AF103" i="1" s="1"/>
  <c r="L104" i="1" s="1"/>
  <c r="W103" i="1"/>
  <c r="AE103" i="1" s="1"/>
  <c r="K104" i="1" s="1"/>
  <c r="V103" i="1"/>
  <c r="AD103" i="1" s="1"/>
  <c r="J104" i="1" s="1"/>
  <c r="Z103" i="1"/>
  <c r="AH103" i="1" s="1"/>
  <c r="N104" i="1" s="1"/>
  <c r="AA103" i="1"/>
  <c r="AI103" i="1" s="1"/>
  <c r="O104" i="1" s="1"/>
  <c r="Y103" i="1"/>
  <c r="AG103" i="1" s="1"/>
  <c r="M104" i="1" s="1"/>
  <c r="Q104" i="1" l="1"/>
  <c r="AK104" i="1"/>
  <c r="R104" i="1" s="1"/>
  <c r="T104" i="1" l="1"/>
  <c r="AA104" i="1" l="1"/>
  <c r="AI104" i="1" s="1"/>
  <c r="O105" i="1" s="1"/>
  <c r="V104" i="1"/>
  <c r="AD104" i="1" s="1"/>
  <c r="J105" i="1" s="1"/>
  <c r="Z104" i="1"/>
  <c r="AH104" i="1" s="1"/>
  <c r="N105" i="1" s="1"/>
  <c r="W104" i="1"/>
  <c r="AE104" i="1" s="1"/>
  <c r="K105" i="1" s="1"/>
  <c r="X104" i="1"/>
  <c r="AF104" i="1" s="1"/>
  <c r="L105" i="1" s="1"/>
  <c r="AB104" i="1"/>
  <c r="AJ104" i="1" s="1"/>
  <c r="P105" i="1" s="1"/>
  <c r="Y104" i="1"/>
  <c r="AG104" i="1" s="1"/>
  <c r="M105" i="1" s="1"/>
  <c r="Q105" i="1" l="1"/>
  <c r="AK105" i="1"/>
  <c r="R105" i="1" s="1"/>
  <c r="T105" i="1" l="1"/>
  <c r="V105" i="1" l="1"/>
  <c r="AD105" i="1" s="1"/>
  <c r="J106" i="1" s="1"/>
  <c r="AA105" i="1"/>
  <c r="AI105" i="1" s="1"/>
  <c r="O106" i="1" s="1"/>
  <c r="Y105" i="1"/>
  <c r="AG105" i="1" s="1"/>
  <c r="M106" i="1" s="1"/>
  <c r="W105" i="1"/>
  <c r="AE105" i="1" s="1"/>
  <c r="K106" i="1" s="1"/>
  <c r="Z105" i="1"/>
  <c r="AH105" i="1" s="1"/>
  <c r="N106" i="1" s="1"/>
  <c r="X105" i="1"/>
  <c r="AF105" i="1" s="1"/>
  <c r="L106" i="1" s="1"/>
  <c r="AB105" i="1"/>
  <c r="AJ105" i="1" s="1"/>
  <c r="P106" i="1" s="1"/>
  <c r="AK106" i="1" l="1"/>
  <c r="R106" i="1" s="1"/>
  <c r="Q106" i="1"/>
  <c r="T106" i="1" l="1"/>
  <c r="AA106" i="1" l="1"/>
  <c r="AI106" i="1" s="1"/>
  <c r="O107" i="1" s="1"/>
  <c r="V106" i="1"/>
  <c r="AD106" i="1" s="1"/>
  <c r="J107" i="1" s="1"/>
  <c r="AB106" i="1"/>
  <c r="AJ106" i="1" s="1"/>
  <c r="P107" i="1" s="1"/>
  <c r="Z106" i="1"/>
  <c r="AH106" i="1" s="1"/>
  <c r="N107" i="1" s="1"/>
  <c r="X106" i="1"/>
  <c r="AF106" i="1" s="1"/>
  <c r="L107" i="1" s="1"/>
  <c r="W106" i="1"/>
  <c r="AE106" i="1" s="1"/>
  <c r="K107" i="1" s="1"/>
  <c r="Y106" i="1"/>
  <c r="AG106" i="1" s="1"/>
  <c r="M107" i="1" s="1"/>
  <c r="Q107" i="1" l="1"/>
  <c r="AK107" i="1"/>
  <c r="R107" i="1" s="1"/>
  <c r="T107" i="1" l="1"/>
  <c r="AB107" i="1" l="1"/>
  <c r="AJ107" i="1" s="1"/>
  <c r="Z107" i="1"/>
  <c r="AH107" i="1" s="1"/>
  <c r="W107" i="1"/>
  <c r="AE107" i="1" s="1"/>
  <c r="X107" i="1"/>
  <c r="AF107" i="1" s="1"/>
  <c r="Y107" i="1"/>
  <c r="AG107" i="1" s="1"/>
  <c r="V107" i="1"/>
  <c r="AD107" i="1" s="1"/>
  <c r="AA107" i="1"/>
  <c r="AI107" i="1" s="1"/>
</calcChain>
</file>

<file path=xl/sharedStrings.xml><?xml version="1.0" encoding="utf-8"?>
<sst xmlns="http://schemas.openxmlformats.org/spreadsheetml/2006/main" count="105" uniqueCount="54">
  <si>
    <t>x1</t>
  </si>
  <si>
    <t>x2</t>
  </si>
  <si>
    <t>x3</t>
  </si>
  <si>
    <t>x4</t>
  </si>
  <si>
    <t>x5</t>
  </si>
  <si>
    <t>x6</t>
  </si>
  <si>
    <t>x7</t>
  </si>
  <si>
    <t>RU: 3698289</t>
  </si>
  <si>
    <t>w0</t>
  </si>
  <si>
    <t>w1</t>
  </si>
  <si>
    <t>w2</t>
  </si>
  <si>
    <t>w3</t>
  </si>
  <si>
    <t>w4</t>
  </si>
  <si>
    <t>w5</t>
  </si>
  <si>
    <t>w6</t>
  </si>
  <si>
    <t>w7</t>
  </si>
  <si>
    <t>Saída</t>
  </si>
  <si>
    <t>PESOS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</si>
  <si>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 Light"/>
        <family val="2"/>
        <scheme val="major"/>
      </rPr>
      <t>w1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</si>
  <si>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 Light"/>
        <family val="2"/>
        <scheme val="major"/>
      </rPr>
      <t>w2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</si>
  <si>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 Light"/>
        <family val="2"/>
        <scheme val="major"/>
      </rPr>
      <t>w3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</si>
  <si>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 Light"/>
        <family val="2"/>
        <scheme val="major"/>
      </rPr>
      <t>w4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</si>
  <si>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 Light"/>
        <family val="2"/>
        <scheme val="major"/>
      </rPr>
      <t>w5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</si>
  <si>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 Light"/>
        <family val="2"/>
        <scheme val="major"/>
      </rPr>
      <t>w6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</si>
  <si>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 Light"/>
        <family val="2"/>
        <scheme val="major"/>
      </rPr>
      <t>w7</t>
    </r>
    <r>
      <rPr>
        <sz val="11"/>
        <color theme="1"/>
        <rFont val="Calibri"/>
        <family val="2"/>
        <scheme val="minor"/>
      </rPr>
      <t/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</si>
  <si>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 Light"/>
        <family val="2"/>
        <scheme val="major"/>
      </rPr>
      <t>b</t>
    </r>
  </si>
  <si>
    <t>BIAS</t>
  </si>
  <si>
    <t>Nw1</t>
  </si>
  <si>
    <t>Nw2</t>
  </si>
  <si>
    <t>Nw3</t>
  </si>
  <si>
    <t>Nw4</t>
  </si>
  <si>
    <t>Nw5</t>
  </si>
  <si>
    <t>Nw6</t>
  </si>
  <si>
    <t>Nw7</t>
  </si>
  <si>
    <t>PESOS (wi)</t>
  </si>
  <si>
    <t>Ativador</t>
  </si>
  <si>
    <t>Pesos</t>
  </si>
  <si>
    <t>d</t>
  </si>
  <si>
    <t>o</t>
  </si>
  <si>
    <t>Entradas</t>
  </si>
  <si>
    <t>Bias(w0)</t>
  </si>
  <si>
    <t>ENTRADAS</t>
  </si>
  <si>
    <t>Amostra</t>
  </si>
  <si>
    <t>e = d - y</t>
  </si>
  <si>
    <t>Erro(e)</t>
  </si>
  <si>
    <t>Expect. (y)</t>
  </si>
  <si>
    <t>Saída(d)</t>
  </si>
  <si>
    <r>
      <rPr>
        <b/>
        <sz val="13"/>
        <color theme="1"/>
        <rFont val="Symbol"/>
        <family val="1"/>
        <charset val="2"/>
      </rPr>
      <t>D</t>
    </r>
    <r>
      <rPr>
        <b/>
        <sz val="13"/>
        <color theme="1"/>
        <rFont val="Calibri Light"/>
        <family val="2"/>
        <scheme val="major"/>
      </rPr>
      <t>wi = e*η*xi</t>
    </r>
  </si>
  <si>
    <t>Taxa de aprendizado (η)</t>
  </si>
  <si>
    <t>Taxa de aprendizagem (η)</t>
  </si>
  <si>
    <r>
      <t xml:space="preserve">Nwi = wi + </t>
    </r>
    <r>
      <rPr>
        <b/>
        <sz val="13"/>
        <color theme="1"/>
        <rFont val="Symbol"/>
        <family val="1"/>
        <charset val="2"/>
      </rPr>
      <t>D</t>
    </r>
    <r>
      <rPr>
        <b/>
        <sz val="13"/>
        <color theme="1"/>
        <rFont val="Calibri"/>
        <family val="2"/>
        <scheme val="minor"/>
      </rPr>
      <t>wi</t>
    </r>
  </si>
  <si>
    <t>TAXA (η)</t>
  </si>
  <si>
    <t>SOMATÓRIO</t>
  </si>
  <si>
    <t>Iann Oliveira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</si>
</sst>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1"/>
      <charset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3"/>
      <color theme="1"/>
      <name val="Symbol"/>
      <family val="1"/>
      <charset val="2"/>
    </font>
    <font>
      <b/>
      <sz val="13"/>
      <color theme="1"/>
      <name val="Calibri"/>
      <family val="1"/>
      <charset val="2"/>
      <scheme val="minor"/>
    </font>
    <font>
      <b/>
      <sz val="13"/>
      <color theme="1"/>
      <name val="Calibri Light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0" tint="-0.8999908444471571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10" borderId="1" xfId="0" applyFill="1" applyBorder="1"/>
    <xf numFmtId="0" fontId="0" fillId="9" borderId="1" xfId="0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1" xfId="0" applyFill="1" applyBorder="1"/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0" borderId="1" xfId="0" applyFont="1" applyBorder="1"/>
    <xf numFmtId="0" fontId="2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2" xfId="0" applyFill="1" applyBorder="1" applyAlignment="1">
      <alignment horizontal="left"/>
    </xf>
    <xf numFmtId="0" fontId="0" fillId="16" borderId="3" xfId="0" applyFill="1" applyBorder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86F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5</xdr:row>
      <xdr:rowOff>104775</xdr:rowOff>
    </xdr:from>
    <xdr:to>
      <xdr:col>1</xdr:col>
      <xdr:colOff>542925</xdr:colOff>
      <xdr:row>5</xdr:row>
      <xdr:rowOff>104775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EE9139CE-42D3-4059-8CCC-9F2A94C40801}"/>
            </a:ext>
          </a:extLst>
        </xdr:cNvPr>
        <xdr:cNvCxnSpPr>
          <a:cxnSpLocks/>
        </xdr:cNvCxnSpPr>
      </xdr:nvCxnSpPr>
      <xdr:spPr>
        <a:xfrm>
          <a:off x="828675" y="10287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8</xdr:row>
      <xdr:rowOff>95250</xdr:rowOff>
    </xdr:from>
    <xdr:to>
      <xdr:col>1</xdr:col>
      <xdr:colOff>542925</xdr:colOff>
      <xdr:row>8</xdr:row>
      <xdr:rowOff>95250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F7D52DA6-3170-4F6E-BC54-0F596576C191}"/>
            </a:ext>
            <a:ext uri="{147F2762-F138-4A5C-976F-8EAC2B608ADB}">
              <a16:predDERef xmlns:a16="http://schemas.microsoft.com/office/drawing/2014/main" pred="{7F2116B3-D89B-48BA-BE00-8FE818886C81}"/>
            </a:ext>
          </a:extLst>
        </xdr:cNvPr>
        <xdr:cNvCxnSpPr>
          <a:cxnSpLocks/>
        </xdr:cNvCxnSpPr>
      </xdr:nvCxnSpPr>
      <xdr:spPr>
        <a:xfrm>
          <a:off x="828675" y="15906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104775</xdr:rowOff>
    </xdr:from>
    <xdr:to>
      <xdr:col>1</xdr:col>
      <xdr:colOff>542925</xdr:colOff>
      <xdr:row>11</xdr:row>
      <xdr:rowOff>104775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A3EBD5AF-05AF-4E2D-82E0-2028B48789B0}"/>
            </a:ext>
            <a:ext uri="{147F2762-F138-4A5C-976F-8EAC2B608ADB}">
              <a16:predDERef xmlns:a16="http://schemas.microsoft.com/office/drawing/2014/main" pred="{05F84EBB-022A-4E7F-8546-4C02452B2686}"/>
            </a:ext>
          </a:extLst>
        </xdr:cNvPr>
        <xdr:cNvCxnSpPr>
          <a:cxnSpLocks/>
        </xdr:cNvCxnSpPr>
      </xdr:nvCxnSpPr>
      <xdr:spPr>
        <a:xfrm>
          <a:off x="828675" y="21717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14</xdr:row>
      <xdr:rowOff>104775</xdr:rowOff>
    </xdr:from>
    <xdr:to>
      <xdr:col>1</xdr:col>
      <xdr:colOff>542925</xdr:colOff>
      <xdr:row>14</xdr:row>
      <xdr:rowOff>104775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83F783D9-E95E-4BD4-8161-D4A816A7E88E}"/>
            </a:ext>
            <a:ext uri="{147F2762-F138-4A5C-976F-8EAC2B608ADB}">
              <a16:predDERef xmlns:a16="http://schemas.microsoft.com/office/drawing/2014/main" pred="{A754EB98-8D61-4FBF-BE74-AA80F8F8A79E}"/>
            </a:ext>
          </a:extLst>
        </xdr:cNvPr>
        <xdr:cNvCxnSpPr>
          <a:cxnSpLocks/>
        </xdr:cNvCxnSpPr>
      </xdr:nvCxnSpPr>
      <xdr:spPr>
        <a:xfrm>
          <a:off x="828675" y="27908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17</xdr:row>
      <xdr:rowOff>104775</xdr:rowOff>
    </xdr:from>
    <xdr:to>
      <xdr:col>1</xdr:col>
      <xdr:colOff>533400</xdr:colOff>
      <xdr:row>17</xdr:row>
      <xdr:rowOff>104775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1F01238F-3C3F-4005-B954-26AABB9CB907}"/>
            </a:ext>
            <a:ext uri="{147F2762-F138-4A5C-976F-8EAC2B608ADB}">
              <a16:predDERef xmlns:a16="http://schemas.microsoft.com/office/drawing/2014/main" pred="{A7B90858-2E54-417A-BE8F-00FE29B729BB}"/>
            </a:ext>
          </a:extLst>
        </xdr:cNvPr>
        <xdr:cNvCxnSpPr>
          <a:cxnSpLocks/>
        </xdr:cNvCxnSpPr>
      </xdr:nvCxnSpPr>
      <xdr:spPr>
        <a:xfrm>
          <a:off x="819150" y="33623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20</xdr:row>
      <xdr:rowOff>104775</xdr:rowOff>
    </xdr:from>
    <xdr:to>
      <xdr:col>1</xdr:col>
      <xdr:colOff>552450</xdr:colOff>
      <xdr:row>20</xdr:row>
      <xdr:rowOff>104775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5FED1159-7405-465D-BCFC-10DCB28591DA}"/>
            </a:ext>
            <a:ext uri="{147F2762-F138-4A5C-976F-8EAC2B608ADB}">
              <a16:predDERef xmlns:a16="http://schemas.microsoft.com/office/drawing/2014/main" pred="{381289A6-5AF7-43C6-8BB3-8E6190E56DCA}"/>
            </a:ext>
          </a:extLst>
        </xdr:cNvPr>
        <xdr:cNvCxnSpPr>
          <a:cxnSpLocks/>
        </xdr:cNvCxnSpPr>
      </xdr:nvCxnSpPr>
      <xdr:spPr>
        <a:xfrm>
          <a:off x="838200" y="39338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23</xdr:row>
      <xdr:rowOff>114300</xdr:rowOff>
    </xdr:from>
    <xdr:to>
      <xdr:col>1</xdr:col>
      <xdr:colOff>523875</xdr:colOff>
      <xdr:row>23</xdr:row>
      <xdr:rowOff>114300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CDCDCB20-9554-4247-8DCF-952270C559A4}"/>
            </a:ext>
            <a:ext uri="{147F2762-F138-4A5C-976F-8EAC2B608ADB}">
              <a16:predDERef xmlns:a16="http://schemas.microsoft.com/office/drawing/2014/main" pred="{2E1284B6-5E64-455F-815E-24DA5AFE834F}"/>
            </a:ext>
          </a:extLst>
        </xdr:cNvPr>
        <xdr:cNvCxnSpPr>
          <a:cxnSpLocks/>
        </xdr:cNvCxnSpPr>
      </xdr:nvCxnSpPr>
      <xdr:spPr>
        <a:xfrm>
          <a:off x="809625" y="45148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267821</xdr:colOff>
      <xdr:row>7</xdr:row>
      <xdr:rowOff>15688</xdr:rowOff>
    </xdr:from>
    <xdr:to>
      <xdr:col>6</xdr:col>
      <xdr:colOff>268941</xdr:colOff>
      <xdr:row>12</xdr:row>
      <xdr:rowOff>112059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678570BA-7248-4962-9BED-74951A76DAF9}"/>
            </a:ext>
            <a:ext uri="{147F2762-F138-4A5C-976F-8EAC2B608ADB}">
              <a16:predDERef xmlns:a16="http://schemas.microsoft.com/office/drawing/2014/main" pred="{6268B261-9E00-435E-A214-51243E84514B}"/>
            </a:ext>
          </a:extLst>
        </xdr:cNvPr>
        <xdr:cNvCxnSpPr>
          <a:cxnSpLocks/>
        </xdr:cNvCxnSpPr>
      </xdr:nvCxnSpPr>
      <xdr:spPr>
        <a:xfrm>
          <a:off x="3925421" y="1320613"/>
          <a:ext cx="1120" cy="104887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33884</xdr:colOff>
      <xdr:row>14</xdr:row>
      <xdr:rowOff>188526</xdr:rowOff>
    </xdr:from>
    <xdr:to>
      <xdr:col>9</xdr:col>
      <xdr:colOff>33885</xdr:colOff>
      <xdr:row>14</xdr:row>
      <xdr:rowOff>189258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71EC1A2F-EF60-4D60-9E8F-E70138626E22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4910684" y="2874576"/>
          <a:ext cx="609601" cy="7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44825</xdr:colOff>
      <xdr:row>13</xdr:row>
      <xdr:rowOff>161925</xdr:rowOff>
    </xdr:from>
    <xdr:ext cx="1139638" cy="835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33B8E837-7262-44A2-BA95-902BE757D9F0}"/>
                </a:ext>
              </a:extLst>
            </xdr:cNvPr>
            <xdr:cNvSpPr txBox="1"/>
          </xdr:nvSpPr>
          <xdr:spPr>
            <a:xfrm>
              <a:off x="3702425" y="2609850"/>
              <a:ext cx="1139638" cy="83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9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pt-BR" sz="900" b="0" i="1">
                        <a:latin typeface="Cambria Math" panose="02040503050406030204" pitchFamily="18" charset="0"/>
                      </a:rPr>
                      <m:t>0+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pt-BR" sz="9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pt-BR" sz="900" b="0" i="1">
                            <a:latin typeface="Cambria Math" panose="02040503050406030204" pitchFamily="18" charset="0"/>
                          </a:rPr>
                          <m:t>𝑋𝑖</m:t>
                        </m:r>
                        <m:r>
                          <a:rPr lang="pt-BR" sz="9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pt-BR" sz="900" b="0" i="1">
                            <a:latin typeface="Cambria Math" panose="02040503050406030204" pitchFamily="18" charset="0"/>
                          </a:rPr>
                          <m:t>𝑊𝑖</m:t>
                        </m:r>
                      </m:e>
                    </m:nary>
                  </m:oMath>
                </m:oMathPara>
              </a14:m>
              <a:endParaRPr lang="pt-BR" sz="900" b="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33B8E837-7262-44A2-BA95-902BE757D9F0}"/>
                </a:ext>
              </a:extLst>
            </xdr:cNvPr>
            <xdr:cNvSpPr txBox="1"/>
          </xdr:nvSpPr>
          <xdr:spPr>
            <a:xfrm>
              <a:off x="3702425" y="2609850"/>
              <a:ext cx="1139638" cy="835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BR" sz="900" b="0" i="0">
                  <a:latin typeface="Cambria Math" panose="02040503050406030204" pitchFamily="18" charset="0"/>
                </a:rPr>
                <a:t>𝑤0+</a:t>
              </a:r>
              <a:r>
                <a:rPr lang="pt-BR" sz="900" i="0">
                  <a:latin typeface="Cambria Math" panose="02040503050406030204" pitchFamily="18" charset="0"/>
                </a:rPr>
                <a:t>∑</a:t>
              </a:r>
              <a:r>
                <a:rPr lang="pt-BR" sz="900" b="0" i="0">
                  <a:latin typeface="Cambria Math" panose="02040503050406030204" pitchFamily="18" charset="0"/>
                </a:rPr>
                <a:t>▒〖𝑋𝑖∗𝑊𝑖〗</a:t>
              </a:r>
              <a:endParaRPr lang="pt-BR" sz="900" b="0"/>
            </a:p>
          </xdr:txBody>
        </xdr:sp>
      </mc:Fallback>
    </mc:AlternateContent>
    <xdr:clientData/>
  </xdr:oneCellAnchor>
  <xdr:twoCellAnchor>
    <xdr:from>
      <xdr:col>3</xdr:col>
      <xdr:colOff>9525</xdr:colOff>
      <xdr:row>8</xdr:row>
      <xdr:rowOff>180975</xdr:rowOff>
    </xdr:from>
    <xdr:to>
      <xdr:col>5</xdr:col>
      <xdr:colOff>556846</xdr:colOff>
      <xdr:row>15</xdr:row>
      <xdr:rowOff>7327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B16DBD23-08F4-4F83-A441-D4D6F7ED4D85}"/>
            </a:ext>
          </a:extLst>
        </xdr:cNvPr>
        <xdr:cNvCxnSpPr/>
      </xdr:nvCxnSpPr>
      <xdr:spPr>
        <a:xfrm>
          <a:off x="1838325" y="1676400"/>
          <a:ext cx="1766521" cy="1207477"/>
        </a:xfrm>
        <a:prstGeom prst="bentConnector3">
          <a:avLst>
            <a:gd name="adj1" fmla="val 6828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180975</xdr:rowOff>
    </xdr:from>
    <xdr:to>
      <xdr:col>5</xdr:col>
      <xdr:colOff>556846</xdr:colOff>
      <xdr:row>15</xdr:row>
      <xdr:rowOff>0</xdr:rowOff>
    </xdr:to>
    <xdr:cxnSp macro="">
      <xdr:nvCxnSpPr>
        <xdr:cNvPr id="14" name="Conector: Angulado 13">
          <a:extLst>
            <a:ext uri="{FF2B5EF4-FFF2-40B4-BE49-F238E27FC236}">
              <a16:creationId xmlns:a16="http://schemas.microsoft.com/office/drawing/2014/main" id="{C5936390-8387-4E81-B5C1-B4EC40A728FA}"/>
            </a:ext>
          </a:extLst>
        </xdr:cNvPr>
        <xdr:cNvCxnSpPr/>
      </xdr:nvCxnSpPr>
      <xdr:spPr>
        <a:xfrm>
          <a:off x="1838325" y="2247900"/>
          <a:ext cx="1766521" cy="628650"/>
        </a:xfrm>
        <a:prstGeom prst="bentConnector3">
          <a:avLst>
            <a:gd name="adj1" fmla="val 6828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15</xdr:row>
      <xdr:rowOff>0</xdr:rowOff>
    </xdr:from>
    <xdr:to>
      <xdr:col>5</xdr:col>
      <xdr:colOff>564173</xdr:colOff>
      <xdr:row>18</xdr:row>
      <xdr:rowOff>1</xdr:rowOff>
    </xdr:to>
    <xdr:cxnSp macro="">
      <xdr:nvCxnSpPr>
        <xdr:cNvPr id="15" name="Conector: Angulado 14">
          <a:extLst>
            <a:ext uri="{FF2B5EF4-FFF2-40B4-BE49-F238E27FC236}">
              <a16:creationId xmlns:a16="http://schemas.microsoft.com/office/drawing/2014/main" id="{3AA1901B-794F-486E-9B12-6D03BE8179AB}"/>
            </a:ext>
          </a:extLst>
        </xdr:cNvPr>
        <xdr:cNvCxnSpPr/>
      </xdr:nvCxnSpPr>
      <xdr:spPr>
        <a:xfrm flipV="1">
          <a:off x="1838325" y="2876550"/>
          <a:ext cx="1773848" cy="571501"/>
        </a:xfrm>
        <a:prstGeom prst="bentConnector3">
          <a:avLst>
            <a:gd name="adj1" fmla="val 6737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0</xdr:rowOff>
    </xdr:from>
    <xdr:to>
      <xdr:col>5</xdr:col>
      <xdr:colOff>549519</xdr:colOff>
      <xdr:row>21</xdr:row>
      <xdr:rowOff>1</xdr:rowOff>
    </xdr:to>
    <xdr:cxnSp macro="">
      <xdr:nvCxnSpPr>
        <xdr:cNvPr id="16" name="Conector: Angulado 15">
          <a:extLst>
            <a:ext uri="{FF2B5EF4-FFF2-40B4-BE49-F238E27FC236}">
              <a16:creationId xmlns:a16="http://schemas.microsoft.com/office/drawing/2014/main" id="{91E8629E-8EF5-4626-8E93-5C1679273539}"/>
            </a:ext>
          </a:extLst>
        </xdr:cNvPr>
        <xdr:cNvCxnSpPr/>
      </xdr:nvCxnSpPr>
      <xdr:spPr>
        <a:xfrm flipV="1">
          <a:off x="1847850" y="2876550"/>
          <a:ext cx="1749669" cy="1143001"/>
        </a:xfrm>
        <a:prstGeom prst="bentConnector3">
          <a:avLst>
            <a:gd name="adj1" fmla="val 6761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14</xdr:row>
      <xdr:rowOff>183173</xdr:rowOff>
    </xdr:from>
    <xdr:to>
      <xdr:col>5</xdr:col>
      <xdr:colOff>556846</xdr:colOff>
      <xdr:row>24</xdr:row>
      <xdr:rowOff>1</xdr:rowOff>
    </xdr:to>
    <xdr:cxnSp macro="">
      <xdr:nvCxnSpPr>
        <xdr:cNvPr id="17" name="Conector: Angulado 16">
          <a:extLst>
            <a:ext uri="{FF2B5EF4-FFF2-40B4-BE49-F238E27FC236}">
              <a16:creationId xmlns:a16="http://schemas.microsoft.com/office/drawing/2014/main" id="{48CE0FF8-2053-4692-9756-B96A38819EA6}"/>
            </a:ext>
          </a:extLst>
        </xdr:cNvPr>
        <xdr:cNvCxnSpPr/>
      </xdr:nvCxnSpPr>
      <xdr:spPr>
        <a:xfrm flipV="1">
          <a:off x="1847850" y="2869223"/>
          <a:ext cx="1756996" cy="1721828"/>
        </a:xfrm>
        <a:prstGeom prst="bentConnector3">
          <a:avLst>
            <a:gd name="adj1" fmla="val 6754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564173</xdr:colOff>
      <xdr:row>14</xdr:row>
      <xdr:rowOff>183173</xdr:rowOff>
    </xdr:to>
    <xdr:cxnSp macro="">
      <xdr:nvCxnSpPr>
        <xdr:cNvPr id="18" name="Conector: Angulado 17">
          <a:extLst>
            <a:ext uri="{FF2B5EF4-FFF2-40B4-BE49-F238E27FC236}">
              <a16:creationId xmlns:a16="http://schemas.microsoft.com/office/drawing/2014/main" id="{7DA1D9EC-EDF2-4F9E-8D21-96CF07401708}"/>
            </a:ext>
          </a:extLst>
        </xdr:cNvPr>
        <xdr:cNvCxnSpPr/>
      </xdr:nvCxnSpPr>
      <xdr:spPr>
        <a:xfrm>
          <a:off x="1828800" y="1114425"/>
          <a:ext cx="1783373" cy="1754798"/>
        </a:xfrm>
        <a:prstGeom prst="bentConnector3">
          <a:avLst>
            <a:gd name="adj1" fmla="val 6810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561975</xdr:colOff>
      <xdr:row>15</xdr:row>
      <xdr:rowOff>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9D44A15C-9C6F-4ADF-AE20-64931B1E515E}"/>
            </a:ext>
          </a:extLst>
        </xdr:cNvPr>
        <xdr:cNvCxnSpPr/>
      </xdr:nvCxnSpPr>
      <xdr:spPr>
        <a:xfrm flipV="1">
          <a:off x="1838325" y="2867025"/>
          <a:ext cx="177165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1</xdr:colOff>
      <xdr:row>15</xdr:row>
      <xdr:rowOff>732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2163169E-C56E-43FE-A4BA-921FF248FF5D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6705600" y="2876550"/>
          <a:ext cx="609601" cy="7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12</xdr:row>
      <xdr:rowOff>66675</xdr:rowOff>
    </xdr:from>
    <xdr:to>
      <xdr:col>12</xdr:col>
      <xdr:colOff>314325</xdr:colOff>
      <xdr:row>13</xdr:row>
      <xdr:rowOff>171450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8DC1238F-8B6B-4D2B-8835-8CE1E6C924F0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7629525" y="2324100"/>
          <a:ext cx="0" cy="2952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71230</xdr:colOff>
      <xdr:row>12</xdr:row>
      <xdr:rowOff>151572</xdr:rowOff>
    </xdr:from>
    <xdr:to>
      <xdr:col>10</xdr:col>
      <xdr:colOff>586824</xdr:colOff>
      <xdr:row>16</xdr:row>
      <xdr:rowOff>90696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895AF9FC-0CD8-43A4-A645-0DE35502977D}"/>
            </a:ext>
          </a:extLst>
        </xdr:cNvPr>
        <xdr:cNvSpPr/>
      </xdr:nvSpPr>
      <xdr:spPr>
        <a:xfrm>
          <a:off x="5557630" y="2408997"/>
          <a:ext cx="1125194" cy="701124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</a:t>
          </a:r>
        </a:p>
        <a:p>
          <a:pPr algn="l"/>
          <a:r>
            <a:rPr lang="pt-BR" sz="1100"/>
            <a:t>                     1</a:t>
          </a:r>
        </a:p>
        <a:p>
          <a:pPr algn="l"/>
          <a:r>
            <a:rPr lang="pt-BR" sz="1100"/>
            <a:t>   -1</a:t>
          </a:r>
        </a:p>
      </xdr:txBody>
    </xdr:sp>
    <xdr:clientData/>
  </xdr:twoCellAnchor>
  <xdr:twoCellAnchor>
    <xdr:from>
      <xdr:col>9</xdr:col>
      <xdr:colOff>167723</xdr:colOff>
      <xdr:row>14</xdr:row>
      <xdr:rowOff>179575</xdr:rowOff>
    </xdr:from>
    <xdr:to>
      <xdr:col>10</xdr:col>
      <xdr:colOff>570704</xdr:colOff>
      <xdr:row>14</xdr:row>
      <xdr:rowOff>179575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07EE50B5-C16E-40EB-8F28-81922565C1C5}"/>
            </a:ext>
          </a:extLst>
        </xdr:cNvPr>
        <xdr:cNvCxnSpPr/>
      </xdr:nvCxnSpPr>
      <xdr:spPr>
        <a:xfrm>
          <a:off x="5654123" y="2865625"/>
          <a:ext cx="101258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165397</xdr:colOff>
      <xdr:row>14</xdr:row>
      <xdr:rowOff>10768</xdr:rowOff>
    </xdr:from>
    <xdr:to>
      <xdr:col>10</xdr:col>
      <xdr:colOff>561052</xdr:colOff>
      <xdr:row>16</xdr:row>
      <xdr:rowOff>3441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01226A1E-7C19-4B2F-9E25-3F5807920C81}"/>
            </a:ext>
          </a:extLst>
        </xdr:cNvPr>
        <xdr:cNvCxnSpPr/>
      </xdr:nvCxnSpPr>
      <xdr:spPr>
        <a:xfrm rot="10800000" flipV="1">
          <a:off x="5651797" y="2696818"/>
          <a:ext cx="1005255" cy="373673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291353</xdr:colOff>
      <xdr:row>10</xdr:row>
      <xdr:rowOff>11206</xdr:rowOff>
    </xdr:from>
    <xdr:to>
      <xdr:col>10</xdr:col>
      <xdr:colOff>295275</xdr:colOff>
      <xdr:row>12</xdr:row>
      <xdr:rowOff>85725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93635F86-69C1-43E0-8304-3ABA2D2BF7F8}"/>
            </a:ext>
            <a:ext uri="{147F2762-F138-4A5C-976F-8EAC2B608ADB}">
              <a16:predDERef xmlns:a16="http://schemas.microsoft.com/office/drawing/2014/main" pred="{6268B261-9E00-435E-A214-51243E84514B}"/>
            </a:ext>
          </a:extLst>
        </xdr:cNvPr>
        <xdr:cNvCxnSpPr>
          <a:cxnSpLocks/>
        </xdr:cNvCxnSpPr>
      </xdr:nvCxnSpPr>
      <xdr:spPr>
        <a:xfrm>
          <a:off x="6387353" y="1887631"/>
          <a:ext cx="3922" cy="45551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369794</xdr:colOff>
      <xdr:row>24</xdr:row>
      <xdr:rowOff>59952</xdr:rowOff>
    </xdr:from>
    <xdr:to>
      <xdr:col>4</xdr:col>
      <xdr:colOff>33617</xdr:colOff>
      <xdr:row>25</xdr:row>
      <xdr:rowOff>168088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3BA635DB-AB72-43A5-B22F-976DD870886C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2198594" y="4651002"/>
          <a:ext cx="273423" cy="2986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419660</xdr:colOff>
      <xdr:row>3</xdr:row>
      <xdr:rowOff>22412</xdr:rowOff>
    </xdr:from>
    <xdr:to>
      <xdr:col>2</xdr:col>
      <xdr:colOff>266700</xdr:colOff>
      <xdr:row>4</xdr:row>
      <xdr:rowOff>133350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7EEBA62E-44A8-41E4-BC1D-EED4E37DB9AB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1029260" y="593912"/>
          <a:ext cx="456640" cy="30143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5</xdr:row>
      <xdr:rowOff>0</xdr:rowOff>
    </xdr:from>
    <xdr:to>
      <xdr:col>8</xdr:col>
      <xdr:colOff>1</xdr:colOff>
      <xdr:row>6</xdr:row>
      <xdr:rowOff>28575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A8BBEA88-23CB-4AB9-B003-F763E4605BB5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H="1">
          <a:off x="4324350" y="923925"/>
          <a:ext cx="552451" cy="2190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5</xdr:row>
      <xdr:rowOff>104775</xdr:rowOff>
    </xdr:from>
    <xdr:to>
      <xdr:col>1</xdr:col>
      <xdr:colOff>542925</xdr:colOff>
      <xdr:row>5</xdr:row>
      <xdr:rowOff>104775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7F2116B3-D89B-48BA-BE00-8FE818886C81}"/>
            </a:ext>
          </a:extLst>
        </xdr:cNvPr>
        <xdr:cNvCxnSpPr>
          <a:cxnSpLocks/>
        </xdr:cNvCxnSpPr>
      </xdr:nvCxnSpPr>
      <xdr:spPr>
        <a:xfrm>
          <a:off x="828675" y="10287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8</xdr:row>
      <xdr:rowOff>95250</xdr:rowOff>
    </xdr:from>
    <xdr:to>
      <xdr:col>1</xdr:col>
      <xdr:colOff>542925</xdr:colOff>
      <xdr:row>8</xdr:row>
      <xdr:rowOff>95250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05F84EBB-022A-4E7F-8546-4C02452B2686}"/>
            </a:ext>
            <a:ext uri="{147F2762-F138-4A5C-976F-8EAC2B608ADB}">
              <a16:predDERef xmlns:a16="http://schemas.microsoft.com/office/drawing/2014/main" pred="{7F2116B3-D89B-48BA-BE00-8FE818886C81}"/>
            </a:ext>
          </a:extLst>
        </xdr:cNvPr>
        <xdr:cNvCxnSpPr>
          <a:cxnSpLocks/>
        </xdr:cNvCxnSpPr>
      </xdr:nvCxnSpPr>
      <xdr:spPr>
        <a:xfrm>
          <a:off x="828675" y="159067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104775</xdr:rowOff>
    </xdr:from>
    <xdr:to>
      <xdr:col>1</xdr:col>
      <xdr:colOff>542925</xdr:colOff>
      <xdr:row>11</xdr:row>
      <xdr:rowOff>104775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A754EB98-8D61-4FBF-BE74-AA80F8F8A79E}"/>
            </a:ext>
            <a:ext uri="{147F2762-F138-4A5C-976F-8EAC2B608ADB}">
              <a16:predDERef xmlns:a16="http://schemas.microsoft.com/office/drawing/2014/main" pred="{05F84EBB-022A-4E7F-8546-4C02452B2686}"/>
            </a:ext>
          </a:extLst>
        </xdr:cNvPr>
        <xdr:cNvCxnSpPr>
          <a:cxnSpLocks/>
        </xdr:cNvCxnSpPr>
      </xdr:nvCxnSpPr>
      <xdr:spPr>
        <a:xfrm>
          <a:off x="828675" y="21717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14</xdr:row>
      <xdr:rowOff>104775</xdr:rowOff>
    </xdr:from>
    <xdr:to>
      <xdr:col>1</xdr:col>
      <xdr:colOff>542925</xdr:colOff>
      <xdr:row>14</xdr:row>
      <xdr:rowOff>104775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A7B90858-2E54-417A-BE8F-00FE29B729BB}"/>
            </a:ext>
            <a:ext uri="{147F2762-F138-4A5C-976F-8EAC2B608ADB}">
              <a16:predDERef xmlns:a16="http://schemas.microsoft.com/office/drawing/2014/main" pred="{A754EB98-8D61-4FBF-BE74-AA80F8F8A79E}"/>
            </a:ext>
          </a:extLst>
        </xdr:cNvPr>
        <xdr:cNvCxnSpPr>
          <a:cxnSpLocks/>
        </xdr:cNvCxnSpPr>
      </xdr:nvCxnSpPr>
      <xdr:spPr>
        <a:xfrm>
          <a:off x="828675" y="27432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17</xdr:row>
      <xdr:rowOff>104775</xdr:rowOff>
    </xdr:from>
    <xdr:to>
      <xdr:col>1</xdr:col>
      <xdr:colOff>533400</xdr:colOff>
      <xdr:row>17</xdr:row>
      <xdr:rowOff>104775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381289A6-5AF7-43C6-8BB3-8E6190E56DCA}"/>
            </a:ext>
            <a:ext uri="{147F2762-F138-4A5C-976F-8EAC2B608ADB}">
              <a16:predDERef xmlns:a16="http://schemas.microsoft.com/office/drawing/2014/main" pred="{A7B90858-2E54-417A-BE8F-00FE29B729BB}"/>
            </a:ext>
          </a:extLst>
        </xdr:cNvPr>
        <xdr:cNvCxnSpPr>
          <a:cxnSpLocks/>
        </xdr:cNvCxnSpPr>
      </xdr:nvCxnSpPr>
      <xdr:spPr>
        <a:xfrm>
          <a:off x="819150" y="33147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20</xdr:row>
      <xdr:rowOff>104775</xdr:rowOff>
    </xdr:from>
    <xdr:to>
      <xdr:col>1</xdr:col>
      <xdr:colOff>552450</xdr:colOff>
      <xdr:row>20</xdr:row>
      <xdr:rowOff>104775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E1284B6-5E64-455F-815E-24DA5AFE834F}"/>
            </a:ext>
            <a:ext uri="{147F2762-F138-4A5C-976F-8EAC2B608ADB}">
              <a16:predDERef xmlns:a16="http://schemas.microsoft.com/office/drawing/2014/main" pred="{381289A6-5AF7-43C6-8BB3-8E6190E56DCA}"/>
            </a:ext>
          </a:extLst>
        </xdr:cNvPr>
        <xdr:cNvCxnSpPr>
          <a:cxnSpLocks/>
        </xdr:cNvCxnSpPr>
      </xdr:nvCxnSpPr>
      <xdr:spPr>
        <a:xfrm>
          <a:off x="838200" y="3886200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23</xdr:row>
      <xdr:rowOff>114300</xdr:rowOff>
    </xdr:from>
    <xdr:to>
      <xdr:col>1</xdr:col>
      <xdr:colOff>523875</xdr:colOff>
      <xdr:row>23</xdr:row>
      <xdr:rowOff>114300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12C7DA50-700B-41DA-892F-A39ADB923FD0}"/>
            </a:ext>
            <a:ext uri="{147F2762-F138-4A5C-976F-8EAC2B608ADB}">
              <a16:predDERef xmlns:a16="http://schemas.microsoft.com/office/drawing/2014/main" pred="{2E1284B6-5E64-455F-815E-24DA5AFE834F}"/>
            </a:ext>
          </a:extLst>
        </xdr:cNvPr>
        <xdr:cNvCxnSpPr>
          <a:cxnSpLocks/>
        </xdr:cNvCxnSpPr>
      </xdr:nvCxnSpPr>
      <xdr:spPr>
        <a:xfrm>
          <a:off x="809625" y="4467225"/>
          <a:ext cx="323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267821</xdr:colOff>
      <xdr:row>7</xdr:row>
      <xdr:rowOff>15688</xdr:rowOff>
    </xdr:from>
    <xdr:to>
      <xdr:col>6</xdr:col>
      <xdr:colOff>268941</xdr:colOff>
      <xdr:row>12</xdr:row>
      <xdr:rowOff>112059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AEB41AED-02AA-42C7-AAC0-F2519FCB2F4B}"/>
            </a:ext>
            <a:ext uri="{147F2762-F138-4A5C-976F-8EAC2B608ADB}">
              <a16:predDERef xmlns:a16="http://schemas.microsoft.com/office/drawing/2014/main" pred="{6268B261-9E00-435E-A214-51243E84514B}"/>
            </a:ext>
          </a:extLst>
        </xdr:cNvPr>
        <xdr:cNvCxnSpPr>
          <a:cxnSpLocks/>
        </xdr:cNvCxnSpPr>
      </xdr:nvCxnSpPr>
      <xdr:spPr>
        <a:xfrm>
          <a:off x="3898527" y="1315570"/>
          <a:ext cx="1120" cy="104887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33884</xdr:colOff>
      <xdr:row>14</xdr:row>
      <xdr:rowOff>188526</xdr:rowOff>
    </xdr:from>
    <xdr:to>
      <xdr:col>9</xdr:col>
      <xdr:colOff>33885</xdr:colOff>
      <xdr:row>14</xdr:row>
      <xdr:rowOff>189258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7EB7DB78-0E31-4C5C-AD55-556CEF2629DB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4874825" y="2866732"/>
          <a:ext cx="605119" cy="7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44825</xdr:colOff>
      <xdr:row>14</xdr:row>
      <xdr:rowOff>33619</xdr:rowOff>
    </xdr:from>
    <xdr:ext cx="1139638" cy="7732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B35B3BB-64DE-43E4-A3B1-55552525A241}"/>
                </a:ext>
              </a:extLst>
            </xdr:cNvPr>
            <xdr:cNvSpPr txBox="1"/>
          </xdr:nvSpPr>
          <xdr:spPr>
            <a:xfrm>
              <a:off x="3675531" y="2711825"/>
              <a:ext cx="1139638" cy="773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900" b="0" i="1">
                        <a:latin typeface="Cambria Math" panose="02040503050406030204" pitchFamily="18" charset="0"/>
                      </a:rPr>
                      <m:t>𝑤</m:t>
                    </m:r>
                    <m:r>
                      <a:rPr lang="pt-BR" sz="900" b="0" i="1">
                        <a:latin typeface="Cambria Math" panose="02040503050406030204" pitchFamily="18" charset="0"/>
                      </a:rPr>
                      <m:t>0+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pt-BR" sz="9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pt-BR" sz="900" b="0" i="1">
                            <a:latin typeface="Cambria Math" panose="02040503050406030204" pitchFamily="18" charset="0"/>
                          </a:rPr>
                          <m:t>𝑋𝑖</m:t>
                        </m:r>
                        <m:r>
                          <a:rPr lang="pt-BR" sz="9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pt-BR" sz="900" b="0" i="1">
                            <a:latin typeface="Cambria Math" panose="02040503050406030204" pitchFamily="18" charset="0"/>
                          </a:rPr>
                          <m:t>𝑊𝑖</m:t>
                        </m:r>
                      </m:e>
                    </m:nary>
                  </m:oMath>
                </m:oMathPara>
              </a14:m>
              <a:endParaRPr lang="pt-BR" sz="9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5B35B3BB-64DE-43E4-A3B1-55552525A241}"/>
                </a:ext>
              </a:extLst>
            </xdr:cNvPr>
            <xdr:cNvSpPr txBox="1"/>
          </xdr:nvSpPr>
          <xdr:spPr>
            <a:xfrm>
              <a:off x="3675531" y="2711825"/>
              <a:ext cx="1139638" cy="773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BR" sz="900" b="0" i="0">
                  <a:latin typeface="Cambria Math" panose="02040503050406030204" pitchFamily="18" charset="0"/>
                </a:rPr>
                <a:t>𝑤0+</a:t>
              </a:r>
              <a:r>
                <a:rPr lang="pt-BR" sz="900" i="0">
                  <a:latin typeface="Cambria Math" panose="02040503050406030204" pitchFamily="18" charset="0"/>
                </a:rPr>
                <a:t>∑</a:t>
              </a:r>
              <a:r>
                <a:rPr lang="pt-BR" sz="900" b="0" i="0">
                  <a:latin typeface="Cambria Math" panose="02040503050406030204" pitchFamily="18" charset="0"/>
                </a:rPr>
                <a:t>▒〖𝑋𝑖∗𝑊𝑖〗</a:t>
              </a:r>
              <a:endParaRPr lang="pt-BR" sz="900"/>
            </a:p>
          </xdr:txBody>
        </xdr:sp>
      </mc:Fallback>
    </mc:AlternateContent>
    <xdr:clientData/>
  </xdr:oneCellAnchor>
  <xdr:twoCellAnchor>
    <xdr:from>
      <xdr:col>6</xdr:col>
      <xdr:colOff>304801</xdr:colOff>
      <xdr:row>5</xdr:row>
      <xdr:rowOff>0</xdr:rowOff>
    </xdr:from>
    <xdr:to>
      <xdr:col>6</xdr:col>
      <xdr:colOff>308741</xdr:colOff>
      <xdr:row>5</xdr:row>
      <xdr:rowOff>183931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EA8E7C35-013F-4D99-80AA-8646FAA95441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3970284" y="926224"/>
          <a:ext cx="3940" cy="18393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180975</xdr:rowOff>
    </xdr:from>
    <xdr:to>
      <xdr:col>5</xdr:col>
      <xdr:colOff>556846</xdr:colOff>
      <xdr:row>15</xdr:row>
      <xdr:rowOff>7327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7ADC430A-56A1-49B7-BB3F-AA07D742A5F7}"/>
            </a:ext>
          </a:extLst>
        </xdr:cNvPr>
        <xdr:cNvCxnSpPr/>
      </xdr:nvCxnSpPr>
      <xdr:spPr>
        <a:xfrm>
          <a:off x="1833929" y="1675667"/>
          <a:ext cx="1763590" cy="1211141"/>
        </a:xfrm>
        <a:prstGeom prst="bentConnector3">
          <a:avLst>
            <a:gd name="adj1" fmla="val 6828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11</xdr:row>
      <xdr:rowOff>180975</xdr:rowOff>
    </xdr:from>
    <xdr:to>
      <xdr:col>5</xdr:col>
      <xdr:colOff>556846</xdr:colOff>
      <xdr:row>15</xdr:row>
      <xdr:rowOff>0</xdr:rowOff>
    </xdr:to>
    <xdr:cxnSp macro="">
      <xdr:nvCxnSpPr>
        <xdr:cNvPr id="32" name="Conector: Angulado 31">
          <a:extLst>
            <a:ext uri="{FF2B5EF4-FFF2-40B4-BE49-F238E27FC236}">
              <a16:creationId xmlns:a16="http://schemas.microsoft.com/office/drawing/2014/main" id="{7DAAEE4F-E2D7-4ADC-8002-27AC7800A963}"/>
            </a:ext>
          </a:extLst>
        </xdr:cNvPr>
        <xdr:cNvCxnSpPr/>
      </xdr:nvCxnSpPr>
      <xdr:spPr>
        <a:xfrm>
          <a:off x="1833929" y="2247167"/>
          <a:ext cx="1763590" cy="632314"/>
        </a:xfrm>
        <a:prstGeom prst="bentConnector3">
          <a:avLst>
            <a:gd name="adj1" fmla="val 68280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15</xdr:row>
      <xdr:rowOff>0</xdr:rowOff>
    </xdr:from>
    <xdr:to>
      <xdr:col>5</xdr:col>
      <xdr:colOff>564173</xdr:colOff>
      <xdr:row>18</xdr:row>
      <xdr:rowOff>1</xdr:rowOff>
    </xdr:to>
    <xdr:cxnSp macro="">
      <xdr:nvCxnSpPr>
        <xdr:cNvPr id="35" name="Conector: Angulado 34">
          <a:extLst>
            <a:ext uri="{FF2B5EF4-FFF2-40B4-BE49-F238E27FC236}">
              <a16:creationId xmlns:a16="http://schemas.microsoft.com/office/drawing/2014/main" id="{66420DBB-67C1-4EC0-820D-18546CB752BF}"/>
            </a:ext>
          </a:extLst>
        </xdr:cNvPr>
        <xdr:cNvCxnSpPr/>
      </xdr:nvCxnSpPr>
      <xdr:spPr>
        <a:xfrm flipV="1">
          <a:off x="1833929" y="2879481"/>
          <a:ext cx="1770917" cy="571501"/>
        </a:xfrm>
        <a:prstGeom prst="bentConnector3">
          <a:avLst>
            <a:gd name="adj1" fmla="val 6737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</xdr:row>
      <xdr:rowOff>0</xdr:rowOff>
    </xdr:from>
    <xdr:to>
      <xdr:col>5</xdr:col>
      <xdr:colOff>549519</xdr:colOff>
      <xdr:row>21</xdr:row>
      <xdr:rowOff>1</xdr:rowOff>
    </xdr:to>
    <xdr:cxnSp macro="">
      <xdr:nvCxnSpPr>
        <xdr:cNvPr id="39" name="Conector: Angulado 38">
          <a:extLst>
            <a:ext uri="{FF2B5EF4-FFF2-40B4-BE49-F238E27FC236}">
              <a16:creationId xmlns:a16="http://schemas.microsoft.com/office/drawing/2014/main" id="{73B590A9-FFFF-4D61-97BB-3075E392A4E6}"/>
            </a:ext>
          </a:extLst>
        </xdr:cNvPr>
        <xdr:cNvCxnSpPr/>
      </xdr:nvCxnSpPr>
      <xdr:spPr>
        <a:xfrm flipV="1">
          <a:off x="1843454" y="2879481"/>
          <a:ext cx="1746738" cy="1143001"/>
        </a:xfrm>
        <a:prstGeom prst="bentConnector3">
          <a:avLst>
            <a:gd name="adj1" fmla="val 6761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14</xdr:row>
      <xdr:rowOff>183173</xdr:rowOff>
    </xdr:from>
    <xdr:to>
      <xdr:col>5</xdr:col>
      <xdr:colOff>556846</xdr:colOff>
      <xdr:row>24</xdr:row>
      <xdr:rowOff>1</xdr:rowOff>
    </xdr:to>
    <xdr:cxnSp macro="">
      <xdr:nvCxnSpPr>
        <xdr:cNvPr id="45" name="Conector: Angulado 44">
          <a:extLst>
            <a:ext uri="{FF2B5EF4-FFF2-40B4-BE49-F238E27FC236}">
              <a16:creationId xmlns:a16="http://schemas.microsoft.com/office/drawing/2014/main" id="{34A75559-7AA1-4DEC-AB62-E3159BD3CC0E}"/>
            </a:ext>
          </a:extLst>
        </xdr:cNvPr>
        <xdr:cNvCxnSpPr/>
      </xdr:nvCxnSpPr>
      <xdr:spPr>
        <a:xfrm flipV="1">
          <a:off x="1843454" y="2872154"/>
          <a:ext cx="1754065" cy="1721828"/>
        </a:xfrm>
        <a:prstGeom prst="bentConnector3">
          <a:avLst>
            <a:gd name="adj1" fmla="val 6754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5</xdr:col>
      <xdr:colOff>564173</xdr:colOff>
      <xdr:row>14</xdr:row>
      <xdr:rowOff>183173</xdr:rowOff>
    </xdr:to>
    <xdr:cxnSp macro="">
      <xdr:nvCxnSpPr>
        <xdr:cNvPr id="50" name="Conector: Angulado 49">
          <a:extLst>
            <a:ext uri="{FF2B5EF4-FFF2-40B4-BE49-F238E27FC236}">
              <a16:creationId xmlns:a16="http://schemas.microsoft.com/office/drawing/2014/main" id="{BBC647EE-748D-4D14-BF34-FDD66CA7F0EB}"/>
            </a:ext>
          </a:extLst>
        </xdr:cNvPr>
        <xdr:cNvCxnSpPr/>
      </xdr:nvCxnSpPr>
      <xdr:spPr>
        <a:xfrm>
          <a:off x="1824404" y="1113692"/>
          <a:ext cx="1780442" cy="1758462"/>
        </a:xfrm>
        <a:prstGeom prst="bentConnector3">
          <a:avLst>
            <a:gd name="adj1" fmla="val 6810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561975</xdr:colOff>
      <xdr:row>15</xdr:row>
      <xdr:rowOff>0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E1D9EA0A-42EF-4BAF-9850-8E51DAC16517}"/>
            </a:ext>
          </a:extLst>
        </xdr:cNvPr>
        <xdr:cNvCxnSpPr/>
      </xdr:nvCxnSpPr>
      <xdr:spPr>
        <a:xfrm flipV="1">
          <a:off x="1838325" y="2867025"/>
          <a:ext cx="177165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1</xdr:colOff>
      <xdr:row>15</xdr:row>
      <xdr:rowOff>732</xdr:rowOff>
    </xdr:to>
    <xdr:cxnSp macro="">
      <xdr:nvCxnSpPr>
        <xdr:cNvPr id="78" name="Conector de Seta Reta 77">
          <a:extLst>
            <a:ext uri="{FF2B5EF4-FFF2-40B4-BE49-F238E27FC236}">
              <a16:creationId xmlns:a16="http://schemas.microsoft.com/office/drawing/2014/main" id="{B3C30487-1873-4186-9549-62B3BBB02F0C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6705600" y="2876550"/>
          <a:ext cx="609601" cy="7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12</xdr:row>
      <xdr:rowOff>66675</xdr:rowOff>
    </xdr:from>
    <xdr:to>
      <xdr:col>12</xdr:col>
      <xdr:colOff>314325</xdr:colOff>
      <xdr:row>13</xdr:row>
      <xdr:rowOff>171450</xdr:rowOff>
    </xdr:to>
    <xdr:cxnSp macro="">
      <xdr:nvCxnSpPr>
        <xdr:cNvPr id="79" name="Conector de Seta Reta 78">
          <a:extLst>
            <a:ext uri="{FF2B5EF4-FFF2-40B4-BE49-F238E27FC236}">
              <a16:creationId xmlns:a16="http://schemas.microsoft.com/office/drawing/2014/main" id="{3B6ECAB5-44C9-4772-8922-17C2D29D3F77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7629525" y="2324100"/>
          <a:ext cx="0" cy="2952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80755</xdr:colOff>
      <xdr:row>13</xdr:row>
      <xdr:rowOff>27747</xdr:rowOff>
    </xdr:from>
    <xdr:to>
      <xdr:col>10</xdr:col>
      <xdr:colOff>596349</xdr:colOff>
      <xdr:row>16</xdr:row>
      <xdr:rowOff>157371</xdr:rowOff>
    </xdr:to>
    <xdr:sp macro="" textlink="">
      <xdr:nvSpPr>
        <xdr:cNvPr id="103" name="Retângulo: Cantos Arredondados 102">
          <a:extLst>
            <a:ext uri="{FF2B5EF4-FFF2-40B4-BE49-F238E27FC236}">
              <a16:creationId xmlns:a16="http://schemas.microsoft.com/office/drawing/2014/main" id="{9A473FE3-4C34-49BB-BD2D-3A70534CCF18}"/>
            </a:ext>
          </a:extLst>
        </xdr:cNvPr>
        <xdr:cNvSpPr/>
      </xdr:nvSpPr>
      <xdr:spPr>
        <a:xfrm>
          <a:off x="5596972" y="2479399"/>
          <a:ext cx="1128507" cy="75082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</a:t>
          </a:r>
        </a:p>
        <a:p>
          <a:pPr algn="l"/>
          <a:r>
            <a:rPr lang="pt-BR" sz="1100"/>
            <a:t>                     1</a:t>
          </a:r>
        </a:p>
        <a:p>
          <a:pPr algn="l"/>
          <a:r>
            <a:rPr lang="pt-BR" sz="1100"/>
            <a:t>   -1</a:t>
          </a:r>
        </a:p>
      </xdr:txBody>
    </xdr:sp>
    <xdr:clientData/>
  </xdr:twoCellAnchor>
  <xdr:twoCellAnchor>
    <xdr:from>
      <xdr:col>9</xdr:col>
      <xdr:colOff>167723</xdr:colOff>
      <xdr:row>14</xdr:row>
      <xdr:rowOff>179575</xdr:rowOff>
    </xdr:from>
    <xdr:to>
      <xdr:col>10</xdr:col>
      <xdr:colOff>570704</xdr:colOff>
      <xdr:row>14</xdr:row>
      <xdr:rowOff>179575</xdr:rowOff>
    </xdr:to>
    <xdr:cxnSp macro="">
      <xdr:nvCxnSpPr>
        <xdr:cNvPr id="104" name="Conector reto 103">
          <a:extLst>
            <a:ext uri="{FF2B5EF4-FFF2-40B4-BE49-F238E27FC236}">
              <a16:creationId xmlns:a16="http://schemas.microsoft.com/office/drawing/2014/main" id="{3C6ED609-A106-42C2-963D-965F5BBFE941}"/>
            </a:ext>
          </a:extLst>
        </xdr:cNvPr>
        <xdr:cNvCxnSpPr/>
      </xdr:nvCxnSpPr>
      <xdr:spPr>
        <a:xfrm>
          <a:off x="5683940" y="2871423"/>
          <a:ext cx="1015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165397</xdr:colOff>
      <xdr:row>14</xdr:row>
      <xdr:rowOff>10768</xdr:rowOff>
    </xdr:from>
    <xdr:to>
      <xdr:col>10</xdr:col>
      <xdr:colOff>561052</xdr:colOff>
      <xdr:row>16</xdr:row>
      <xdr:rowOff>3441</xdr:rowOff>
    </xdr:to>
    <xdr:cxnSp macro="">
      <xdr:nvCxnSpPr>
        <xdr:cNvPr id="105" name="Conector: Angulado 104">
          <a:extLst>
            <a:ext uri="{FF2B5EF4-FFF2-40B4-BE49-F238E27FC236}">
              <a16:creationId xmlns:a16="http://schemas.microsoft.com/office/drawing/2014/main" id="{B53C7CDE-F489-43EF-9FBD-39F7E02DA351}"/>
            </a:ext>
          </a:extLst>
        </xdr:cNvPr>
        <xdr:cNvCxnSpPr/>
      </xdr:nvCxnSpPr>
      <xdr:spPr>
        <a:xfrm rot="10800000" flipV="1">
          <a:off x="5681614" y="2702616"/>
          <a:ext cx="1008568" cy="373673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291353</xdr:colOff>
      <xdr:row>10</xdr:row>
      <xdr:rowOff>11206</xdr:rowOff>
    </xdr:from>
    <xdr:to>
      <xdr:col>10</xdr:col>
      <xdr:colOff>291353</xdr:colOff>
      <xdr:row>13</xdr:row>
      <xdr:rowOff>11206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D17F973A-0354-4523-9DB0-80F0DDA07875}"/>
            </a:ext>
            <a:ext uri="{147F2762-F138-4A5C-976F-8EAC2B608ADB}">
              <a16:predDERef xmlns:a16="http://schemas.microsoft.com/office/drawing/2014/main" pred="{6268B261-9E00-435E-A214-51243E84514B}"/>
            </a:ext>
          </a:extLst>
        </xdr:cNvPr>
        <xdr:cNvCxnSpPr>
          <a:cxnSpLocks/>
        </xdr:cNvCxnSpPr>
      </xdr:nvCxnSpPr>
      <xdr:spPr>
        <a:xfrm>
          <a:off x="6342529" y="1882588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369794</xdr:colOff>
      <xdr:row>24</xdr:row>
      <xdr:rowOff>59952</xdr:rowOff>
    </xdr:from>
    <xdr:to>
      <xdr:col>4</xdr:col>
      <xdr:colOff>33617</xdr:colOff>
      <xdr:row>25</xdr:row>
      <xdr:rowOff>168088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99348DCA-1342-4A30-BF5E-BBDDA66F241C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2185147" y="4643158"/>
          <a:ext cx="268941" cy="29863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257735</xdr:colOff>
      <xdr:row>3</xdr:row>
      <xdr:rowOff>22412</xdr:rowOff>
    </xdr:from>
    <xdr:to>
      <xdr:col>2</xdr:col>
      <xdr:colOff>56030</xdr:colOff>
      <xdr:row>4</xdr:row>
      <xdr:rowOff>89647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42FB383E-622B-4F84-B70F-8570EC35FD7C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862853" y="593912"/>
          <a:ext cx="403412" cy="25773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28</xdr:row>
      <xdr:rowOff>0</xdr:rowOff>
    </xdr:from>
    <xdr:to>
      <xdr:col>18</xdr:col>
      <xdr:colOff>0</xdr:colOff>
      <xdr:row>29</xdr:row>
      <xdr:rowOff>71157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C5EDE0F8-2F2C-4346-A7E6-F7532334B581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11071412" y="5345206"/>
          <a:ext cx="0" cy="2952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0</xdr:rowOff>
    </xdr:from>
    <xdr:to>
      <xdr:col>18</xdr:col>
      <xdr:colOff>0</xdr:colOff>
      <xdr:row>26</xdr:row>
      <xdr:rowOff>104775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6F3A7A9B-F0B0-4E89-9D8B-C3794C4F3716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11071412" y="4773706"/>
          <a:ext cx="0" cy="2952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18</xdr:col>
      <xdr:colOff>0</xdr:colOff>
      <xdr:row>25</xdr:row>
      <xdr:rowOff>104775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1EF87BB6-F716-4F34-8C69-D0BD7E93FC3D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>
          <a:off x="11071412" y="4583206"/>
          <a:ext cx="0" cy="29527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324970</xdr:colOff>
      <xdr:row>23</xdr:row>
      <xdr:rowOff>89647</xdr:rowOff>
    </xdr:from>
    <xdr:to>
      <xdr:col>20</xdr:col>
      <xdr:colOff>145677</xdr:colOff>
      <xdr:row>28</xdr:row>
      <xdr:rowOff>179295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F33DCFE3-0DAA-4F75-9AD7-FD6E61AA4B61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11396382" y="4515971"/>
          <a:ext cx="425824" cy="1042148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21</xdr:col>
      <xdr:colOff>246530</xdr:colOff>
      <xdr:row>23</xdr:row>
      <xdr:rowOff>44823</xdr:rowOff>
    </xdr:from>
    <xdr:to>
      <xdr:col>23</xdr:col>
      <xdr:colOff>11206</xdr:colOff>
      <xdr:row>29</xdr:row>
      <xdr:rowOff>5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509ACECF-F2B5-49AD-BA2B-81A2A8E4AEFC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12528177" y="4471147"/>
          <a:ext cx="974911" cy="1165417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22</xdr:col>
      <xdr:colOff>275665</xdr:colOff>
      <xdr:row>23</xdr:row>
      <xdr:rowOff>100852</xdr:rowOff>
    </xdr:from>
    <xdr:to>
      <xdr:col>23</xdr:col>
      <xdr:colOff>179294</xdr:colOff>
      <xdr:row>28</xdr:row>
      <xdr:rowOff>219638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378E736F-2490-4FFD-A54C-BCF849BB835E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13162430" y="4527176"/>
          <a:ext cx="508746" cy="1104903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23</xdr:col>
      <xdr:colOff>271186</xdr:colOff>
      <xdr:row>23</xdr:row>
      <xdr:rowOff>112058</xdr:rowOff>
    </xdr:from>
    <xdr:to>
      <xdr:col>23</xdr:col>
      <xdr:colOff>369794</xdr:colOff>
      <xdr:row>29</xdr:row>
      <xdr:rowOff>13452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5FD34AA9-32AE-40A5-9EC8-3031394B1BD4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13763068" y="4538382"/>
          <a:ext cx="98608" cy="1111629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24</xdr:col>
      <xdr:colOff>67235</xdr:colOff>
      <xdr:row>23</xdr:row>
      <xdr:rowOff>134470</xdr:rowOff>
    </xdr:from>
    <xdr:to>
      <xdr:col>24</xdr:col>
      <xdr:colOff>300320</xdr:colOff>
      <xdr:row>28</xdr:row>
      <xdr:rowOff>199468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1A80902F-0E9C-4EDE-9D7D-93AC9F796392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H="1" flipV="1">
          <a:off x="14164235" y="4560794"/>
          <a:ext cx="233085" cy="1051115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24</xdr:col>
      <xdr:colOff>358588</xdr:colOff>
      <xdr:row>23</xdr:row>
      <xdr:rowOff>67235</xdr:rowOff>
    </xdr:from>
    <xdr:to>
      <xdr:col>25</xdr:col>
      <xdr:colOff>284632</xdr:colOff>
      <xdr:row>29</xdr:row>
      <xdr:rowOff>4485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5BBB7F7E-E32D-46A9-AA53-17E5D17902B6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H="1" flipV="1">
          <a:off x="14455588" y="4493559"/>
          <a:ext cx="531162" cy="1147485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24</xdr:col>
      <xdr:colOff>504265</xdr:colOff>
      <xdr:row>23</xdr:row>
      <xdr:rowOff>56029</xdr:rowOff>
    </xdr:from>
    <xdr:to>
      <xdr:col>26</xdr:col>
      <xdr:colOff>302562</xdr:colOff>
      <xdr:row>29</xdr:row>
      <xdr:rowOff>4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52E4D49E-26FC-4F58-835C-D2FD6941B2DD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H="1" flipV="1">
          <a:off x="14601265" y="4482353"/>
          <a:ext cx="1008532" cy="1154210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25</xdr:col>
      <xdr:colOff>44823</xdr:colOff>
      <xdr:row>23</xdr:row>
      <xdr:rowOff>33617</xdr:rowOff>
    </xdr:from>
    <xdr:to>
      <xdr:col>27</xdr:col>
      <xdr:colOff>242050</xdr:colOff>
      <xdr:row>28</xdr:row>
      <xdr:rowOff>219638</xdr:rowOff>
    </xdr:to>
    <xdr:cxnSp macro="">
      <xdr:nvCxnSpPr>
        <xdr:cNvPr id="55" name="Conector de Seta Reta 54">
          <a:extLst>
            <a:ext uri="{FF2B5EF4-FFF2-40B4-BE49-F238E27FC236}">
              <a16:creationId xmlns:a16="http://schemas.microsoft.com/office/drawing/2014/main" id="{448A84B4-8D42-4AE5-8351-54711E6B2144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H="1" flipV="1">
          <a:off x="14746941" y="4459941"/>
          <a:ext cx="1407462" cy="1172138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33</xdr:col>
      <xdr:colOff>493059</xdr:colOff>
      <xdr:row>23</xdr:row>
      <xdr:rowOff>67235</xdr:rowOff>
    </xdr:from>
    <xdr:to>
      <xdr:col>35</xdr:col>
      <xdr:colOff>354110</xdr:colOff>
      <xdr:row>29</xdr:row>
      <xdr:rowOff>6728</xdr:rowOff>
    </xdr:to>
    <xdr:cxnSp macro="">
      <xdr:nvCxnSpPr>
        <xdr:cNvPr id="84" name="Conector de Seta Reta 83">
          <a:extLst>
            <a:ext uri="{FF2B5EF4-FFF2-40B4-BE49-F238E27FC236}">
              <a16:creationId xmlns:a16="http://schemas.microsoft.com/office/drawing/2014/main" id="{661BAC66-B79E-4E3E-A748-1461FF99014B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H="1" flipV="1">
          <a:off x="19431000" y="4493559"/>
          <a:ext cx="1071286" cy="1116110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33</xdr:col>
      <xdr:colOff>347383</xdr:colOff>
      <xdr:row>23</xdr:row>
      <xdr:rowOff>78441</xdr:rowOff>
    </xdr:from>
    <xdr:to>
      <xdr:col>34</xdr:col>
      <xdr:colOff>280148</xdr:colOff>
      <xdr:row>28</xdr:row>
      <xdr:rowOff>190501</xdr:rowOff>
    </xdr:to>
    <xdr:cxnSp macro="">
      <xdr:nvCxnSpPr>
        <xdr:cNvPr id="85" name="Conector de Seta Reta 84">
          <a:extLst>
            <a:ext uri="{FF2B5EF4-FFF2-40B4-BE49-F238E27FC236}">
              <a16:creationId xmlns:a16="http://schemas.microsoft.com/office/drawing/2014/main" id="{6817FCD6-46BD-4E31-9B41-C6308FD71795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H="1" flipV="1">
          <a:off x="19285324" y="4504765"/>
          <a:ext cx="537883" cy="1064560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33</xdr:col>
      <xdr:colOff>201706</xdr:colOff>
      <xdr:row>23</xdr:row>
      <xdr:rowOff>100852</xdr:rowOff>
    </xdr:from>
    <xdr:to>
      <xdr:col>33</xdr:col>
      <xdr:colOff>280147</xdr:colOff>
      <xdr:row>28</xdr:row>
      <xdr:rowOff>201705</xdr:rowOff>
    </xdr:to>
    <xdr:cxnSp macro="">
      <xdr:nvCxnSpPr>
        <xdr:cNvPr id="86" name="Conector de Seta Reta 85">
          <a:extLst>
            <a:ext uri="{FF2B5EF4-FFF2-40B4-BE49-F238E27FC236}">
              <a16:creationId xmlns:a16="http://schemas.microsoft.com/office/drawing/2014/main" id="{80FE1B3D-9880-4DAE-A83D-9A9CE2BC6BEA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H="1" flipV="1">
          <a:off x="19139647" y="4527176"/>
          <a:ext cx="78441" cy="1053353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313764</xdr:colOff>
      <xdr:row>23</xdr:row>
      <xdr:rowOff>134470</xdr:rowOff>
    </xdr:from>
    <xdr:to>
      <xdr:col>32</xdr:col>
      <xdr:colOff>549088</xdr:colOff>
      <xdr:row>28</xdr:row>
      <xdr:rowOff>179295</xdr:rowOff>
    </xdr:to>
    <xdr:cxnSp macro="">
      <xdr:nvCxnSpPr>
        <xdr:cNvPr id="87" name="Conector de Seta Reta 86">
          <a:extLst>
            <a:ext uri="{FF2B5EF4-FFF2-40B4-BE49-F238E27FC236}">
              <a16:creationId xmlns:a16="http://schemas.microsoft.com/office/drawing/2014/main" id="{A7DE5373-88C0-4C37-B764-93A07C4311C1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18646588" y="4560794"/>
          <a:ext cx="235324" cy="997325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31</xdr:col>
      <xdr:colOff>291357</xdr:colOff>
      <xdr:row>23</xdr:row>
      <xdr:rowOff>112058</xdr:rowOff>
    </xdr:from>
    <xdr:to>
      <xdr:col>32</xdr:col>
      <xdr:colOff>392205</xdr:colOff>
      <xdr:row>28</xdr:row>
      <xdr:rowOff>212916</xdr:rowOff>
    </xdr:to>
    <xdr:cxnSp macro="">
      <xdr:nvCxnSpPr>
        <xdr:cNvPr id="88" name="Conector de Seta Reta 87">
          <a:extLst>
            <a:ext uri="{FF2B5EF4-FFF2-40B4-BE49-F238E27FC236}">
              <a16:creationId xmlns:a16="http://schemas.microsoft.com/office/drawing/2014/main" id="{E04E1CCB-94D6-41BE-9C29-2AE5E20A7DD8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18019063" y="4538382"/>
          <a:ext cx="705966" cy="1053358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29</xdr:col>
      <xdr:colOff>291353</xdr:colOff>
      <xdr:row>23</xdr:row>
      <xdr:rowOff>67236</xdr:rowOff>
    </xdr:from>
    <xdr:to>
      <xdr:col>32</xdr:col>
      <xdr:colOff>44824</xdr:colOff>
      <xdr:row>28</xdr:row>
      <xdr:rowOff>201705</xdr:rowOff>
    </xdr:to>
    <xdr:cxnSp macro="">
      <xdr:nvCxnSpPr>
        <xdr:cNvPr id="89" name="Conector de Seta Reta 88">
          <a:extLst>
            <a:ext uri="{FF2B5EF4-FFF2-40B4-BE49-F238E27FC236}">
              <a16:creationId xmlns:a16="http://schemas.microsoft.com/office/drawing/2014/main" id="{B8C62296-A102-4D4D-A024-008965D36879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16808824" y="4493560"/>
          <a:ext cx="1568824" cy="1086969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324971</xdr:colOff>
      <xdr:row>23</xdr:row>
      <xdr:rowOff>89648</xdr:rowOff>
    </xdr:from>
    <xdr:to>
      <xdr:col>32</xdr:col>
      <xdr:colOff>190500</xdr:colOff>
      <xdr:row>28</xdr:row>
      <xdr:rowOff>212911</xdr:rowOff>
    </xdr:to>
    <xdr:cxnSp macro="">
      <xdr:nvCxnSpPr>
        <xdr:cNvPr id="90" name="Conector de Seta Reta 89">
          <a:extLst>
            <a:ext uri="{FF2B5EF4-FFF2-40B4-BE49-F238E27FC236}">
              <a16:creationId xmlns:a16="http://schemas.microsoft.com/office/drawing/2014/main" id="{C67473CA-9D2D-491D-8BB9-F871A7A7C97C}"/>
            </a:ext>
            <a:ext uri="{147F2762-F138-4A5C-976F-8EAC2B608ADB}">
              <a16:predDERef xmlns:a16="http://schemas.microsoft.com/office/drawing/2014/main" pred="{AEB41AED-02AA-42C7-AAC0-F2519FCB2F4B}"/>
            </a:ext>
          </a:extLst>
        </xdr:cNvPr>
        <xdr:cNvCxnSpPr>
          <a:cxnSpLocks/>
        </xdr:cNvCxnSpPr>
      </xdr:nvCxnSpPr>
      <xdr:spPr>
        <a:xfrm flipV="1">
          <a:off x="17447559" y="4515972"/>
          <a:ext cx="1075765" cy="1075763"/>
        </a:xfrm>
        <a:prstGeom prst="straightConnector1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4A8D-E489-4F51-A7F9-98661A3669C8}">
  <dimension ref="A1:N30"/>
  <sheetViews>
    <sheetView tabSelected="1" workbookViewId="0">
      <selection activeCell="C10" sqref="C10"/>
    </sheetView>
  </sheetViews>
  <sheetFormatPr defaultRowHeight="15"/>
  <sheetData>
    <row r="1" spans="2:13">
      <c r="D1" s="40" t="s">
        <v>7</v>
      </c>
      <c r="E1" s="40"/>
      <c r="F1" s="40"/>
      <c r="G1" s="40"/>
      <c r="H1" s="40"/>
      <c r="I1" s="40"/>
      <c r="J1" s="40"/>
    </row>
    <row r="2" spans="2:13">
      <c r="B2" s="1"/>
      <c r="D2" s="40"/>
      <c r="E2" s="40"/>
      <c r="F2" s="40"/>
      <c r="G2" s="40"/>
      <c r="H2" s="40"/>
      <c r="I2" s="40"/>
      <c r="J2" s="40"/>
    </row>
    <row r="3" spans="2:13">
      <c r="B3" s="38" t="s">
        <v>39</v>
      </c>
      <c r="D3" s="40"/>
      <c r="E3" s="40"/>
      <c r="F3" s="40"/>
      <c r="G3" s="40"/>
      <c r="H3" s="40"/>
      <c r="I3" s="40"/>
      <c r="J3" s="40"/>
    </row>
    <row r="5" spans="2:13" ht="12.75" customHeight="1">
      <c r="C5" s="3"/>
      <c r="G5" s="6"/>
      <c r="H5" s="6"/>
      <c r="I5" s="38" t="s">
        <v>40</v>
      </c>
    </row>
    <row r="6" spans="2:13">
      <c r="B6" s="4" t="s">
        <v>0</v>
      </c>
      <c r="C6" s="9">
        <v>3</v>
      </c>
      <c r="E6" t="s">
        <v>9</v>
      </c>
      <c r="H6" s="7"/>
    </row>
    <row r="7" spans="2:13">
      <c r="G7" s="9">
        <v>-20.3</v>
      </c>
      <c r="H7" s="11"/>
    </row>
    <row r="9" spans="2:13">
      <c r="B9" t="s">
        <v>1</v>
      </c>
      <c r="C9" s="9">
        <v>6</v>
      </c>
      <c r="E9" t="s">
        <v>10</v>
      </c>
    </row>
    <row r="10" spans="2:13">
      <c r="B10" s="2"/>
      <c r="K10" s="38" t="s">
        <v>35</v>
      </c>
    </row>
    <row r="11" spans="2:13">
      <c r="B11" s="2"/>
    </row>
    <row r="12" spans="2:13">
      <c r="B12" s="2" t="s">
        <v>2</v>
      </c>
      <c r="C12" s="10">
        <v>9</v>
      </c>
      <c r="E12" t="s">
        <v>11</v>
      </c>
      <c r="M12" s="38" t="s">
        <v>16</v>
      </c>
    </row>
    <row r="13" spans="2:13">
      <c r="B13" s="2"/>
    </row>
    <row r="14" spans="2:13">
      <c r="B14" s="2"/>
      <c r="G14" s="41"/>
      <c r="H14" s="41"/>
      <c r="I14" s="8"/>
      <c r="J14" s="14"/>
      <c r="K14" s="14"/>
    </row>
    <row r="15" spans="2:13">
      <c r="B15" s="2" t="s">
        <v>3</v>
      </c>
      <c r="C15" s="10">
        <v>8</v>
      </c>
      <c r="E15" t="s">
        <v>12</v>
      </c>
      <c r="G15" s="41"/>
      <c r="H15" s="41"/>
      <c r="I15" s="8"/>
      <c r="J15" s="14"/>
      <c r="K15" s="5"/>
      <c r="L15" s="5" t="s">
        <v>38</v>
      </c>
      <c r="M15" s="57">
        <f>IF((C6*G22+C9*H22+C12*I22+C15*J22+C18*K22+C21*L22+C24*M22+G7)&gt;0,1,-1)</f>
        <v>1</v>
      </c>
    </row>
    <row r="16" spans="2:13">
      <c r="B16" s="2"/>
      <c r="G16" s="41"/>
      <c r="H16" s="41"/>
      <c r="I16" s="13" t="s">
        <v>37</v>
      </c>
      <c r="J16" s="5"/>
      <c r="K16" s="14"/>
      <c r="M16" s="57"/>
    </row>
    <row r="17" spans="1:14">
      <c r="B17" s="2"/>
      <c r="G17" s="41"/>
      <c r="H17" s="41"/>
      <c r="J17" s="14"/>
      <c r="K17" s="14"/>
    </row>
    <row r="18" spans="1:14">
      <c r="B18" s="2" t="s">
        <v>4</v>
      </c>
      <c r="C18" s="10">
        <v>2</v>
      </c>
      <c r="E18" t="s">
        <v>13</v>
      </c>
      <c r="J18" s="14"/>
      <c r="K18" s="14"/>
    </row>
    <row r="19" spans="1:14">
      <c r="B19" s="2"/>
    </row>
    <row r="20" spans="1:14">
      <c r="B20" s="2"/>
      <c r="G20" s="43" t="s">
        <v>34</v>
      </c>
      <c r="H20" s="44"/>
      <c r="I20" s="44"/>
      <c r="J20" s="44"/>
      <c r="K20" s="44"/>
      <c r="L20" s="44"/>
      <c r="M20" s="45"/>
    </row>
    <row r="21" spans="1:14">
      <c r="B21" s="2" t="s">
        <v>5</v>
      </c>
      <c r="C21" s="10">
        <v>8</v>
      </c>
      <c r="E21" t="s">
        <v>14</v>
      </c>
      <c r="G21" s="35" t="s">
        <v>9</v>
      </c>
      <c r="H21" s="35" t="s">
        <v>10</v>
      </c>
      <c r="I21" s="36" t="s">
        <v>11</v>
      </c>
      <c r="J21" s="36" t="s">
        <v>12</v>
      </c>
      <c r="K21" s="36" t="s">
        <v>13</v>
      </c>
      <c r="L21" s="36" t="s">
        <v>14</v>
      </c>
      <c r="M21" s="36" t="s">
        <v>15</v>
      </c>
    </row>
    <row r="22" spans="1:14">
      <c r="B22" s="2"/>
      <c r="G22" s="12">
        <v>0.2</v>
      </c>
      <c r="H22" s="12">
        <v>0.1</v>
      </c>
      <c r="I22" s="15">
        <v>0.5</v>
      </c>
      <c r="J22" s="15">
        <v>0.6</v>
      </c>
      <c r="K22" s="15">
        <v>0.4</v>
      </c>
      <c r="L22" s="15">
        <v>0.8</v>
      </c>
      <c r="M22" s="15">
        <v>0.3</v>
      </c>
    </row>
    <row r="23" spans="1:14">
      <c r="B23" s="2"/>
      <c r="G23" s="34"/>
      <c r="H23" s="34"/>
      <c r="I23" s="22"/>
      <c r="J23" s="18"/>
      <c r="K23" s="18"/>
      <c r="L23" s="33"/>
      <c r="M23" s="33"/>
      <c r="N23" s="33"/>
    </row>
    <row r="24" spans="1:14">
      <c r="B24" s="2" t="s">
        <v>6</v>
      </c>
      <c r="C24" s="10">
        <v>9</v>
      </c>
      <c r="E24" t="s">
        <v>15</v>
      </c>
      <c r="G24" s="46" t="s">
        <v>49</v>
      </c>
      <c r="H24" s="46"/>
      <c r="I24" s="46"/>
      <c r="J24" s="24">
        <v>0.05</v>
      </c>
      <c r="K24" s="18"/>
      <c r="L24" s="28"/>
      <c r="M24" s="28"/>
      <c r="N24" s="28"/>
    </row>
    <row r="25" spans="1:14">
      <c r="B25" s="2"/>
      <c r="G25" s="34"/>
      <c r="H25" s="34"/>
      <c r="I25" s="22"/>
      <c r="J25" s="18"/>
      <c r="K25" s="18"/>
      <c r="L25" s="28"/>
      <c r="M25" s="28"/>
      <c r="N25" s="28"/>
    </row>
    <row r="26" spans="1:14">
      <c r="B26" s="2"/>
      <c r="G26" s="34"/>
      <c r="H26" s="34"/>
      <c r="I26" s="22"/>
      <c r="J26" s="22"/>
      <c r="K26" s="22"/>
      <c r="L26" s="22"/>
      <c r="M26" s="22"/>
      <c r="N26" s="22"/>
    </row>
    <row r="27" spans="1:14">
      <c r="D27" s="38" t="s">
        <v>36</v>
      </c>
      <c r="G27" s="34"/>
      <c r="H27" s="34"/>
      <c r="I27" s="22"/>
      <c r="J27" s="18"/>
      <c r="K27" s="18"/>
      <c r="L27" s="18"/>
      <c r="M27" s="18"/>
    </row>
    <row r="28" spans="1:14">
      <c r="G28" s="18"/>
      <c r="H28" s="18"/>
      <c r="I28" s="18"/>
      <c r="J28" s="18"/>
      <c r="K28" s="18"/>
      <c r="L28" s="18"/>
      <c r="M28" s="18"/>
    </row>
    <row r="29" spans="1:14">
      <c r="A29" s="55" t="s">
        <v>53</v>
      </c>
      <c r="B29" s="56"/>
    </row>
    <row r="30" spans="1:14">
      <c r="A30" s="55" t="s">
        <v>7</v>
      </c>
      <c r="B30" s="56"/>
    </row>
  </sheetData>
  <mergeCells count="7">
    <mergeCell ref="A29:B29"/>
    <mergeCell ref="A30:B30"/>
    <mergeCell ref="D1:J3"/>
    <mergeCell ref="G14:H17"/>
    <mergeCell ref="M15:M16"/>
    <mergeCell ref="G20:M20"/>
    <mergeCell ref="G24:I24"/>
  </mergeCells>
  <conditionalFormatting sqref="C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16">
    <cfRule type="cellIs" dxfId="0" priority="2" operator="equal">
      <formula>-1</formula>
    </cfRule>
    <cfRule type="cellIs" dxfId="1" priority="1" operator="equal">
      <formula>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B32B-FAE2-49EE-969C-3FFAA034311F}">
  <dimension ref="B1:AK107"/>
  <sheetViews>
    <sheetView topLeftCell="A48" zoomScale="85" zoomScaleNormal="85" zoomScaleSheetLayoutView="100" workbookViewId="0">
      <selection activeCell="F84" sqref="F84"/>
    </sheetView>
  </sheetViews>
  <sheetFormatPr defaultRowHeight="15"/>
  <cols>
    <col min="13" max="13" width="8.85546875" customWidth="1"/>
    <col min="15" max="15" width="10.7109375" customWidth="1"/>
    <col min="16" max="16" width="10.5703125" customWidth="1"/>
    <col min="17" max="17" width="9.140625" customWidth="1"/>
    <col min="18" max="18" width="8.140625" customWidth="1"/>
    <col min="19" max="19" width="5.85546875" bestFit="1" customWidth="1"/>
    <col min="29" max="29" width="0" hidden="1" customWidth="1"/>
    <col min="37" max="37" width="12" bestFit="1" customWidth="1"/>
  </cols>
  <sheetData>
    <row r="1" spans="2:26">
      <c r="D1" s="40" t="s">
        <v>7</v>
      </c>
      <c r="E1" s="40"/>
      <c r="F1" s="40"/>
      <c r="G1" s="40"/>
      <c r="H1" s="40"/>
      <c r="I1" s="40"/>
      <c r="J1" s="40"/>
      <c r="Y1" s="49"/>
      <c r="Z1" s="49"/>
    </row>
    <row r="2" spans="2:26">
      <c r="B2" s="1"/>
      <c r="D2" s="40"/>
      <c r="E2" s="40"/>
      <c r="F2" s="40"/>
      <c r="G2" s="40"/>
      <c r="H2" s="40"/>
      <c r="I2" s="40"/>
      <c r="J2" s="40"/>
    </row>
    <row r="3" spans="2:26">
      <c r="B3" s="38" t="s">
        <v>39</v>
      </c>
      <c r="D3" s="40"/>
      <c r="E3" s="40"/>
      <c r="F3" s="40"/>
      <c r="G3" s="40"/>
      <c r="H3" s="40"/>
      <c r="I3" s="40"/>
      <c r="J3" s="40"/>
    </row>
    <row r="5" spans="2:26" ht="12.75" customHeight="1">
      <c r="C5" s="3"/>
      <c r="G5" s="6" t="s">
        <v>8</v>
      </c>
      <c r="H5" s="6"/>
    </row>
    <row r="6" spans="2:26">
      <c r="B6" s="4" t="s">
        <v>0</v>
      </c>
      <c r="C6" s="9">
        <f>C31</f>
        <v>3</v>
      </c>
      <c r="E6" t="s">
        <v>9</v>
      </c>
      <c r="H6" s="7"/>
    </row>
    <row r="7" spans="2:26">
      <c r="G7" s="9">
        <v>-20.3</v>
      </c>
      <c r="H7" s="11"/>
    </row>
    <row r="9" spans="2:26">
      <c r="B9" t="s">
        <v>1</v>
      </c>
      <c r="C9" s="9">
        <f>D31</f>
        <v>6</v>
      </c>
      <c r="E9" t="s">
        <v>10</v>
      </c>
    </row>
    <row r="10" spans="2:26">
      <c r="B10" s="2"/>
      <c r="K10" s="38" t="s">
        <v>35</v>
      </c>
    </row>
    <row r="11" spans="2:26">
      <c r="B11" s="2"/>
    </row>
    <row r="12" spans="2:26">
      <c r="B12" s="2" t="s">
        <v>2</v>
      </c>
      <c r="C12" s="10">
        <f>E31</f>
        <v>9</v>
      </c>
      <c r="E12" t="s">
        <v>11</v>
      </c>
      <c r="M12" s="38" t="s">
        <v>16</v>
      </c>
    </row>
    <row r="13" spans="2:26">
      <c r="B13" s="2"/>
    </row>
    <row r="14" spans="2:26" ht="18.75" customHeight="1">
      <c r="B14" s="2"/>
      <c r="G14" s="54"/>
      <c r="H14" s="54"/>
      <c r="I14" s="8"/>
      <c r="J14" s="14"/>
      <c r="K14" s="14"/>
    </row>
    <row r="15" spans="2:26">
      <c r="B15" s="2" t="s">
        <v>3</v>
      </c>
      <c r="C15" s="10">
        <f>F31</f>
        <v>8</v>
      </c>
      <c r="E15" t="s">
        <v>12</v>
      </c>
      <c r="G15" s="54"/>
      <c r="H15" s="54"/>
      <c r="I15" s="8"/>
      <c r="J15" s="14"/>
      <c r="K15" s="5"/>
      <c r="L15" s="5" t="s">
        <v>38</v>
      </c>
      <c r="M15" s="42">
        <f>IF((C31*J31+D31*K31+E31*L31+F31*M31+G31*N31+H31*O31+I31*P31+G7)&gt;=0,1,-1)</f>
        <v>1</v>
      </c>
    </row>
    <row r="16" spans="2:26">
      <c r="B16" s="2"/>
      <c r="G16" s="54"/>
      <c r="H16" s="54"/>
      <c r="I16" s="13" t="s">
        <v>37</v>
      </c>
      <c r="J16" s="5"/>
      <c r="K16" s="14"/>
      <c r="M16" s="42"/>
    </row>
    <row r="17" spans="2:37">
      <c r="B17" s="2"/>
      <c r="G17" s="54"/>
      <c r="H17" s="54"/>
      <c r="J17" s="14"/>
      <c r="K17" s="14"/>
    </row>
    <row r="18" spans="2:37">
      <c r="B18" s="2" t="s">
        <v>4</v>
      </c>
      <c r="C18" s="10">
        <f>G31</f>
        <v>2</v>
      </c>
      <c r="E18" t="s">
        <v>13</v>
      </c>
      <c r="J18" s="14"/>
      <c r="K18" s="14"/>
    </row>
    <row r="19" spans="2:37">
      <c r="B19" s="2"/>
    </row>
    <row r="20" spans="2:37">
      <c r="B20" s="2"/>
      <c r="G20" s="43" t="s">
        <v>34</v>
      </c>
      <c r="H20" s="44"/>
      <c r="I20" s="44"/>
      <c r="J20" s="44"/>
      <c r="K20" s="44"/>
      <c r="L20" s="44"/>
      <c r="M20" s="45"/>
    </row>
    <row r="21" spans="2:37">
      <c r="B21" s="2" t="s">
        <v>5</v>
      </c>
      <c r="C21" s="10">
        <f>H31</f>
        <v>8</v>
      </c>
      <c r="E21" t="s">
        <v>14</v>
      </c>
      <c r="G21" s="35" t="s">
        <v>9</v>
      </c>
      <c r="H21" s="35" t="s">
        <v>10</v>
      </c>
      <c r="I21" s="36" t="s">
        <v>11</v>
      </c>
      <c r="J21" s="36" t="s">
        <v>12</v>
      </c>
      <c r="K21" s="36" t="s">
        <v>13</v>
      </c>
      <c r="L21" s="36" t="s">
        <v>14</v>
      </c>
      <c r="M21" s="36" t="s">
        <v>15</v>
      </c>
    </row>
    <row r="22" spans="2:37">
      <c r="B22" s="2"/>
      <c r="G22" s="12">
        <v>0.2</v>
      </c>
      <c r="H22" s="12">
        <v>0.1</v>
      </c>
      <c r="I22" s="15">
        <v>0.5</v>
      </c>
      <c r="J22" s="15">
        <v>0.6</v>
      </c>
      <c r="K22" s="15">
        <v>0.4</v>
      </c>
      <c r="L22" s="15">
        <v>0.8</v>
      </c>
      <c r="M22" s="15">
        <v>0.3</v>
      </c>
    </row>
    <row r="23" spans="2:37" ht="17.25">
      <c r="B23" s="2"/>
      <c r="G23" s="34"/>
      <c r="H23" s="34"/>
      <c r="I23" s="22"/>
      <c r="J23" s="18"/>
      <c r="K23" s="18"/>
      <c r="L23" s="33"/>
      <c r="M23" s="33"/>
      <c r="N23" s="33"/>
      <c r="P23" s="33"/>
      <c r="Q23" s="33"/>
      <c r="R23" s="33"/>
      <c r="S23" s="17"/>
      <c r="U23" s="39" t="s">
        <v>43</v>
      </c>
      <c r="X23" s="52" t="s">
        <v>47</v>
      </c>
      <c r="Y23" s="53"/>
      <c r="AG23" s="47" t="s">
        <v>50</v>
      </c>
      <c r="AH23" s="48"/>
    </row>
    <row r="24" spans="2:37">
      <c r="B24" s="2" t="s">
        <v>6</v>
      </c>
      <c r="C24" s="10">
        <f>I31</f>
        <v>9</v>
      </c>
      <c r="E24" t="s">
        <v>15</v>
      </c>
      <c r="G24" s="46" t="s">
        <v>48</v>
      </c>
      <c r="H24" s="46"/>
      <c r="I24" s="46"/>
      <c r="J24" s="24">
        <v>0.05</v>
      </c>
      <c r="K24" s="18"/>
      <c r="L24" s="28"/>
      <c r="M24" s="28"/>
      <c r="N24" s="28"/>
      <c r="P24" s="28"/>
      <c r="Q24" s="28"/>
      <c r="R24" s="28"/>
      <c r="S24" s="18"/>
    </row>
    <row r="25" spans="2:37">
      <c r="B25" s="2"/>
      <c r="G25" s="34"/>
      <c r="H25" s="34"/>
      <c r="I25" s="22"/>
      <c r="J25" s="18"/>
      <c r="K25" s="18"/>
      <c r="L25" s="28"/>
      <c r="M25" s="28"/>
      <c r="N25" s="28"/>
      <c r="O25" s="28"/>
      <c r="P25" s="28"/>
      <c r="Q25" s="28"/>
      <c r="R25" s="28"/>
      <c r="AI25" s="27"/>
      <c r="AJ25" s="27"/>
    </row>
    <row r="26" spans="2:37">
      <c r="B26" s="2"/>
      <c r="G26" s="34"/>
      <c r="H26" s="34"/>
      <c r="I26" s="22"/>
      <c r="J26" s="22"/>
      <c r="K26" s="22"/>
      <c r="L26" s="22"/>
      <c r="M26" s="22"/>
      <c r="N26" s="22"/>
      <c r="O26" s="17"/>
      <c r="AI26" s="27"/>
      <c r="AJ26" s="27"/>
    </row>
    <row r="27" spans="2:37">
      <c r="D27" s="38" t="s">
        <v>36</v>
      </c>
      <c r="G27" s="34"/>
      <c r="H27" s="34"/>
      <c r="I27" s="22"/>
      <c r="J27" s="18"/>
      <c r="K27" s="18"/>
      <c r="L27" s="18"/>
      <c r="M27" s="18"/>
      <c r="AI27" s="27"/>
      <c r="AJ27" s="29"/>
    </row>
    <row r="28" spans="2:37">
      <c r="G28" s="18"/>
      <c r="H28" s="18"/>
      <c r="I28" s="18"/>
      <c r="J28" s="18"/>
      <c r="K28" s="18"/>
      <c r="L28" s="18"/>
      <c r="M28" s="18"/>
      <c r="AI28" s="27"/>
      <c r="AJ28" s="27"/>
    </row>
    <row r="29" spans="2:37" ht="17.25">
      <c r="C29" s="50" t="s">
        <v>41</v>
      </c>
      <c r="D29" s="50"/>
      <c r="E29" s="50"/>
      <c r="F29" s="50"/>
      <c r="G29" s="50"/>
      <c r="H29" s="50"/>
      <c r="I29" s="50"/>
      <c r="J29" s="51" t="s">
        <v>17</v>
      </c>
      <c r="K29" s="51"/>
      <c r="L29" s="51"/>
      <c r="M29" s="51"/>
      <c r="N29" s="51"/>
      <c r="O29" s="51"/>
      <c r="P29" s="51"/>
      <c r="AI29" s="27"/>
      <c r="AJ29" s="27"/>
    </row>
    <row r="30" spans="2:37">
      <c r="B30" s="21" t="s">
        <v>42</v>
      </c>
      <c r="C30" s="19" t="s">
        <v>0</v>
      </c>
      <c r="D30" s="20" t="s">
        <v>1</v>
      </c>
      <c r="E30" s="20" t="s">
        <v>2</v>
      </c>
      <c r="F30" s="20" t="s">
        <v>3</v>
      </c>
      <c r="G30" s="20" t="s">
        <v>4</v>
      </c>
      <c r="H30" s="20" t="s">
        <v>5</v>
      </c>
      <c r="I30" s="20" t="s">
        <v>6</v>
      </c>
      <c r="J30" s="31" t="s">
        <v>9</v>
      </c>
      <c r="K30" s="31" t="s">
        <v>10</v>
      </c>
      <c r="L30" s="31" t="s">
        <v>11</v>
      </c>
      <c r="M30" s="31" t="s">
        <v>12</v>
      </c>
      <c r="N30" s="31" t="s">
        <v>13</v>
      </c>
      <c r="O30" s="31" t="s">
        <v>14</v>
      </c>
      <c r="P30" s="31" t="s">
        <v>15</v>
      </c>
      <c r="Q30" s="32" t="s">
        <v>46</v>
      </c>
      <c r="R30" s="37" t="s">
        <v>45</v>
      </c>
      <c r="S30" s="23" t="s">
        <v>26</v>
      </c>
      <c r="T30" s="25" t="s">
        <v>44</v>
      </c>
      <c r="U30" s="25" t="s">
        <v>51</v>
      </c>
      <c r="V30" s="26" t="s">
        <v>18</v>
      </c>
      <c r="W30" s="26" t="s">
        <v>19</v>
      </c>
      <c r="X30" s="26" t="s">
        <v>20</v>
      </c>
      <c r="Y30" s="26" t="s">
        <v>21</v>
      </c>
      <c r="Z30" s="26" t="s">
        <v>22</v>
      </c>
      <c r="AA30" s="26" t="s">
        <v>23</v>
      </c>
      <c r="AB30" s="26" t="s">
        <v>24</v>
      </c>
      <c r="AC30" s="26" t="s">
        <v>25</v>
      </c>
      <c r="AD30" s="26" t="s">
        <v>27</v>
      </c>
      <c r="AE30" s="26" t="s">
        <v>28</v>
      </c>
      <c r="AF30" s="26" t="s">
        <v>29</v>
      </c>
      <c r="AG30" s="26" t="s">
        <v>30</v>
      </c>
      <c r="AH30" s="26" t="s">
        <v>31</v>
      </c>
      <c r="AI30" s="26" t="s">
        <v>32</v>
      </c>
      <c r="AJ30" s="26" t="s">
        <v>33</v>
      </c>
      <c r="AK30" s="26" t="s">
        <v>52</v>
      </c>
    </row>
    <row r="31" spans="2:37">
      <c r="B31" s="21">
        <v>1</v>
      </c>
      <c r="C31" s="15">
        <v>3</v>
      </c>
      <c r="D31" s="15">
        <v>6</v>
      </c>
      <c r="E31" s="15">
        <v>9</v>
      </c>
      <c r="F31" s="15">
        <v>8</v>
      </c>
      <c r="G31" s="15">
        <v>2</v>
      </c>
      <c r="H31" s="15">
        <v>8</v>
      </c>
      <c r="I31" s="15">
        <v>9</v>
      </c>
      <c r="J31" s="16">
        <v>0.2</v>
      </c>
      <c r="K31" s="16">
        <v>0.1</v>
      </c>
      <c r="L31" s="16">
        <v>0.5</v>
      </c>
      <c r="M31" s="16">
        <v>0.6</v>
      </c>
      <c r="N31" s="16">
        <v>0.4</v>
      </c>
      <c r="O31" s="16">
        <v>0.8</v>
      </c>
      <c r="P31" s="16">
        <v>0.3</v>
      </c>
      <c r="Q31" s="16">
        <f>IF((C31*J31+D31*K31+E31*L31+F31*M31+G31*N31+H31*O31+I31*P31+S31)&gt;0,1,-1)</f>
        <v>1</v>
      </c>
      <c r="R31" s="16">
        <f>IF(AK31&gt;0.1,1,-1)</f>
        <v>1</v>
      </c>
      <c r="S31" s="16">
        <v>-20.3</v>
      </c>
      <c r="T31" s="16">
        <f>R31-Q31</f>
        <v>0</v>
      </c>
      <c r="U31" s="16">
        <v>0.05</v>
      </c>
      <c r="V31" s="16">
        <f>T31*U31*C31</f>
        <v>0</v>
      </c>
      <c r="W31" s="16">
        <f>T31*D31*U31</f>
        <v>0</v>
      </c>
      <c r="X31" s="16">
        <f>T31*U31*E31</f>
        <v>0</v>
      </c>
      <c r="Y31" s="16">
        <f>T31*U31*F31</f>
        <v>0</v>
      </c>
      <c r="Z31" s="16">
        <f>T31*U31*G31</f>
        <v>0</v>
      </c>
      <c r="AA31" s="16">
        <f>T31*U31*H31</f>
        <v>0</v>
      </c>
      <c r="AB31" s="16">
        <f>T31*U31*I31</f>
        <v>0</v>
      </c>
      <c r="AC31" s="15"/>
      <c r="AD31" s="16">
        <f>J31+V31</f>
        <v>0.2</v>
      </c>
      <c r="AE31" s="16">
        <f t="shared" ref="AE31:AJ34" si="0">K31+W31</f>
        <v>0.1</v>
      </c>
      <c r="AF31" s="16">
        <f t="shared" si="0"/>
        <v>0.5</v>
      </c>
      <c r="AG31" s="16">
        <f t="shared" si="0"/>
        <v>0.6</v>
      </c>
      <c r="AH31" s="16">
        <f t="shared" si="0"/>
        <v>0.4</v>
      </c>
      <c r="AI31" s="16">
        <f t="shared" si="0"/>
        <v>0.8</v>
      </c>
      <c r="AJ31" s="16">
        <f t="shared" si="0"/>
        <v>0.3</v>
      </c>
      <c r="AK31" s="30">
        <f>SUM(C31*J31+D31*K31+E31*L31+F31*M31+G31*N31+H31*O31+I31*P31+S31)</f>
        <v>0.10000000000000142</v>
      </c>
    </row>
    <row r="32" spans="2:37">
      <c r="B32" s="21">
        <v>2</v>
      </c>
      <c r="C32" s="15">
        <v>5</v>
      </c>
      <c r="D32" s="15">
        <v>6</v>
      </c>
      <c r="E32" s="15">
        <v>9</v>
      </c>
      <c r="F32" s="15">
        <v>8</v>
      </c>
      <c r="G32" s="15">
        <v>5</v>
      </c>
      <c r="H32" s="15">
        <v>8</v>
      </c>
      <c r="I32" s="15">
        <v>9</v>
      </c>
      <c r="J32" s="16">
        <f t="shared" ref="J32:P32" si="1">AD31</f>
        <v>0.2</v>
      </c>
      <c r="K32" s="16">
        <f t="shared" si="1"/>
        <v>0.1</v>
      </c>
      <c r="L32" s="16">
        <f t="shared" si="1"/>
        <v>0.5</v>
      </c>
      <c r="M32" s="16">
        <f t="shared" si="1"/>
        <v>0.6</v>
      </c>
      <c r="N32" s="16">
        <f t="shared" si="1"/>
        <v>0.4</v>
      </c>
      <c r="O32" s="16">
        <f t="shared" si="1"/>
        <v>0.8</v>
      </c>
      <c r="P32" s="16">
        <f t="shared" si="1"/>
        <v>0.3</v>
      </c>
      <c r="Q32" s="16">
        <f t="shared" ref="Q32:Q95" si="2">IF((C32*J32+D32*K32+E32*L32+F32*M32+G32*N32+H32*O32+I32*P32+S32)&gt;0,1,-1)</f>
        <v>1</v>
      </c>
      <c r="R32" s="16">
        <f t="shared" ref="R32:R95" si="3">IF(AK32&gt;0.1,1,-1)</f>
        <v>1</v>
      </c>
      <c r="S32" s="16">
        <v>-20.3</v>
      </c>
      <c r="T32" s="16">
        <f>R32-Q32</f>
        <v>0</v>
      </c>
      <c r="U32" s="16">
        <v>0.05</v>
      </c>
      <c r="V32" s="16">
        <f t="shared" ref="V32:V34" si="4">T32*U32*C32</f>
        <v>0</v>
      </c>
      <c r="W32" s="16">
        <f t="shared" ref="W32:W34" si="5">T32*D32*U32</f>
        <v>0</v>
      </c>
      <c r="X32" s="16">
        <f t="shared" ref="X32:X34" si="6">T32*U32*E32</f>
        <v>0</v>
      </c>
      <c r="Y32" s="16">
        <f t="shared" ref="Y32:Y34" si="7">T32*U32*F32</f>
        <v>0</v>
      </c>
      <c r="Z32" s="16">
        <f t="shared" ref="Z32:Z34" si="8">T32*U32*G32</f>
        <v>0</v>
      </c>
      <c r="AA32" s="16">
        <f t="shared" ref="AA32:AA34" si="9">T32*U32*H32</f>
        <v>0</v>
      </c>
      <c r="AB32" s="16">
        <f t="shared" ref="AB32:AB34" si="10">T32*U32*I32</f>
        <v>0</v>
      </c>
      <c r="AC32" s="15"/>
      <c r="AD32" s="16">
        <f t="shared" ref="AD32:AD34" si="11">J32+V32</f>
        <v>0.2</v>
      </c>
      <c r="AE32" s="16">
        <f t="shared" si="0"/>
        <v>0.1</v>
      </c>
      <c r="AF32" s="16">
        <f t="shared" si="0"/>
        <v>0.5</v>
      </c>
      <c r="AG32" s="16">
        <f t="shared" si="0"/>
        <v>0.6</v>
      </c>
      <c r="AH32" s="16">
        <f t="shared" si="0"/>
        <v>0.4</v>
      </c>
      <c r="AI32" s="16">
        <f t="shared" si="0"/>
        <v>0.8</v>
      </c>
      <c r="AJ32" s="16">
        <f t="shared" si="0"/>
        <v>0.3</v>
      </c>
      <c r="AK32" s="30">
        <f t="shared" ref="AK32:AK95" si="12">SUM(C32*J32+D32*K32+E32*L32+F32*M32+G32*N32+H32*O32+I32*P32+S32)</f>
        <v>1.6999999999999957</v>
      </c>
    </row>
    <row r="33" spans="2:37">
      <c r="B33" s="21">
        <v>3</v>
      </c>
      <c r="C33" s="15">
        <v>3</v>
      </c>
      <c r="D33" s="15">
        <v>6</v>
      </c>
      <c r="E33" s="15">
        <v>9</v>
      </c>
      <c r="F33" s="15">
        <v>8</v>
      </c>
      <c r="G33" s="15">
        <v>2</v>
      </c>
      <c r="H33" s="15">
        <v>8</v>
      </c>
      <c r="I33" s="15">
        <v>9</v>
      </c>
      <c r="J33" s="16">
        <f t="shared" ref="J33:J37" si="13">AD32</f>
        <v>0.2</v>
      </c>
      <c r="K33" s="16">
        <f t="shared" ref="K33:K37" si="14">AE32</f>
        <v>0.1</v>
      </c>
      <c r="L33" s="16">
        <f t="shared" ref="L33:L37" si="15">AF32</f>
        <v>0.5</v>
      </c>
      <c r="M33" s="16">
        <f t="shared" ref="M33:M37" si="16">AG32</f>
        <v>0.6</v>
      </c>
      <c r="N33" s="16">
        <f t="shared" ref="N33:N37" si="17">AH32</f>
        <v>0.4</v>
      </c>
      <c r="O33" s="16">
        <f t="shared" ref="O33:O37" si="18">AI32</f>
        <v>0.8</v>
      </c>
      <c r="P33" s="16">
        <f t="shared" ref="P33:P37" si="19">AJ32</f>
        <v>0.3</v>
      </c>
      <c r="Q33" s="16">
        <f t="shared" si="2"/>
        <v>1</v>
      </c>
      <c r="R33" s="16">
        <f t="shared" si="3"/>
        <v>1</v>
      </c>
      <c r="S33" s="16">
        <v>-20.3</v>
      </c>
      <c r="T33" s="16">
        <f t="shared" ref="T33:T34" si="20">R33-Q33</f>
        <v>0</v>
      </c>
      <c r="U33" s="16">
        <v>0.05</v>
      </c>
      <c r="V33" s="16">
        <f t="shared" si="4"/>
        <v>0</v>
      </c>
      <c r="W33" s="16">
        <f t="shared" si="5"/>
        <v>0</v>
      </c>
      <c r="X33" s="16">
        <f t="shared" si="6"/>
        <v>0</v>
      </c>
      <c r="Y33" s="16">
        <f t="shared" si="7"/>
        <v>0</v>
      </c>
      <c r="Z33" s="16">
        <f t="shared" si="8"/>
        <v>0</v>
      </c>
      <c r="AA33" s="16">
        <f t="shared" si="9"/>
        <v>0</v>
      </c>
      <c r="AB33" s="16">
        <f t="shared" si="10"/>
        <v>0</v>
      </c>
      <c r="AC33" s="15"/>
      <c r="AD33" s="16">
        <f t="shared" si="11"/>
        <v>0.2</v>
      </c>
      <c r="AE33" s="16">
        <f t="shared" si="0"/>
        <v>0.1</v>
      </c>
      <c r="AF33" s="16">
        <f t="shared" si="0"/>
        <v>0.5</v>
      </c>
      <c r="AG33" s="16">
        <f t="shared" si="0"/>
        <v>0.6</v>
      </c>
      <c r="AH33" s="16">
        <f t="shared" si="0"/>
        <v>0.4</v>
      </c>
      <c r="AI33" s="16">
        <f t="shared" si="0"/>
        <v>0.8</v>
      </c>
      <c r="AJ33" s="16">
        <f t="shared" si="0"/>
        <v>0.3</v>
      </c>
      <c r="AK33" s="30">
        <f t="shared" si="12"/>
        <v>0.10000000000000142</v>
      </c>
    </row>
    <row r="34" spans="2:37">
      <c r="B34" s="21">
        <v>4</v>
      </c>
      <c r="C34" s="15">
        <v>2</v>
      </c>
      <c r="D34" s="15">
        <v>6</v>
      </c>
      <c r="E34" s="15">
        <v>9</v>
      </c>
      <c r="F34" s="15">
        <v>8</v>
      </c>
      <c r="G34" s="15">
        <v>2</v>
      </c>
      <c r="H34" s="15">
        <v>8</v>
      </c>
      <c r="I34" s="15">
        <v>9</v>
      </c>
      <c r="J34" s="16">
        <f t="shared" si="13"/>
        <v>0.2</v>
      </c>
      <c r="K34" s="16">
        <f t="shared" si="14"/>
        <v>0.1</v>
      </c>
      <c r="L34" s="16">
        <f t="shared" si="15"/>
        <v>0.5</v>
      </c>
      <c r="M34" s="16">
        <f t="shared" si="16"/>
        <v>0.6</v>
      </c>
      <c r="N34" s="16">
        <f t="shared" si="17"/>
        <v>0.4</v>
      </c>
      <c r="O34" s="16">
        <f t="shared" si="18"/>
        <v>0.8</v>
      </c>
      <c r="P34" s="16">
        <f t="shared" si="19"/>
        <v>0.3</v>
      </c>
      <c r="Q34" s="16">
        <f t="shared" si="2"/>
        <v>-1</v>
      </c>
      <c r="R34" s="16">
        <f t="shared" si="3"/>
        <v>-1</v>
      </c>
      <c r="S34" s="16">
        <v>-20.3</v>
      </c>
      <c r="T34" s="16">
        <f t="shared" si="20"/>
        <v>0</v>
      </c>
      <c r="U34" s="16">
        <v>0.05</v>
      </c>
      <c r="V34" s="16">
        <f t="shared" si="4"/>
        <v>0</v>
      </c>
      <c r="W34" s="16">
        <f t="shared" si="5"/>
        <v>0</v>
      </c>
      <c r="X34" s="16">
        <f t="shared" si="6"/>
        <v>0</v>
      </c>
      <c r="Y34" s="16">
        <f t="shared" si="7"/>
        <v>0</v>
      </c>
      <c r="Z34" s="16">
        <f t="shared" si="8"/>
        <v>0</v>
      </c>
      <c r="AA34" s="16">
        <f t="shared" si="9"/>
        <v>0</v>
      </c>
      <c r="AB34" s="16">
        <f t="shared" si="10"/>
        <v>0</v>
      </c>
      <c r="AC34" s="15"/>
      <c r="AD34" s="16">
        <f t="shared" si="11"/>
        <v>0.2</v>
      </c>
      <c r="AE34" s="16">
        <f t="shared" si="0"/>
        <v>0.1</v>
      </c>
      <c r="AF34" s="16">
        <f t="shared" si="0"/>
        <v>0.5</v>
      </c>
      <c r="AG34" s="16">
        <f t="shared" si="0"/>
        <v>0.6</v>
      </c>
      <c r="AH34" s="16">
        <f t="shared" si="0"/>
        <v>0.4</v>
      </c>
      <c r="AI34" s="16">
        <f t="shared" si="0"/>
        <v>0.8</v>
      </c>
      <c r="AJ34" s="16">
        <f t="shared" si="0"/>
        <v>0.3</v>
      </c>
      <c r="AK34" s="30">
        <f t="shared" si="12"/>
        <v>-0.10000000000000142</v>
      </c>
    </row>
    <row r="35" spans="2:37">
      <c r="B35" s="21">
        <v>5</v>
      </c>
      <c r="C35" s="15">
        <v>5</v>
      </c>
      <c r="D35" s="15">
        <v>6</v>
      </c>
      <c r="E35" s="15">
        <v>9</v>
      </c>
      <c r="F35" s="15">
        <v>8</v>
      </c>
      <c r="G35" s="15">
        <v>5</v>
      </c>
      <c r="H35" s="15">
        <v>8</v>
      </c>
      <c r="I35" s="15">
        <v>9</v>
      </c>
      <c r="J35" s="16">
        <f t="shared" si="13"/>
        <v>0.2</v>
      </c>
      <c r="K35" s="16">
        <f t="shared" si="14"/>
        <v>0.1</v>
      </c>
      <c r="L35" s="16">
        <f t="shared" si="15"/>
        <v>0.5</v>
      </c>
      <c r="M35" s="16">
        <f t="shared" si="16"/>
        <v>0.6</v>
      </c>
      <c r="N35" s="16">
        <f t="shared" si="17"/>
        <v>0.4</v>
      </c>
      <c r="O35" s="16">
        <f t="shared" si="18"/>
        <v>0.8</v>
      </c>
      <c r="P35" s="16">
        <f t="shared" si="19"/>
        <v>0.3</v>
      </c>
      <c r="Q35" s="16">
        <f t="shared" si="2"/>
        <v>1</v>
      </c>
      <c r="R35" s="16">
        <f t="shared" si="3"/>
        <v>1</v>
      </c>
      <c r="S35" s="16">
        <v>-20.3</v>
      </c>
      <c r="T35" s="16">
        <f>R35-Q35</f>
        <v>0</v>
      </c>
      <c r="U35" s="16">
        <v>0.05</v>
      </c>
      <c r="V35" s="16">
        <f t="shared" ref="V35:V37" si="21">T35*U35*C35</f>
        <v>0</v>
      </c>
      <c r="W35" s="16">
        <f t="shared" ref="W35:W37" si="22">T35*D35*U35</f>
        <v>0</v>
      </c>
      <c r="X35" s="16">
        <f t="shared" ref="X35:X37" si="23">T35*U35*E35</f>
        <v>0</v>
      </c>
      <c r="Y35" s="16">
        <f t="shared" ref="Y35:Y37" si="24">T35*U35*F35</f>
        <v>0</v>
      </c>
      <c r="Z35" s="16">
        <f t="shared" ref="Z35:Z37" si="25">T35*U35*G35</f>
        <v>0</v>
      </c>
      <c r="AA35" s="16">
        <f t="shared" ref="AA35:AA37" si="26">T35*U35*H35</f>
        <v>0</v>
      </c>
      <c r="AB35" s="16">
        <f t="shared" ref="AB35:AB37" si="27">T35*U35*I35</f>
        <v>0</v>
      </c>
      <c r="AC35" s="15"/>
      <c r="AD35" s="16">
        <f t="shared" ref="AD35:AD37" si="28">J35+V35</f>
        <v>0.2</v>
      </c>
      <c r="AE35" s="16">
        <f t="shared" ref="AE35:AE37" si="29">K35+W35</f>
        <v>0.1</v>
      </c>
      <c r="AF35" s="16">
        <f t="shared" ref="AF35:AF37" si="30">L35+X35</f>
        <v>0.5</v>
      </c>
      <c r="AG35" s="16">
        <f t="shared" ref="AG35:AG37" si="31">M35+Y35</f>
        <v>0.6</v>
      </c>
      <c r="AH35" s="16">
        <f t="shared" ref="AH35:AH37" si="32">N35+Z35</f>
        <v>0.4</v>
      </c>
      <c r="AI35" s="16">
        <f t="shared" ref="AI35:AI37" si="33">O35+AA35</f>
        <v>0.8</v>
      </c>
      <c r="AJ35" s="16">
        <f t="shared" ref="AJ35:AJ37" si="34">P35+AB35</f>
        <v>0.3</v>
      </c>
      <c r="AK35" s="30">
        <f t="shared" si="12"/>
        <v>1.6999999999999957</v>
      </c>
    </row>
    <row r="36" spans="2:37">
      <c r="B36" s="21">
        <v>6</v>
      </c>
      <c r="C36" s="15">
        <v>2</v>
      </c>
      <c r="D36" s="15">
        <v>3</v>
      </c>
      <c r="E36" s="15">
        <v>4</v>
      </c>
      <c r="F36" s="15">
        <v>5</v>
      </c>
      <c r="G36" s="15">
        <v>2</v>
      </c>
      <c r="H36" s="15">
        <v>6</v>
      </c>
      <c r="I36" s="15">
        <v>9</v>
      </c>
      <c r="J36" s="16">
        <f t="shared" si="13"/>
        <v>0.2</v>
      </c>
      <c r="K36" s="16">
        <f t="shared" si="14"/>
        <v>0.1</v>
      </c>
      <c r="L36" s="16">
        <f t="shared" si="15"/>
        <v>0.5</v>
      </c>
      <c r="M36" s="16">
        <f t="shared" si="16"/>
        <v>0.6</v>
      </c>
      <c r="N36" s="16">
        <f t="shared" si="17"/>
        <v>0.4</v>
      </c>
      <c r="O36" s="16">
        <f t="shared" si="18"/>
        <v>0.8</v>
      </c>
      <c r="P36" s="16">
        <f t="shared" si="19"/>
        <v>0.3</v>
      </c>
      <c r="Q36" s="16">
        <f t="shared" si="2"/>
        <v>-1</v>
      </c>
      <c r="R36" s="16">
        <f t="shared" si="3"/>
        <v>-1</v>
      </c>
      <c r="S36" s="16">
        <v>-20.3</v>
      </c>
      <c r="T36" s="16">
        <f t="shared" ref="T36:T37" si="35">R36-Q36</f>
        <v>0</v>
      </c>
      <c r="U36" s="16">
        <v>0.05</v>
      </c>
      <c r="V36" s="16">
        <f t="shared" si="21"/>
        <v>0</v>
      </c>
      <c r="W36" s="16">
        <f t="shared" si="22"/>
        <v>0</v>
      </c>
      <c r="X36" s="16">
        <f t="shared" si="23"/>
        <v>0</v>
      </c>
      <c r="Y36" s="16">
        <f t="shared" si="24"/>
        <v>0</v>
      </c>
      <c r="Z36" s="16">
        <f t="shared" si="25"/>
        <v>0</v>
      </c>
      <c r="AA36" s="16">
        <f t="shared" si="26"/>
        <v>0</v>
      </c>
      <c r="AB36" s="16">
        <f t="shared" si="27"/>
        <v>0</v>
      </c>
      <c r="AC36" s="15"/>
      <c r="AD36" s="16">
        <f t="shared" si="28"/>
        <v>0.2</v>
      </c>
      <c r="AE36" s="16">
        <f t="shared" si="29"/>
        <v>0.1</v>
      </c>
      <c r="AF36" s="16">
        <f t="shared" si="30"/>
        <v>0.5</v>
      </c>
      <c r="AG36" s="16">
        <f t="shared" si="31"/>
        <v>0.6</v>
      </c>
      <c r="AH36" s="16">
        <f t="shared" si="32"/>
        <v>0.4</v>
      </c>
      <c r="AI36" s="16">
        <f t="shared" si="33"/>
        <v>0.8</v>
      </c>
      <c r="AJ36" s="16">
        <f t="shared" si="34"/>
        <v>0.3</v>
      </c>
      <c r="AK36" s="30">
        <f t="shared" si="12"/>
        <v>-6.3000000000000007</v>
      </c>
    </row>
    <row r="37" spans="2:37">
      <c r="B37" s="21">
        <v>7</v>
      </c>
      <c r="C37" s="15">
        <v>2</v>
      </c>
      <c r="D37" s="15">
        <v>6</v>
      </c>
      <c r="E37" s="15">
        <v>2</v>
      </c>
      <c r="F37" s="15">
        <v>8</v>
      </c>
      <c r="G37" s="15">
        <v>2</v>
      </c>
      <c r="H37" s="15">
        <v>8</v>
      </c>
      <c r="I37" s="15">
        <v>9</v>
      </c>
      <c r="J37" s="16">
        <f t="shared" si="13"/>
        <v>0.2</v>
      </c>
      <c r="K37" s="16">
        <f t="shared" si="14"/>
        <v>0.1</v>
      </c>
      <c r="L37" s="16">
        <f t="shared" si="15"/>
        <v>0.5</v>
      </c>
      <c r="M37" s="16">
        <f t="shared" si="16"/>
        <v>0.6</v>
      </c>
      <c r="N37" s="16">
        <f t="shared" si="17"/>
        <v>0.4</v>
      </c>
      <c r="O37" s="16">
        <f t="shared" si="18"/>
        <v>0.8</v>
      </c>
      <c r="P37" s="16">
        <f t="shared" si="19"/>
        <v>0.3</v>
      </c>
      <c r="Q37" s="16">
        <f t="shared" si="2"/>
        <v>-1</v>
      </c>
      <c r="R37" s="16">
        <f t="shared" si="3"/>
        <v>-1</v>
      </c>
      <c r="S37" s="16">
        <v>-20.3</v>
      </c>
      <c r="T37" s="16">
        <f t="shared" si="35"/>
        <v>0</v>
      </c>
      <c r="U37" s="16">
        <v>0.05</v>
      </c>
      <c r="V37" s="16">
        <f t="shared" si="21"/>
        <v>0</v>
      </c>
      <c r="W37" s="16">
        <f t="shared" si="22"/>
        <v>0</v>
      </c>
      <c r="X37" s="16">
        <f t="shared" si="23"/>
        <v>0</v>
      </c>
      <c r="Y37" s="16">
        <f t="shared" si="24"/>
        <v>0</v>
      </c>
      <c r="Z37" s="16">
        <f t="shared" si="25"/>
        <v>0</v>
      </c>
      <c r="AA37" s="16">
        <f t="shared" si="26"/>
        <v>0</v>
      </c>
      <c r="AB37" s="16">
        <f t="shared" si="27"/>
        <v>0</v>
      </c>
      <c r="AC37" s="15"/>
      <c r="AD37" s="16">
        <f t="shared" si="28"/>
        <v>0.2</v>
      </c>
      <c r="AE37" s="16">
        <f t="shared" si="29"/>
        <v>0.1</v>
      </c>
      <c r="AF37" s="16">
        <f t="shared" si="30"/>
        <v>0.5</v>
      </c>
      <c r="AG37" s="16">
        <f t="shared" si="31"/>
        <v>0.6</v>
      </c>
      <c r="AH37" s="16">
        <f t="shared" si="32"/>
        <v>0.4</v>
      </c>
      <c r="AI37" s="16">
        <f t="shared" si="33"/>
        <v>0.8</v>
      </c>
      <c r="AJ37" s="16">
        <f t="shared" si="34"/>
        <v>0.3</v>
      </c>
      <c r="AK37" s="30">
        <f t="shared" si="12"/>
        <v>-3.6000000000000014</v>
      </c>
    </row>
    <row r="38" spans="2:37">
      <c r="B38" s="21">
        <v>8</v>
      </c>
      <c r="C38" s="15">
        <v>3</v>
      </c>
      <c r="D38" s="15">
        <v>6</v>
      </c>
      <c r="E38" s="15">
        <v>1</v>
      </c>
      <c r="F38" s="15">
        <v>8</v>
      </c>
      <c r="G38" s="15">
        <v>2</v>
      </c>
      <c r="H38" s="15">
        <v>8</v>
      </c>
      <c r="I38" s="15">
        <v>9</v>
      </c>
      <c r="J38" s="16">
        <f t="shared" ref="J38" si="36">AD37</f>
        <v>0.2</v>
      </c>
      <c r="K38" s="16">
        <f t="shared" ref="K38" si="37">AE37</f>
        <v>0.1</v>
      </c>
      <c r="L38" s="16">
        <f t="shared" ref="L38" si="38">AF37</f>
        <v>0.5</v>
      </c>
      <c r="M38" s="16">
        <f t="shared" ref="M38" si="39">AG37</f>
        <v>0.6</v>
      </c>
      <c r="N38" s="16">
        <f t="shared" ref="N38" si="40">AH37</f>
        <v>0.4</v>
      </c>
      <c r="O38" s="16">
        <f t="shared" ref="O38" si="41">AI37</f>
        <v>0.8</v>
      </c>
      <c r="P38" s="16">
        <f t="shared" ref="P38" si="42">AJ37</f>
        <v>0.3</v>
      </c>
      <c r="Q38" s="16">
        <f t="shared" si="2"/>
        <v>-1</v>
      </c>
      <c r="R38" s="16">
        <f t="shared" si="3"/>
        <v>-1</v>
      </c>
      <c r="S38" s="16">
        <v>-20.3</v>
      </c>
      <c r="T38" s="16">
        <f t="shared" ref="T38" si="43">R38-Q38</f>
        <v>0</v>
      </c>
      <c r="U38" s="16">
        <v>0.05</v>
      </c>
      <c r="V38" s="16">
        <f t="shared" ref="V38" si="44">T38*U38*C38</f>
        <v>0</v>
      </c>
      <c r="W38" s="16">
        <f t="shared" ref="W38" si="45">T38*D38*U38</f>
        <v>0</v>
      </c>
      <c r="X38" s="16">
        <f t="shared" ref="X38" si="46">T38*U38*E38</f>
        <v>0</v>
      </c>
      <c r="Y38" s="16">
        <f t="shared" ref="Y38" si="47">T38*U38*F38</f>
        <v>0</v>
      </c>
      <c r="Z38" s="16">
        <f t="shared" ref="Z38" si="48">T38*U38*G38</f>
        <v>0</v>
      </c>
      <c r="AA38" s="16">
        <f t="shared" ref="AA38" si="49">T38*U38*H38</f>
        <v>0</v>
      </c>
      <c r="AB38" s="16">
        <f t="shared" ref="AB38" si="50">T38*U38*I38</f>
        <v>0</v>
      </c>
      <c r="AC38" s="15"/>
      <c r="AD38" s="16">
        <f t="shared" ref="AD38" si="51">J38+V38</f>
        <v>0.2</v>
      </c>
      <c r="AE38" s="16">
        <f t="shared" ref="AE38" si="52">K38+W38</f>
        <v>0.1</v>
      </c>
      <c r="AF38" s="16">
        <f t="shared" ref="AF38" si="53">L38+X38</f>
        <v>0.5</v>
      </c>
      <c r="AG38" s="16">
        <f t="shared" ref="AG38" si="54">M38+Y38</f>
        <v>0.6</v>
      </c>
      <c r="AH38" s="16">
        <f t="shared" ref="AH38" si="55">N38+Z38</f>
        <v>0.4</v>
      </c>
      <c r="AI38" s="16">
        <f t="shared" ref="AI38" si="56">O38+AA38</f>
        <v>0.8</v>
      </c>
      <c r="AJ38" s="16">
        <f t="shared" ref="AJ38" si="57">P38+AB38</f>
        <v>0.3</v>
      </c>
      <c r="AK38" s="30">
        <f t="shared" si="12"/>
        <v>-3.9000000000000021</v>
      </c>
    </row>
    <row r="39" spans="2:37">
      <c r="B39" s="21">
        <v>9</v>
      </c>
      <c r="C39" s="15">
        <v>9</v>
      </c>
      <c r="D39" s="15">
        <v>2</v>
      </c>
      <c r="E39" s="15">
        <v>4</v>
      </c>
      <c r="F39" s="15">
        <v>8</v>
      </c>
      <c r="G39" s="15">
        <v>3</v>
      </c>
      <c r="H39" s="15">
        <v>8</v>
      </c>
      <c r="I39" s="15">
        <v>1</v>
      </c>
      <c r="J39" s="16">
        <f t="shared" ref="J39" si="58">AD38</f>
        <v>0.2</v>
      </c>
      <c r="K39" s="16">
        <f t="shared" ref="K39" si="59">AE38</f>
        <v>0.1</v>
      </c>
      <c r="L39" s="16">
        <f t="shared" ref="L39" si="60">AF38</f>
        <v>0.5</v>
      </c>
      <c r="M39" s="16">
        <f t="shared" ref="M39" si="61">AG38</f>
        <v>0.6</v>
      </c>
      <c r="N39" s="16">
        <f t="shared" ref="N39" si="62">AH38</f>
        <v>0.4</v>
      </c>
      <c r="O39" s="16">
        <f t="shared" ref="O39" si="63">AI38</f>
        <v>0.8</v>
      </c>
      <c r="P39" s="16">
        <f t="shared" ref="P39" si="64">AJ38</f>
        <v>0.3</v>
      </c>
      <c r="Q39" s="16">
        <f t="shared" si="2"/>
        <v>-1</v>
      </c>
      <c r="R39" s="16">
        <f t="shared" si="3"/>
        <v>-1</v>
      </c>
      <c r="S39" s="16">
        <v>-20.3</v>
      </c>
      <c r="T39" s="16">
        <f t="shared" ref="T39:T40" si="65">R39-Q39</f>
        <v>0</v>
      </c>
      <c r="U39" s="16">
        <v>0.05</v>
      </c>
      <c r="V39" s="16">
        <f t="shared" ref="V39:V40" si="66">T39*U39*C39</f>
        <v>0</v>
      </c>
      <c r="W39" s="16">
        <f t="shared" ref="W39:W41" si="67">T39*D39*U39</f>
        <v>0</v>
      </c>
      <c r="X39" s="16">
        <f t="shared" ref="X39:X40" si="68">T39*U39*E39</f>
        <v>0</v>
      </c>
      <c r="Y39" s="16">
        <f t="shared" ref="Y39:Y40" si="69">T39*U39*F39</f>
        <v>0</v>
      </c>
      <c r="Z39" s="16">
        <f t="shared" ref="Z39:Z40" si="70">T39*U39*G39</f>
        <v>0</v>
      </c>
      <c r="AA39" s="16">
        <f t="shared" ref="AA39:AA40" si="71">T39*U39*H39</f>
        <v>0</v>
      </c>
      <c r="AB39" s="16">
        <f t="shared" ref="AB39:AB40" si="72">T39*U39*I39</f>
        <v>0</v>
      </c>
      <c r="AC39" s="15"/>
      <c r="AD39" s="16">
        <f t="shared" ref="AD39:AD40" si="73">J39+V39</f>
        <v>0.2</v>
      </c>
      <c r="AE39" s="16">
        <f t="shared" ref="AE39:AE40" si="74">K39+W39</f>
        <v>0.1</v>
      </c>
      <c r="AF39" s="16">
        <f t="shared" ref="AF39:AF40" si="75">L39+X39</f>
        <v>0.5</v>
      </c>
      <c r="AG39" s="16">
        <f t="shared" ref="AG39:AG40" si="76">M39+Y39</f>
        <v>0.6</v>
      </c>
      <c r="AH39" s="16">
        <f t="shared" ref="AH39:AH40" si="77">N39+Z39</f>
        <v>0.4</v>
      </c>
      <c r="AI39" s="16">
        <f t="shared" ref="AI39:AI40" si="78">O39+AA39</f>
        <v>0.8</v>
      </c>
      <c r="AJ39" s="16">
        <f t="shared" ref="AJ39:AJ40" si="79">P39+AB39</f>
        <v>0.3</v>
      </c>
      <c r="AK39" s="30">
        <f t="shared" si="12"/>
        <v>-3.6000000000000014</v>
      </c>
    </row>
    <row r="40" spans="2:37">
      <c r="B40" s="21">
        <v>10</v>
      </c>
      <c r="C40" s="15">
        <v>0</v>
      </c>
      <c r="D40" s="15">
        <v>2</v>
      </c>
      <c r="E40" s="15">
        <v>4</v>
      </c>
      <c r="F40" s="15">
        <v>8</v>
      </c>
      <c r="G40" s="15">
        <v>3</v>
      </c>
      <c r="H40" s="15">
        <v>6</v>
      </c>
      <c r="I40" s="15">
        <v>1</v>
      </c>
      <c r="J40" s="16">
        <f t="shared" ref="J40" si="80">AD39</f>
        <v>0.2</v>
      </c>
      <c r="K40" s="16">
        <f t="shared" ref="K40" si="81">AE39</f>
        <v>0.1</v>
      </c>
      <c r="L40" s="16">
        <f t="shared" ref="L40" si="82">AF39</f>
        <v>0.5</v>
      </c>
      <c r="M40" s="16">
        <f t="shared" ref="M40" si="83">AG39</f>
        <v>0.6</v>
      </c>
      <c r="N40" s="16">
        <f t="shared" ref="N40" si="84">AH39</f>
        <v>0.4</v>
      </c>
      <c r="O40" s="16">
        <f t="shared" ref="O40" si="85">AI39</f>
        <v>0.8</v>
      </c>
      <c r="P40" s="16">
        <f t="shared" ref="P40" si="86">AJ39</f>
        <v>0.3</v>
      </c>
      <c r="Q40" s="16">
        <f t="shared" si="2"/>
        <v>-1</v>
      </c>
      <c r="R40" s="16">
        <f t="shared" si="3"/>
        <v>-1</v>
      </c>
      <c r="S40" s="16">
        <v>-20.3</v>
      </c>
      <c r="T40" s="16">
        <f t="shared" si="65"/>
        <v>0</v>
      </c>
      <c r="U40" s="16">
        <v>0.05</v>
      </c>
      <c r="V40" s="16">
        <f t="shared" si="66"/>
        <v>0</v>
      </c>
      <c r="W40" s="16">
        <f t="shared" si="67"/>
        <v>0</v>
      </c>
      <c r="X40" s="16">
        <f t="shared" si="68"/>
        <v>0</v>
      </c>
      <c r="Y40" s="16">
        <f t="shared" si="69"/>
        <v>0</v>
      </c>
      <c r="Z40" s="16">
        <f t="shared" si="70"/>
        <v>0</v>
      </c>
      <c r="AA40" s="16">
        <f t="shared" si="71"/>
        <v>0</v>
      </c>
      <c r="AB40" s="16">
        <f t="shared" si="72"/>
        <v>0</v>
      </c>
      <c r="AC40" s="15"/>
      <c r="AD40" s="16">
        <f t="shared" si="73"/>
        <v>0.2</v>
      </c>
      <c r="AE40" s="16">
        <f t="shared" si="74"/>
        <v>0.1</v>
      </c>
      <c r="AF40" s="16">
        <f t="shared" si="75"/>
        <v>0.5</v>
      </c>
      <c r="AG40" s="16">
        <f t="shared" si="76"/>
        <v>0.6</v>
      </c>
      <c r="AH40" s="16">
        <f t="shared" si="77"/>
        <v>0.4</v>
      </c>
      <c r="AI40" s="16">
        <f t="shared" si="78"/>
        <v>0.8</v>
      </c>
      <c r="AJ40" s="16">
        <f t="shared" si="79"/>
        <v>0.3</v>
      </c>
      <c r="AK40" s="30">
        <f t="shared" si="12"/>
        <v>-7</v>
      </c>
    </row>
    <row r="41" spans="2:37">
      <c r="B41" s="21">
        <v>11</v>
      </c>
      <c r="C41" s="15">
        <v>9</v>
      </c>
      <c r="D41" s="15">
        <v>2</v>
      </c>
      <c r="E41" s="15">
        <v>4</v>
      </c>
      <c r="F41" s="15">
        <v>8</v>
      </c>
      <c r="G41" s="15">
        <v>3</v>
      </c>
      <c r="H41" s="15">
        <v>4</v>
      </c>
      <c r="I41" s="15">
        <v>1</v>
      </c>
      <c r="J41" s="16">
        <f t="shared" ref="J41:J45" si="87">AD40</f>
        <v>0.2</v>
      </c>
      <c r="K41" s="16">
        <f t="shared" ref="K41:K45" si="88">AE40</f>
        <v>0.1</v>
      </c>
      <c r="L41" s="16">
        <f t="shared" ref="L41:L45" si="89">AF40</f>
        <v>0.5</v>
      </c>
      <c r="M41" s="16">
        <f t="shared" ref="M41:M45" si="90">AG40</f>
        <v>0.6</v>
      </c>
      <c r="N41" s="16">
        <f t="shared" ref="N41:N45" si="91">AH40</f>
        <v>0.4</v>
      </c>
      <c r="O41" s="16">
        <f t="shared" ref="O41:O45" si="92">AI40</f>
        <v>0.8</v>
      </c>
      <c r="P41" s="16">
        <f t="shared" ref="P41:P45" si="93">AJ40</f>
        <v>0.3</v>
      </c>
      <c r="Q41" s="16">
        <f t="shared" si="2"/>
        <v>-1</v>
      </c>
      <c r="R41" s="16">
        <f t="shared" si="3"/>
        <v>-1</v>
      </c>
      <c r="S41" s="16">
        <v>-20.3</v>
      </c>
      <c r="T41" s="16">
        <f t="shared" ref="T41:T45" si="94">R41-Q41</f>
        <v>0</v>
      </c>
      <c r="U41" s="16">
        <v>0.05</v>
      </c>
      <c r="V41" s="16">
        <f t="shared" ref="V41:V45" si="95">T41*U41*C41</f>
        <v>0</v>
      </c>
      <c r="W41" s="16">
        <f t="shared" si="67"/>
        <v>0</v>
      </c>
      <c r="X41" s="16">
        <f t="shared" ref="X41:X45" si="96">T41*U41*E41</f>
        <v>0</v>
      </c>
      <c r="Y41" s="16">
        <f t="shared" ref="Y41:Y45" si="97">T41*U41*F41</f>
        <v>0</v>
      </c>
      <c r="Z41" s="16">
        <f t="shared" ref="Z41:Z45" si="98">T41*U41*G41</f>
        <v>0</v>
      </c>
      <c r="AA41" s="16">
        <f t="shared" ref="AA41:AA45" si="99">T41*U41*H41</f>
        <v>0</v>
      </c>
      <c r="AB41" s="16">
        <f t="shared" ref="AB41:AB45" si="100">T41*U41*I41</f>
        <v>0</v>
      </c>
      <c r="AC41" s="15"/>
      <c r="AD41" s="16">
        <f t="shared" ref="AD41:AD45" si="101">J41+V41</f>
        <v>0.2</v>
      </c>
      <c r="AE41" s="16">
        <f t="shared" ref="AE41:AE45" si="102">K41+W41</f>
        <v>0.1</v>
      </c>
      <c r="AF41" s="16">
        <f t="shared" ref="AF41:AF45" si="103">L41+X41</f>
        <v>0.5</v>
      </c>
      <c r="AG41" s="16">
        <f t="shared" ref="AG41:AG45" si="104">M41+Y41</f>
        <v>0.6</v>
      </c>
      <c r="AH41" s="16">
        <f t="shared" ref="AH41:AH45" si="105">N41+Z41</f>
        <v>0.4</v>
      </c>
      <c r="AI41" s="16">
        <f t="shared" ref="AI41:AI45" si="106">O41+AA41</f>
        <v>0.8</v>
      </c>
      <c r="AJ41" s="16">
        <f t="shared" ref="AJ41:AJ45" si="107">P41+AB41</f>
        <v>0.3</v>
      </c>
      <c r="AK41" s="30">
        <f t="shared" si="12"/>
        <v>-6.8000000000000007</v>
      </c>
    </row>
    <row r="42" spans="2:37">
      <c r="B42" s="21">
        <v>12</v>
      </c>
      <c r="C42" s="15">
        <v>0</v>
      </c>
      <c r="D42" s="15">
        <v>4</v>
      </c>
      <c r="E42" s="15">
        <v>8</v>
      </c>
      <c r="F42" s="15">
        <v>8</v>
      </c>
      <c r="G42" s="15">
        <v>3</v>
      </c>
      <c r="H42" s="15">
        <v>8</v>
      </c>
      <c r="I42" s="15">
        <v>3</v>
      </c>
      <c r="J42" s="16">
        <f t="shared" si="87"/>
        <v>0.2</v>
      </c>
      <c r="K42" s="16">
        <f t="shared" si="88"/>
        <v>0.1</v>
      </c>
      <c r="L42" s="16">
        <f t="shared" si="89"/>
        <v>0.5</v>
      </c>
      <c r="M42" s="16">
        <f t="shared" si="90"/>
        <v>0.6</v>
      </c>
      <c r="N42" s="16">
        <f t="shared" si="91"/>
        <v>0.4</v>
      </c>
      <c r="O42" s="16">
        <f t="shared" si="92"/>
        <v>0.8</v>
      </c>
      <c r="P42" s="16">
        <f t="shared" si="93"/>
        <v>0.3</v>
      </c>
      <c r="Q42" s="16">
        <f t="shared" si="2"/>
        <v>-1</v>
      </c>
      <c r="R42" s="16">
        <f t="shared" si="3"/>
        <v>-1</v>
      </c>
      <c r="S42" s="16">
        <v>-20.3</v>
      </c>
      <c r="T42" s="16">
        <f t="shared" si="94"/>
        <v>0</v>
      </c>
      <c r="U42" s="16">
        <v>0.05</v>
      </c>
      <c r="V42" s="16">
        <f t="shared" si="95"/>
        <v>0</v>
      </c>
      <c r="W42" s="16">
        <f t="shared" ref="W42:W45" si="108">T42*D42*U42</f>
        <v>0</v>
      </c>
      <c r="X42" s="16">
        <f t="shared" si="96"/>
        <v>0</v>
      </c>
      <c r="Y42" s="16">
        <f t="shared" si="97"/>
        <v>0</v>
      </c>
      <c r="Z42" s="16">
        <f t="shared" si="98"/>
        <v>0</v>
      </c>
      <c r="AA42" s="16">
        <f t="shared" si="99"/>
        <v>0</v>
      </c>
      <c r="AB42" s="16">
        <f t="shared" si="100"/>
        <v>0</v>
      </c>
      <c r="AC42" s="15"/>
      <c r="AD42" s="16">
        <f t="shared" si="101"/>
        <v>0.2</v>
      </c>
      <c r="AE42" s="16">
        <f t="shared" si="102"/>
        <v>0.1</v>
      </c>
      <c r="AF42" s="16">
        <f t="shared" si="103"/>
        <v>0.5</v>
      </c>
      <c r="AG42" s="16">
        <f t="shared" si="104"/>
        <v>0.6</v>
      </c>
      <c r="AH42" s="16">
        <f t="shared" si="105"/>
        <v>0.4</v>
      </c>
      <c r="AI42" s="16">
        <f t="shared" si="106"/>
        <v>0.8</v>
      </c>
      <c r="AJ42" s="16">
        <f t="shared" si="107"/>
        <v>0.3</v>
      </c>
      <c r="AK42" s="30">
        <f t="shared" si="12"/>
        <v>-2.600000000000005</v>
      </c>
    </row>
    <row r="43" spans="2:37">
      <c r="B43" s="21">
        <v>13</v>
      </c>
      <c r="C43" s="15">
        <v>6</v>
      </c>
      <c r="D43" s="15">
        <v>2</v>
      </c>
      <c r="E43" s="15">
        <v>4</v>
      </c>
      <c r="F43" s="15">
        <v>8</v>
      </c>
      <c r="G43" s="15">
        <v>3</v>
      </c>
      <c r="H43" s="15">
        <v>3</v>
      </c>
      <c r="I43" s="15">
        <v>2</v>
      </c>
      <c r="J43" s="16">
        <f t="shared" si="87"/>
        <v>0.2</v>
      </c>
      <c r="K43" s="16">
        <f t="shared" si="88"/>
        <v>0.1</v>
      </c>
      <c r="L43" s="16">
        <f t="shared" si="89"/>
        <v>0.5</v>
      </c>
      <c r="M43" s="16">
        <f t="shared" si="90"/>
        <v>0.6</v>
      </c>
      <c r="N43" s="16">
        <f t="shared" si="91"/>
        <v>0.4</v>
      </c>
      <c r="O43" s="16">
        <f t="shared" si="92"/>
        <v>0.8</v>
      </c>
      <c r="P43" s="16">
        <f t="shared" si="93"/>
        <v>0.3</v>
      </c>
      <c r="Q43" s="16">
        <f t="shared" si="2"/>
        <v>-1</v>
      </c>
      <c r="R43" s="16">
        <f t="shared" si="3"/>
        <v>-1</v>
      </c>
      <c r="S43" s="16">
        <v>-20.3</v>
      </c>
      <c r="T43" s="16">
        <f t="shared" si="94"/>
        <v>0</v>
      </c>
      <c r="U43" s="16">
        <v>0.05</v>
      </c>
      <c r="V43" s="16">
        <f t="shared" si="95"/>
        <v>0</v>
      </c>
      <c r="W43" s="16">
        <f t="shared" si="108"/>
        <v>0</v>
      </c>
      <c r="X43" s="16">
        <f t="shared" si="96"/>
        <v>0</v>
      </c>
      <c r="Y43" s="16">
        <f t="shared" si="97"/>
        <v>0</v>
      </c>
      <c r="Z43" s="16">
        <f t="shared" si="98"/>
        <v>0</v>
      </c>
      <c r="AA43" s="16">
        <f t="shared" si="99"/>
        <v>0</v>
      </c>
      <c r="AB43" s="16">
        <f t="shared" si="100"/>
        <v>0</v>
      </c>
      <c r="AC43" s="15"/>
      <c r="AD43" s="16">
        <f t="shared" si="101"/>
        <v>0.2</v>
      </c>
      <c r="AE43" s="16">
        <f t="shared" si="102"/>
        <v>0.1</v>
      </c>
      <c r="AF43" s="16">
        <f t="shared" si="103"/>
        <v>0.5</v>
      </c>
      <c r="AG43" s="16">
        <f t="shared" si="104"/>
        <v>0.6</v>
      </c>
      <c r="AH43" s="16">
        <f t="shared" si="105"/>
        <v>0.4</v>
      </c>
      <c r="AI43" s="16">
        <f t="shared" si="106"/>
        <v>0.8</v>
      </c>
      <c r="AJ43" s="16">
        <f t="shared" si="107"/>
        <v>0.3</v>
      </c>
      <c r="AK43" s="30">
        <f t="shared" si="12"/>
        <v>-7.9000000000000021</v>
      </c>
    </row>
    <row r="44" spans="2:37">
      <c r="B44" s="21">
        <v>14</v>
      </c>
      <c r="C44" s="15">
        <v>4</v>
      </c>
      <c r="D44" s="15">
        <v>2</v>
      </c>
      <c r="E44" s="15">
        <v>5</v>
      </c>
      <c r="F44" s="15">
        <v>8</v>
      </c>
      <c r="G44" s="15">
        <v>3</v>
      </c>
      <c r="H44" s="15">
        <v>5</v>
      </c>
      <c r="I44" s="15">
        <v>1</v>
      </c>
      <c r="J44" s="16">
        <f t="shared" si="87"/>
        <v>0.2</v>
      </c>
      <c r="K44" s="16">
        <f t="shared" si="88"/>
        <v>0.1</v>
      </c>
      <c r="L44" s="16">
        <f t="shared" si="89"/>
        <v>0.5</v>
      </c>
      <c r="M44" s="16">
        <f t="shared" si="90"/>
        <v>0.6</v>
      </c>
      <c r="N44" s="16">
        <f t="shared" si="91"/>
        <v>0.4</v>
      </c>
      <c r="O44" s="16">
        <f t="shared" si="92"/>
        <v>0.8</v>
      </c>
      <c r="P44" s="16">
        <f t="shared" si="93"/>
        <v>0.3</v>
      </c>
      <c r="Q44" s="16">
        <f t="shared" si="2"/>
        <v>-1</v>
      </c>
      <c r="R44" s="16">
        <f t="shared" si="3"/>
        <v>-1</v>
      </c>
      <c r="S44" s="16">
        <v>-20.3</v>
      </c>
      <c r="T44" s="16">
        <f t="shared" si="94"/>
        <v>0</v>
      </c>
      <c r="U44" s="16">
        <v>0.05</v>
      </c>
      <c r="V44" s="16">
        <f t="shared" si="95"/>
        <v>0</v>
      </c>
      <c r="W44" s="16">
        <f t="shared" si="108"/>
        <v>0</v>
      </c>
      <c r="X44" s="16">
        <f t="shared" si="96"/>
        <v>0</v>
      </c>
      <c r="Y44" s="16">
        <f t="shared" si="97"/>
        <v>0</v>
      </c>
      <c r="Z44" s="16">
        <f t="shared" si="98"/>
        <v>0</v>
      </c>
      <c r="AA44" s="16">
        <f t="shared" si="99"/>
        <v>0</v>
      </c>
      <c r="AB44" s="16">
        <f t="shared" si="100"/>
        <v>0</v>
      </c>
      <c r="AC44" s="15"/>
      <c r="AD44" s="16">
        <f t="shared" si="101"/>
        <v>0.2</v>
      </c>
      <c r="AE44" s="16">
        <f t="shared" si="102"/>
        <v>0.1</v>
      </c>
      <c r="AF44" s="16">
        <f t="shared" si="103"/>
        <v>0.5</v>
      </c>
      <c r="AG44" s="16">
        <f t="shared" si="104"/>
        <v>0.6</v>
      </c>
      <c r="AH44" s="16">
        <f t="shared" si="105"/>
        <v>0.4</v>
      </c>
      <c r="AI44" s="16">
        <f t="shared" si="106"/>
        <v>0.8</v>
      </c>
      <c r="AJ44" s="16">
        <f t="shared" si="107"/>
        <v>0.3</v>
      </c>
      <c r="AK44" s="30">
        <f t="shared" si="12"/>
        <v>-6.5</v>
      </c>
    </row>
    <row r="45" spans="2:37">
      <c r="B45" s="21">
        <v>15</v>
      </c>
      <c r="C45" s="15">
        <v>6</v>
      </c>
      <c r="D45" s="15">
        <v>2</v>
      </c>
      <c r="E45" s="15">
        <v>5</v>
      </c>
      <c r="F45" s="15">
        <v>8</v>
      </c>
      <c r="G45" s="15">
        <v>3</v>
      </c>
      <c r="H45" s="15">
        <v>5</v>
      </c>
      <c r="I45" s="15">
        <v>1</v>
      </c>
      <c r="J45" s="16">
        <f t="shared" si="87"/>
        <v>0.2</v>
      </c>
      <c r="K45" s="16">
        <f t="shared" si="88"/>
        <v>0.1</v>
      </c>
      <c r="L45" s="16">
        <f t="shared" si="89"/>
        <v>0.5</v>
      </c>
      <c r="M45" s="16">
        <f t="shared" si="90"/>
        <v>0.6</v>
      </c>
      <c r="N45" s="16">
        <f t="shared" si="91"/>
        <v>0.4</v>
      </c>
      <c r="O45" s="16">
        <f t="shared" si="92"/>
        <v>0.8</v>
      </c>
      <c r="P45" s="16">
        <f t="shared" si="93"/>
        <v>0.3</v>
      </c>
      <c r="Q45" s="16">
        <f t="shared" si="2"/>
        <v>-1</v>
      </c>
      <c r="R45" s="16">
        <f t="shared" si="3"/>
        <v>-1</v>
      </c>
      <c r="S45" s="16">
        <v>-20.3</v>
      </c>
      <c r="T45" s="16">
        <f t="shared" si="94"/>
        <v>0</v>
      </c>
      <c r="U45" s="16">
        <v>0.05</v>
      </c>
      <c r="V45" s="16">
        <f t="shared" si="95"/>
        <v>0</v>
      </c>
      <c r="W45" s="16">
        <f t="shared" si="108"/>
        <v>0</v>
      </c>
      <c r="X45" s="16">
        <f t="shared" si="96"/>
        <v>0</v>
      </c>
      <c r="Y45" s="16">
        <f t="shared" si="97"/>
        <v>0</v>
      </c>
      <c r="Z45" s="16">
        <f t="shared" si="98"/>
        <v>0</v>
      </c>
      <c r="AA45" s="16">
        <f t="shared" si="99"/>
        <v>0</v>
      </c>
      <c r="AB45" s="16">
        <f t="shared" si="100"/>
        <v>0</v>
      </c>
      <c r="AC45" s="15"/>
      <c r="AD45" s="16">
        <f t="shared" si="101"/>
        <v>0.2</v>
      </c>
      <c r="AE45" s="16">
        <f t="shared" si="102"/>
        <v>0.1</v>
      </c>
      <c r="AF45" s="16">
        <f t="shared" si="103"/>
        <v>0.5</v>
      </c>
      <c r="AG45" s="16">
        <f t="shared" si="104"/>
        <v>0.6</v>
      </c>
      <c r="AH45" s="16">
        <f t="shared" si="105"/>
        <v>0.4</v>
      </c>
      <c r="AI45" s="16">
        <f t="shared" si="106"/>
        <v>0.8</v>
      </c>
      <c r="AJ45" s="16">
        <f t="shared" si="107"/>
        <v>0.3</v>
      </c>
      <c r="AK45" s="30">
        <f t="shared" si="12"/>
        <v>-6.1000000000000014</v>
      </c>
    </row>
    <row r="46" spans="2:37">
      <c r="B46" s="21">
        <v>16</v>
      </c>
      <c r="C46" s="15">
        <v>0</v>
      </c>
      <c r="D46" s="15">
        <v>2</v>
      </c>
      <c r="E46" s="15">
        <v>2</v>
      </c>
      <c r="F46" s="15">
        <v>5</v>
      </c>
      <c r="G46" s="15">
        <v>4</v>
      </c>
      <c r="H46" s="15">
        <v>8</v>
      </c>
      <c r="I46" s="15">
        <v>1</v>
      </c>
      <c r="J46" s="16">
        <f t="shared" ref="J46:J65" si="109">AD45</f>
        <v>0.2</v>
      </c>
      <c r="K46" s="16">
        <f t="shared" ref="K46:K65" si="110">AE45</f>
        <v>0.1</v>
      </c>
      <c r="L46" s="16">
        <f t="shared" ref="L46:L65" si="111">AF45</f>
        <v>0.5</v>
      </c>
      <c r="M46" s="16">
        <f t="shared" ref="M46:M65" si="112">AG45</f>
        <v>0.6</v>
      </c>
      <c r="N46" s="16">
        <f t="shared" ref="N46:N65" si="113">AH45</f>
        <v>0.4</v>
      </c>
      <c r="O46" s="16">
        <f t="shared" ref="O46:O65" si="114">AI45</f>
        <v>0.8</v>
      </c>
      <c r="P46" s="16">
        <f t="shared" ref="P46:P65" si="115">AJ45</f>
        <v>0.3</v>
      </c>
      <c r="Q46" s="16">
        <f t="shared" si="2"/>
        <v>-1</v>
      </c>
      <c r="R46" s="16">
        <f t="shared" si="3"/>
        <v>-1</v>
      </c>
      <c r="S46" s="16">
        <v>-20.3</v>
      </c>
      <c r="T46" s="16">
        <f t="shared" ref="T46:T103" si="116">R46-Q46</f>
        <v>0</v>
      </c>
      <c r="U46" s="16">
        <v>0.05</v>
      </c>
      <c r="V46" s="16">
        <f t="shared" ref="V46" si="117">T46*U46*C46</f>
        <v>0</v>
      </c>
      <c r="W46" s="16">
        <f t="shared" ref="W46" si="118">T46*D46*U46</f>
        <v>0</v>
      </c>
      <c r="X46" s="16">
        <f t="shared" ref="X46" si="119">T46*U46*E46</f>
        <v>0</v>
      </c>
      <c r="Y46" s="16">
        <f t="shared" ref="Y46" si="120">T46*U46*F46</f>
        <v>0</v>
      </c>
      <c r="Z46" s="16">
        <f t="shared" ref="Z46" si="121">T46*U46*G46</f>
        <v>0</v>
      </c>
      <c r="AA46" s="16">
        <f t="shared" ref="AA46" si="122">T46*U46*H46</f>
        <v>0</v>
      </c>
      <c r="AB46" s="16">
        <f t="shared" ref="AB46" si="123">T46*U46*I46</f>
        <v>0</v>
      </c>
      <c r="AC46" s="15"/>
      <c r="AD46" s="16">
        <f t="shared" ref="AD46" si="124">J46+V46</f>
        <v>0.2</v>
      </c>
      <c r="AE46" s="16">
        <f t="shared" ref="AE46" si="125">K46+W46</f>
        <v>0.1</v>
      </c>
      <c r="AF46" s="16">
        <f t="shared" ref="AF46" si="126">L46+X46</f>
        <v>0.5</v>
      </c>
      <c r="AG46" s="16">
        <f t="shared" ref="AG46" si="127">M46+Y46</f>
        <v>0.6</v>
      </c>
      <c r="AH46" s="16">
        <f t="shared" ref="AH46" si="128">N46+Z46</f>
        <v>0.4</v>
      </c>
      <c r="AI46" s="16">
        <f t="shared" ref="AI46" si="129">O46+AA46</f>
        <v>0.8</v>
      </c>
      <c r="AJ46" s="16">
        <f t="shared" ref="AJ46" si="130">P46+AB46</f>
        <v>0.3</v>
      </c>
      <c r="AK46" s="30">
        <f t="shared" si="12"/>
        <v>-7.7999999999999989</v>
      </c>
    </row>
    <row r="47" spans="2:37">
      <c r="B47" s="21">
        <v>17</v>
      </c>
      <c r="C47" s="15">
        <v>9</v>
      </c>
      <c r="D47" s="15">
        <v>2</v>
      </c>
      <c r="E47" s="15">
        <v>2</v>
      </c>
      <c r="F47" s="15">
        <v>0</v>
      </c>
      <c r="G47" s="15">
        <v>8</v>
      </c>
      <c r="H47" s="15">
        <v>7</v>
      </c>
      <c r="I47" s="15">
        <v>1</v>
      </c>
      <c r="J47" s="16">
        <f t="shared" si="109"/>
        <v>0.2</v>
      </c>
      <c r="K47" s="16">
        <f t="shared" si="110"/>
        <v>0.1</v>
      </c>
      <c r="L47" s="16">
        <f t="shared" si="111"/>
        <v>0.5</v>
      </c>
      <c r="M47" s="16">
        <f t="shared" si="112"/>
        <v>0.6</v>
      </c>
      <c r="N47" s="16">
        <f t="shared" si="113"/>
        <v>0.4</v>
      </c>
      <c r="O47" s="16">
        <f t="shared" si="114"/>
        <v>0.8</v>
      </c>
      <c r="P47" s="16">
        <f t="shared" si="115"/>
        <v>0.3</v>
      </c>
      <c r="Q47" s="16">
        <f t="shared" si="2"/>
        <v>-1</v>
      </c>
      <c r="R47" s="16">
        <f t="shared" si="3"/>
        <v>-1</v>
      </c>
      <c r="S47" s="16">
        <v>-20.3</v>
      </c>
      <c r="T47" s="16">
        <f t="shared" si="116"/>
        <v>0</v>
      </c>
      <c r="U47" s="16">
        <v>0.05</v>
      </c>
      <c r="V47" s="16">
        <f t="shared" ref="V47:V65" si="131">T47*U47*C47</f>
        <v>0</v>
      </c>
      <c r="W47" s="16">
        <f t="shared" ref="W47:W65" si="132">T47*D47*U47</f>
        <v>0</v>
      </c>
      <c r="X47" s="16">
        <f t="shared" ref="X47:X65" si="133">T47*U47*E47</f>
        <v>0</v>
      </c>
      <c r="Y47" s="16">
        <f t="shared" ref="Y47:Y65" si="134">T47*U47*F47</f>
        <v>0</v>
      </c>
      <c r="Z47" s="16">
        <f t="shared" ref="Z47:Z103" si="135">T47*U47*G47</f>
        <v>0</v>
      </c>
      <c r="AA47" s="16">
        <f t="shared" ref="AA47:AA103" si="136">T47*U47*H47</f>
        <v>0</v>
      </c>
      <c r="AB47" s="16">
        <f t="shared" ref="AB47:AB103" si="137">T47*U47*I47</f>
        <v>0</v>
      </c>
      <c r="AC47" s="15"/>
      <c r="AD47" s="16">
        <f t="shared" ref="AD47:AD103" si="138">J47+V47</f>
        <v>0.2</v>
      </c>
      <c r="AE47" s="16">
        <f t="shared" ref="AE47:AE103" si="139">K47+W47</f>
        <v>0.1</v>
      </c>
      <c r="AF47" s="16">
        <f t="shared" ref="AF47:AF103" si="140">L47+X47</f>
        <v>0.5</v>
      </c>
      <c r="AG47" s="16">
        <f t="shared" ref="AG47:AG103" si="141">M47+Y47</f>
        <v>0.6</v>
      </c>
      <c r="AH47" s="16">
        <f t="shared" ref="AH47:AH103" si="142">N47+Z47</f>
        <v>0.4</v>
      </c>
      <c r="AI47" s="16">
        <f t="shared" ref="AI47:AI103" si="143">O47+AA47</f>
        <v>0.8</v>
      </c>
      <c r="AJ47" s="16">
        <f t="shared" ref="AJ47:AJ103" si="144">P47+AB47</f>
        <v>0.3</v>
      </c>
      <c r="AK47" s="30">
        <f t="shared" si="12"/>
        <v>-8.1999999999999993</v>
      </c>
    </row>
    <row r="48" spans="2:37">
      <c r="B48" s="21">
        <v>18</v>
      </c>
      <c r="C48" s="15">
        <v>8</v>
      </c>
      <c r="D48" s="15">
        <v>2</v>
      </c>
      <c r="E48" s="15">
        <v>2</v>
      </c>
      <c r="F48" s="15">
        <v>3</v>
      </c>
      <c r="G48" s="15">
        <v>5</v>
      </c>
      <c r="H48" s="15">
        <v>6</v>
      </c>
      <c r="I48" s="15">
        <v>1</v>
      </c>
      <c r="J48" s="16">
        <f t="shared" si="109"/>
        <v>0.2</v>
      </c>
      <c r="K48" s="16">
        <f t="shared" si="110"/>
        <v>0.1</v>
      </c>
      <c r="L48" s="16">
        <f t="shared" si="111"/>
        <v>0.5</v>
      </c>
      <c r="M48" s="16">
        <f t="shared" si="112"/>
        <v>0.6</v>
      </c>
      <c r="N48" s="16">
        <f t="shared" si="113"/>
        <v>0.4</v>
      </c>
      <c r="O48" s="16">
        <f t="shared" si="114"/>
        <v>0.8</v>
      </c>
      <c r="P48" s="16">
        <f t="shared" si="115"/>
        <v>0.3</v>
      </c>
      <c r="Q48" s="16">
        <f t="shared" si="2"/>
        <v>-1</v>
      </c>
      <c r="R48" s="16">
        <f t="shared" si="3"/>
        <v>-1</v>
      </c>
      <c r="S48" s="16">
        <v>-20.3</v>
      </c>
      <c r="T48" s="16">
        <f t="shared" si="116"/>
        <v>0</v>
      </c>
      <c r="U48" s="16">
        <v>0.05</v>
      </c>
      <c r="V48" s="16">
        <f t="shared" si="131"/>
        <v>0</v>
      </c>
      <c r="W48" s="16">
        <f t="shared" si="132"/>
        <v>0</v>
      </c>
      <c r="X48" s="16">
        <f t="shared" si="133"/>
        <v>0</v>
      </c>
      <c r="Y48" s="16">
        <f t="shared" si="134"/>
        <v>0</v>
      </c>
      <c r="Z48" s="16">
        <f t="shared" si="135"/>
        <v>0</v>
      </c>
      <c r="AA48" s="16">
        <f t="shared" si="136"/>
        <v>0</v>
      </c>
      <c r="AB48" s="16">
        <f t="shared" si="137"/>
        <v>0</v>
      </c>
      <c r="AC48" s="15"/>
      <c r="AD48" s="16">
        <f t="shared" si="138"/>
        <v>0.2</v>
      </c>
      <c r="AE48" s="16">
        <f t="shared" si="139"/>
        <v>0.1</v>
      </c>
      <c r="AF48" s="16">
        <f t="shared" si="140"/>
        <v>0.5</v>
      </c>
      <c r="AG48" s="16">
        <f t="shared" si="141"/>
        <v>0.6</v>
      </c>
      <c r="AH48" s="16">
        <f t="shared" si="142"/>
        <v>0.4</v>
      </c>
      <c r="AI48" s="16">
        <f t="shared" si="143"/>
        <v>0.8</v>
      </c>
      <c r="AJ48" s="16">
        <f t="shared" si="144"/>
        <v>0.3</v>
      </c>
      <c r="AK48" s="30">
        <f t="shared" si="12"/>
        <v>-8.6</v>
      </c>
    </row>
    <row r="49" spans="2:37">
      <c r="B49" s="21">
        <v>19</v>
      </c>
      <c r="C49" s="15">
        <v>7</v>
      </c>
      <c r="D49" s="15">
        <v>2</v>
      </c>
      <c r="E49" s="15">
        <v>2</v>
      </c>
      <c r="F49" s="15">
        <v>6</v>
      </c>
      <c r="G49" s="15">
        <v>2</v>
      </c>
      <c r="H49" s="15">
        <v>8</v>
      </c>
      <c r="I49" s="15">
        <v>1</v>
      </c>
      <c r="J49" s="16">
        <f t="shared" si="109"/>
        <v>0.2</v>
      </c>
      <c r="K49" s="16">
        <f t="shared" si="110"/>
        <v>0.1</v>
      </c>
      <c r="L49" s="16">
        <f t="shared" si="111"/>
        <v>0.5</v>
      </c>
      <c r="M49" s="16">
        <f t="shared" si="112"/>
        <v>0.6</v>
      </c>
      <c r="N49" s="16">
        <f t="shared" si="113"/>
        <v>0.4</v>
      </c>
      <c r="O49" s="16">
        <f t="shared" si="114"/>
        <v>0.8</v>
      </c>
      <c r="P49" s="16">
        <f t="shared" si="115"/>
        <v>0.3</v>
      </c>
      <c r="Q49" s="16">
        <f t="shared" si="2"/>
        <v>-1</v>
      </c>
      <c r="R49" s="16">
        <f t="shared" si="3"/>
        <v>-1</v>
      </c>
      <c r="S49" s="16">
        <v>-20.3</v>
      </c>
      <c r="T49" s="16">
        <f t="shared" si="116"/>
        <v>0</v>
      </c>
      <c r="U49" s="16">
        <v>0.05</v>
      </c>
      <c r="V49" s="16">
        <f t="shared" si="131"/>
        <v>0</v>
      </c>
      <c r="W49" s="16">
        <f t="shared" si="132"/>
        <v>0</v>
      </c>
      <c r="X49" s="16">
        <f t="shared" si="133"/>
        <v>0</v>
      </c>
      <c r="Y49" s="16">
        <f t="shared" si="134"/>
        <v>0</v>
      </c>
      <c r="Z49" s="16">
        <f t="shared" si="135"/>
        <v>0</v>
      </c>
      <c r="AA49" s="16">
        <f t="shared" si="136"/>
        <v>0</v>
      </c>
      <c r="AB49" s="16">
        <f t="shared" si="137"/>
        <v>0</v>
      </c>
      <c r="AC49" s="15"/>
      <c r="AD49" s="16">
        <f t="shared" si="138"/>
        <v>0.2</v>
      </c>
      <c r="AE49" s="16">
        <f t="shared" si="139"/>
        <v>0.1</v>
      </c>
      <c r="AF49" s="16">
        <f t="shared" si="140"/>
        <v>0.5</v>
      </c>
      <c r="AG49" s="16">
        <f t="shared" si="141"/>
        <v>0.6</v>
      </c>
      <c r="AH49" s="16">
        <f t="shared" si="142"/>
        <v>0.4</v>
      </c>
      <c r="AI49" s="16">
        <f t="shared" si="143"/>
        <v>0.8</v>
      </c>
      <c r="AJ49" s="16">
        <f t="shared" si="144"/>
        <v>0.3</v>
      </c>
      <c r="AK49" s="30">
        <f t="shared" si="12"/>
        <v>-6.6000000000000014</v>
      </c>
    </row>
    <row r="50" spans="2:37">
      <c r="B50" s="21">
        <v>20</v>
      </c>
      <c r="C50" s="15">
        <v>0</v>
      </c>
      <c r="D50" s="15">
        <v>2</v>
      </c>
      <c r="E50" s="15">
        <v>2</v>
      </c>
      <c r="F50" s="15">
        <v>4</v>
      </c>
      <c r="G50" s="15">
        <v>3</v>
      </c>
      <c r="H50" s="15">
        <v>2</v>
      </c>
      <c r="I50" s="15">
        <v>1</v>
      </c>
      <c r="J50" s="16">
        <f t="shared" si="109"/>
        <v>0.2</v>
      </c>
      <c r="K50" s="16">
        <f t="shared" si="110"/>
        <v>0.1</v>
      </c>
      <c r="L50" s="16">
        <f t="shared" si="111"/>
        <v>0.5</v>
      </c>
      <c r="M50" s="16">
        <f t="shared" si="112"/>
        <v>0.6</v>
      </c>
      <c r="N50" s="16">
        <f t="shared" si="113"/>
        <v>0.4</v>
      </c>
      <c r="O50" s="16">
        <f t="shared" si="114"/>
        <v>0.8</v>
      </c>
      <c r="P50" s="16">
        <f t="shared" si="115"/>
        <v>0.3</v>
      </c>
      <c r="Q50" s="16">
        <f t="shared" si="2"/>
        <v>-1</v>
      </c>
      <c r="R50" s="16">
        <f t="shared" si="3"/>
        <v>-1</v>
      </c>
      <c r="S50" s="16">
        <v>-20.3</v>
      </c>
      <c r="T50" s="16">
        <f t="shared" si="116"/>
        <v>0</v>
      </c>
      <c r="U50" s="16">
        <v>0.05</v>
      </c>
      <c r="V50" s="16">
        <f t="shared" si="131"/>
        <v>0</v>
      </c>
      <c r="W50" s="16">
        <f t="shared" si="132"/>
        <v>0</v>
      </c>
      <c r="X50" s="16">
        <f t="shared" si="133"/>
        <v>0</v>
      </c>
      <c r="Y50" s="16">
        <f t="shared" si="134"/>
        <v>0</v>
      </c>
      <c r="Z50" s="16">
        <f t="shared" si="135"/>
        <v>0</v>
      </c>
      <c r="AA50" s="16">
        <f t="shared" si="136"/>
        <v>0</v>
      </c>
      <c r="AB50" s="16">
        <f t="shared" si="137"/>
        <v>0</v>
      </c>
      <c r="AC50" s="15"/>
      <c r="AD50" s="16">
        <f t="shared" si="138"/>
        <v>0.2</v>
      </c>
      <c r="AE50" s="16">
        <f t="shared" si="139"/>
        <v>0.1</v>
      </c>
      <c r="AF50" s="16">
        <f t="shared" si="140"/>
        <v>0.5</v>
      </c>
      <c r="AG50" s="16">
        <f t="shared" si="141"/>
        <v>0.6</v>
      </c>
      <c r="AH50" s="16">
        <f t="shared" si="142"/>
        <v>0.4</v>
      </c>
      <c r="AI50" s="16">
        <f t="shared" si="143"/>
        <v>0.8</v>
      </c>
      <c r="AJ50" s="16">
        <f t="shared" si="144"/>
        <v>0.3</v>
      </c>
      <c r="AK50" s="30">
        <f t="shared" si="12"/>
        <v>-13.600000000000001</v>
      </c>
    </row>
    <row r="51" spans="2:37">
      <c r="B51" s="21">
        <v>21</v>
      </c>
      <c r="C51" s="15">
        <v>9</v>
      </c>
      <c r="D51" s="15">
        <v>2</v>
      </c>
      <c r="E51" s="15">
        <v>8</v>
      </c>
      <c r="F51" s="15">
        <v>5</v>
      </c>
      <c r="G51" s="15">
        <v>3</v>
      </c>
      <c r="H51" s="15">
        <v>0</v>
      </c>
      <c r="I51" s="15">
        <v>1</v>
      </c>
      <c r="J51" s="16">
        <f t="shared" si="109"/>
        <v>0.2</v>
      </c>
      <c r="K51" s="16">
        <f t="shared" si="110"/>
        <v>0.1</v>
      </c>
      <c r="L51" s="16">
        <f t="shared" si="111"/>
        <v>0.5</v>
      </c>
      <c r="M51" s="16">
        <f t="shared" si="112"/>
        <v>0.6</v>
      </c>
      <c r="N51" s="16">
        <f t="shared" si="113"/>
        <v>0.4</v>
      </c>
      <c r="O51" s="16">
        <f t="shared" si="114"/>
        <v>0.8</v>
      </c>
      <c r="P51" s="16">
        <f t="shared" si="115"/>
        <v>0.3</v>
      </c>
      <c r="Q51" s="16">
        <f t="shared" si="2"/>
        <v>-1</v>
      </c>
      <c r="R51" s="16">
        <f t="shared" si="3"/>
        <v>-1</v>
      </c>
      <c r="S51" s="16">
        <v>-20.3</v>
      </c>
      <c r="T51" s="16">
        <f t="shared" si="116"/>
        <v>0</v>
      </c>
      <c r="U51" s="16">
        <v>0.05</v>
      </c>
      <c r="V51" s="16">
        <f t="shared" si="131"/>
        <v>0</v>
      </c>
      <c r="W51" s="16">
        <f t="shared" si="132"/>
        <v>0</v>
      </c>
      <c r="X51" s="16">
        <f t="shared" si="133"/>
        <v>0</v>
      </c>
      <c r="Y51" s="16">
        <f t="shared" si="134"/>
        <v>0</v>
      </c>
      <c r="Z51" s="16">
        <f t="shared" si="135"/>
        <v>0</v>
      </c>
      <c r="AA51" s="16">
        <f t="shared" si="136"/>
        <v>0</v>
      </c>
      <c r="AB51" s="16">
        <f t="shared" si="137"/>
        <v>0</v>
      </c>
      <c r="AC51" s="15"/>
      <c r="AD51" s="16">
        <f t="shared" si="138"/>
        <v>0.2</v>
      </c>
      <c r="AE51" s="16">
        <f t="shared" si="139"/>
        <v>0.1</v>
      </c>
      <c r="AF51" s="16">
        <f t="shared" si="140"/>
        <v>0.5</v>
      </c>
      <c r="AG51" s="16">
        <f t="shared" si="141"/>
        <v>0.6</v>
      </c>
      <c r="AH51" s="16">
        <f t="shared" si="142"/>
        <v>0.4</v>
      </c>
      <c r="AI51" s="16">
        <f t="shared" si="143"/>
        <v>0.8</v>
      </c>
      <c r="AJ51" s="16">
        <f t="shared" si="144"/>
        <v>0.3</v>
      </c>
      <c r="AK51" s="30">
        <f t="shared" si="12"/>
        <v>-9.8000000000000007</v>
      </c>
    </row>
    <row r="52" spans="2:37">
      <c r="B52" s="21">
        <v>22</v>
      </c>
      <c r="C52" s="15">
        <v>6</v>
      </c>
      <c r="D52" s="15">
        <v>2</v>
      </c>
      <c r="E52" s="15">
        <v>8</v>
      </c>
      <c r="F52" s="15">
        <v>2</v>
      </c>
      <c r="G52" s="15">
        <v>3</v>
      </c>
      <c r="H52" s="15">
        <v>7</v>
      </c>
      <c r="I52" s="15">
        <v>1</v>
      </c>
      <c r="J52" s="16">
        <f t="shared" si="109"/>
        <v>0.2</v>
      </c>
      <c r="K52" s="16">
        <f t="shared" si="110"/>
        <v>0.1</v>
      </c>
      <c r="L52" s="16">
        <f t="shared" si="111"/>
        <v>0.5</v>
      </c>
      <c r="M52" s="16">
        <f t="shared" si="112"/>
        <v>0.6</v>
      </c>
      <c r="N52" s="16">
        <f t="shared" si="113"/>
        <v>0.4</v>
      </c>
      <c r="O52" s="16">
        <f t="shared" si="114"/>
        <v>0.8</v>
      </c>
      <c r="P52" s="16">
        <f t="shared" si="115"/>
        <v>0.3</v>
      </c>
      <c r="Q52" s="16">
        <f t="shared" si="2"/>
        <v>-1</v>
      </c>
      <c r="R52" s="16">
        <f t="shared" si="3"/>
        <v>-1</v>
      </c>
      <c r="S52" s="16">
        <v>-20.3</v>
      </c>
      <c r="T52" s="16">
        <f t="shared" si="116"/>
        <v>0</v>
      </c>
      <c r="U52" s="16">
        <v>0.05</v>
      </c>
      <c r="V52" s="16">
        <f t="shared" si="131"/>
        <v>0</v>
      </c>
      <c r="W52" s="16">
        <f t="shared" si="132"/>
        <v>0</v>
      </c>
      <c r="X52" s="16">
        <f t="shared" si="133"/>
        <v>0</v>
      </c>
      <c r="Y52" s="16">
        <f t="shared" si="134"/>
        <v>0</v>
      </c>
      <c r="Z52" s="16">
        <f t="shared" si="135"/>
        <v>0</v>
      </c>
      <c r="AA52" s="16">
        <f t="shared" si="136"/>
        <v>0</v>
      </c>
      <c r="AB52" s="16">
        <f t="shared" si="137"/>
        <v>0</v>
      </c>
      <c r="AC52" s="15"/>
      <c r="AD52" s="16">
        <f t="shared" si="138"/>
        <v>0.2</v>
      </c>
      <c r="AE52" s="16">
        <f t="shared" si="139"/>
        <v>0.1</v>
      </c>
      <c r="AF52" s="16">
        <f t="shared" si="140"/>
        <v>0.5</v>
      </c>
      <c r="AG52" s="16">
        <f t="shared" si="141"/>
        <v>0.6</v>
      </c>
      <c r="AH52" s="16">
        <f t="shared" si="142"/>
        <v>0.4</v>
      </c>
      <c r="AI52" s="16">
        <f t="shared" si="143"/>
        <v>0.8</v>
      </c>
      <c r="AJ52" s="16">
        <f t="shared" si="144"/>
        <v>0.3</v>
      </c>
      <c r="AK52" s="30">
        <f t="shared" si="12"/>
        <v>-6.5999999999999979</v>
      </c>
    </row>
    <row r="53" spans="2:37">
      <c r="B53" s="21">
        <v>23</v>
      </c>
      <c r="C53" s="15">
        <v>6</v>
      </c>
      <c r="D53" s="15">
        <v>9</v>
      </c>
      <c r="E53" s="15">
        <v>9</v>
      </c>
      <c r="F53" s="15">
        <v>8</v>
      </c>
      <c r="G53" s="15">
        <v>9</v>
      </c>
      <c r="H53" s="15">
        <v>8</v>
      </c>
      <c r="I53" s="15">
        <v>9</v>
      </c>
      <c r="J53" s="16">
        <f t="shared" si="109"/>
        <v>0.2</v>
      </c>
      <c r="K53" s="16">
        <f t="shared" si="110"/>
        <v>0.1</v>
      </c>
      <c r="L53" s="16">
        <f t="shared" si="111"/>
        <v>0.5</v>
      </c>
      <c r="M53" s="16">
        <f t="shared" si="112"/>
        <v>0.6</v>
      </c>
      <c r="N53" s="16">
        <f t="shared" si="113"/>
        <v>0.4</v>
      </c>
      <c r="O53" s="16">
        <f t="shared" si="114"/>
        <v>0.8</v>
      </c>
      <c r="P53" s="16">
        <f t="shared" si="115"/>
        <v>0.3</v>
      </c>
      <c r="Q53" s="16">
        <f t="shared" si="2"/>
        <v>1</v>
      </c>
      <c r="R53" s="16">
        <f t="shared" si="3"/>
        <v>1</v>
      </c>
      <c r="S53" s="16">
        <v>-20.3</v>
      </c>
      <c r="T53" s="16">
        <f t="shared" si="116"/>
        <v>0</v>
      </c>
      <c r="U53" s="16">
        <v>0.05</v>
      </c>
      <c r="V53" s="16">
        <f t="shared" si="131"/>
        <v>0</v>
      </c>
      <c r="W53" s="16">
        <f t="shared" si="132"/>
        <v>0</v>
      </c>
      <c r="X53" s="16">
        <f t="shared" si="133"/>
        <v>0</v>
      </c>
      <c r="Y53" s="16">
        <f t="shared" si="134"/>
        <v>0</v>
      </c>
      <c r="Z53" s="16">
        <f t="shared" si="135"/>
        <v>0</v>
      </c>
      <c r="AA53" s="16">
        <f t="shared" si="136"/>
        <v>0</v>
      </c>
      <c r="AB53" s="16">
        <f t="shared" si="137"/>
        <v>0</v>
      </c>
      <c r="AC53" s="15"/>
      <c r="AD53" s="16">
        <f t="shared" si="138"/>
        <v>0.2</v>
      </c>
      <c r="AE53" s="16">
        <f t="shared" si="139"/>
        <v>0.1</v>
      </c>
      <c r="AF53" s="16">
        <f t="shared" si="140"/>
        <v>0.5</v>
      </c>
      <c r="AG53" s="16">
        <f t="shared" si="141"/>
        <v>0.6</v>
      </c>
      <c r="AH53" s="16">
        <f t="shared" si="142"/>
        <v>0.4</v>
      </c>
      <c r="AI53" s="16">
        <f t="shared" si="143"/>
        <v>0.8</v>
      </c>
      <c r="AJ53" s="16">
        <f t="shared" si="144"/>
        <v>0.3</v>
      </c>
      <c r="AK53" s="30">
        <f>SUM(C53*J53+D53*K53+E53*L53+F53*M53+G53*N53+H53*O53+I53*P53+S53)</f>
        <v>3.7999999999999972</v>
      </c>
    </row>
    <row r="54" spans="2:37">
      <c r="B54" s="21">
        <v>24</v>
      </c>
      <c r="C54" s="15">
        <v>3</v>
      </c>
      <c r="D54" s="15">
        <v>6</v>
      </c>
      <c r="E54" s="15">
        <v>9</v>
      </c>
      <c r="F54" s="15">
        <v>1</v>
      </c>
      <c r="G54" s="15">
        <v>3</v>
      </c>
      <c r="H54" s="15">
        <v>9</v>
      </c>
      <c r="I54" s="15">
        <v>9</v>
      </c>
      <c r="J54" s="16">
        <f t="shared" si="109"/>
        <v>0.2</v>
      </c>
      <c r="K54" s="16">
        <f t="shared" si="110"/>
        <v>0.1</v>
      </c>
      <c r="L54" s="16">
        <f t="shared" si="111"/>
        <v>0.5</v>
      </c>
      <c r="M54" s="16">
        <f t="shared" si="112"/>
        <v>0.6</v>
      </c>
      <c r="N54" s="16">
        <f t="shared" si="113"/>
        <v>0.4</v>
      </c>
      <c r="O54" s="16">
        <f t="shared" si="114"/>
        <v>0.8</v>
      </c>
      <c r="P54" s="16">
        <f t="shared" si="115"/>
        <v>0.3</v>
      </c>
      <c r="Q54" s="16">
        <f t="shared" si="2"/>
        <v>-1</v>
      </c>
      <c r="R54" s="16">
        <f t="shared" si="3"/>
        <v>-1</v>
      </c>
      <c r="S54" s="16">
        <v>-20.3</v>
      </c>
      <c r="T54" s="16">
        <f t="shared" si="116"/>
        <v>0</v>
      </c>
      <c r="U54" s="16">
        <v>0.05</v>
      </c>
      <c r="V54" s="16">
        <f t="shared" si="131"/>
        <v>0</v>
      </c>
      <c r="W54" s="16">
        <f t="shared" si="132"/>
        <v>0</v>
      </c>
      <c r="X54" s="16">
        <f t="shared" si="133"/>
        <v>0</v>
      </c>
      <c r="Y54" s="16">
        <f t="shared" si="134"/>
        <v>0</v>
      </c>
      <c r="Z54" s="16">
        <f t="shared" si="135"/>
        <v>0</v>
      </c>
      <c r="AA54" s="16">
        <f t="shared" si="136"/>
        <v>0</v>
      </c>
      <c r="AB54" s="16">
        <f t="shared" si="137"/>
        <v>0</v>
      </c>
      <c r="AC54" s="15"/>
      <c r="AD54" s="16">
        <f t="shared" si="138"/>
        <v>0.2</v>
      </c>
      <c r="AE54" s="16">
        <f t="shared" si="139"/>
        <v>0.1</v>
      </c>
      <c r="AF54" s="16">
        <f t="shared" si="140"/>
        <v>0.5</v>
      </c>
      <c r="AG54" s="16">
        <f t="shared" si="141"/>
        <v>0.6</v>
      </c>
      <c r="AH54" s="16">
        <f t="shared" si="142"/>
        <v>0.4</v>
      </c>
      <c r="AI54" s="16">
        <f t="shared" si="143"/>
        <v>0.8</v>
      </c>
      <c r="AJ54" s="16">
        <f t="shared" si="144"/>
        <v>0.3</v>
      </c>
      <c r="AK54" s="30">
        <f t="shared" si="12"/>
        <v>-2.9000000000000021</v>
      </c>
    </row>
    <row r="55" spans="2:37">
      <c r="B55" s="21">
        <v>25</v>
      </c>
      <c r="C55" s="15">
        <v>0</v>
      </c>
      <c r="D55" s="15">
        <v>3</v>
      </c>
      <c r="E55" s="15">
        <v>7</v>
      </c>
      <c r="F55" s="15">
        <v>5</v>
      </c>
      <c r="G55" s="15">
        <v>3</v>
      </c>
      <c r="H55" s="15">
        <v>5</v>
      </c>
      <c r="I55" s="15">
        <v>1</v>
      </c>
      <c r="J55" s="16">
        <f t="shared" si="109"/>
        <v>0.2</v>
      </c>
      <c r="K55" s="16">
        <f t="shared" si="110"/>
        <v>0.1</v>
      </c>
      <c r="L55" s="16">
        <f t="shared" si="111"/>
        <v>0.5</v>
      </c>
      <c r="M55" s="16">
        <f t="shared" si="112"/>
        <v>0.6</v>
      </c>
      <c r="N55" s="16">
        <f t="shared" si="113"/>
        <v>0.4</v>
      </c>
      <c r="O55" s="16">
        <f t="shared" si="114"/>
        <v>0.8</v>
      </c>
      <c r="P55" s="16">
        <f t="shared" si="115"/>
        <v>0.3</v>
      </c>
      <c r="Q55" s="16">
        <f t="shared" si="2"/>
        <v>-1</v>
      </c>
      <c r="R55" s="16">
        <f t="shared" si="3"/>
        <v>-1</v>
      </c>
      <c r="S55" s="16">
        <v>-20.3</v>
      </c>
      <c r="T55" s="16">
        <f t="shared" si="116"/>
        <v>0</v>
      </c>
      <c r="U55" s="16">
        <v>0.05</v>
      </c>
      <c r="V55" s="16">
        <f t="shared" si="131"/>
        <v>0</v>
      </c>
      <c r="W55" s="16">
        <f t="shared" si="132"/>
        <v>0</v>
      </c>
      <c r="X55" s="16">
        <f t="shared" si="133"/>
        <v>0</v>
      </c>
      <c r="Y55" s="16">
        <f t="shared" si="134"/>
        <v>0</v>
      </c>
      <c r="Z55" s="16">
        <f t="shared" si="135"/>
        <v>0</v>
      </c>
      <c r="AA55" s="16">
        <f t="shared" si="136"/>
        <v>0</v>
      </c>
      <c r="AB55" s="16">
        <f t="shared" si="137"/>
        <v>0</v>
      </c>
      <c r="AC55" s="15"/>
      <c r="AD55" s="16">
        <f t="shared" si="138"/>
        <v>0.2</v>
      </c>
      <c r="AE55" s="16">
        <f t="shared" si="139"/>
        <v>0.1</v>
      </c>
      <c r="AF55" s="16">
        <f t="shared" si="140"/>
        <v>0.5</v>
      </c>
      <c r="AG55" s="16">
        <f t="shared" si="141"/>
        <v>0.6</v>
      </c>
      <c r="AH55" s="16">
        <f t="shared" si="142"/>
        <v>0.4</v>
      </c>
      <c r="AI55" s="16">
        <f t="shared" si="143"/>
        <v>0.8</v>
      </c>
      <c r="AJ55" s="16">
        <f t="shared" si="144"/>
        <v>0.3</v>
      </c>
      <c r="AK55" s="30">
        <f t="shared" si="12"/>
        <v>-8</v>
      </c>
    </row>
    <row r="56" spans="2:37">
      <c r="B56" s="21">
        <v>26</v>
      </c>
      <c r="C56" s="15">
        <v>0</v>
      </c>
      <c r="D56" s="15">
        <v>2</v>
      </c>
      <c r="E56" s="15">
        <v>2</v>
      </c>
      <c r="F56" s="15">
        <v>2</v>
      </c>
      <c r="G56" s="15">
        <v>3</v>
      </c>
      <c r="H56" s="15">
        <v>2</v>
      </c>
      <c r="I56" s="15">
        <v>9</v>
      </c>
      <c r="J56" s="16">
        <f t="shared" si="109"/>
        <v>0.2</v>
      </c>
      <c r="K56" s="16">
        <f t="shared" si="110"/>
        <v>0.1</v>
      </c>
      <c r="L56" s="16">
        <f t="shared" si="111"/>
        <v>0.5</v>
      </c>
      <c r="M56" s="16">
        <f t="shared" si="112"/>
        <v>0.6</v>
      </c>
      <c r="N56" s="16">
        <f t="shared" si="113"/>
        <v>0.4</v>
      </c>
      <c r="O56" s="16">
        <f t="shared" si="114"/>
        <v>0.8</v>
      </c>
      <c r="P56" s="16">
        <f t="shared" si="115"/>
        <v>0.3</v>
      </c>
      <c r="Q56" s="16">
        <f t="shared" si="2"/>
        <v>-1</v>
      </c>
      <c r="R56" s="16">
        <f t="shared" si="3"/>
        <v>-1</v>
      </c>
      <c r="S56" s="16">
        <v>-20.3</v>
      </c>
      <c r="T56" s="16">
        <f t="shared" si="116"/>
        <v>0</v>
      </c>
      <c r="U56" s="16">
        <v>0.05</v>
      </c>
      <c r="V56" s="16">
        <f t="shared" si="131"/>
        <v>0</v>
      </c>
      <c r="W56" s="16">
        <f t="shared" si="132"/>
        <v>0</v>
      </c>
      <c r="X56" s="16">
        <f t="shared" si="133"/>
        <v>0</v>
      </c>
      <c r="Y56" s="16">
        <f t="shared" si="134"/>
        <v>0</v>
      </c>
      <c r="Z56" s="16">
        <f t="shared" si="135"/>
        <v>0</v>
      </c>
      <c r="AA56" s="16">
        <f t="shared" si="136"/>
        <v>0</v>
      </c>
      <c r="AB56" s="16">
        <f t="shared" si="137"/>
        <v>0</v>
      </c>
      <c r="AC56" s="15"/>
      <c r="AD56" s="16">
        <f t="shared" si="138"/>
        <v>0.2</v>
      </c>
      <c r="AE56" s="16">
        <f t="shared" si="139"/>
        <v>0.1</v>
      </c>
      <c r="AF56" s="16">
        <f t="shared" si="140"/>
        <v>0.5</v>
      </c>
      <c r="AG56" s="16">
        <f t="shared" si="141"/>
        <v>0.6</v>
      </c>
      <c r="AH56" s="16">
        <f t="shared" si="142"/>
        <v>0.4</v>
      </c>
      <c r="AI56" s="16">
        <f t="shared" si="143"/>
        <v>0.8</v>
      </c>
      <c r="AJ56" s="16">
        <f t="shared" si="144"/>
        <v>0.3</v>
      </c>
      <c r="AK56" s="30">
        <f t="shared" si="12"/>
        <v>-12.4</v>
      </c>
    </row>
    <row r="57" spans="2:37">
      <c r="B57" s="21">
        <v>27</v>
      </c>
      <c r="C57" s="15">
        <v>0</v>
      </c>
      <c r="D57" s="15">
        <v>2</v>
      </c>
      <c r="E57" s="15">
        <v>2</v>
      </c>
      <c r="F57" s="15">
        <v>3</v>
      </c>
      <c r="G57" s="15">
        <v>3</v>
      </c>
      <c r="H57" s="15">
        <v>1</v>
      </c>
      <c r="I57" s="15">
        <v>6</v>
      </c>
      <c r="J57" s="16">
        <f t="shared" si="109"/>
        <v>0.2</v>
      </c>
      <c r="K57" s="16">
        <f t="shared" si="110"/>
        <v>0.1</v>
      </c>
      <c r="L57" s="16">
        <f t="shared" si="111"/>
        <v>0.5</v>
      </c>
      <c r="M57" s="16">
        <f t="shared" si="112"/>
        <v>0.6</v>
      </c>
      <c r="N57" s="16">
        <f t="shared" si="113"/>
        <v>0.4</v>
      </c>
      <c r="O57" s="16">
        <f t="shared" si="114"/>
        <v>0.8</v>
      </c>
      <c r="P57" s="16">
        <f t="shared" si="115"/>
        <v>0.3</v>
      </c>
      <c r="Q57" s="16">
        <f t="shared" si="2"/>
        <v>-1</v>
      </c>
      <c r="R57" s="16">
        <f t="shared" si="3"/>
        <v>-1</v>
      </c>
      <c r="S57" s="16">
        <v>-20.3</v>
      </c>
      <c r="T57" s="16">
        <f t="shared" si="116"/>
        <v>0</v>
      </c>
      <c r="U57" s="16">
        <v>0.05</v>
      </c>
      <c r="V57" s="16">
        <f t="shared" si="131"/>
        <v>0</v>
      </c>
      <c r="W57" s="16">
        <f t="shared" si="132"/>
        <v>0</v>
      </c>
      <c r="X57" s="16">
        <f t="shared" si="133"/>
        <v>0</v>
      </c>
      <c r="Y57" s="16">
        <f t="shared" si="134"/>
        <v>0</v>
      </c>
      <c r="Z57" s="16">
        <f t="shared" si="135"/>
        <v>0</v>
      </c>
      <c r="AA57" s="16">
        <f t="shared" si="136"/>
        <v>0</v>
      </c>
      <c r="AB57" s="16">
        <f t="shared" si="137"/>
        <v>0</v>
      </c>
      <c r="AC57" s="15"/>
      <c r="AD57" s="16">
        <f t="shared" si="138"/>
        <v>0.2</v>
      </c>
      <c r="AE57" s="16">
        <f t="shared" si="139"/>
        <v>0.1</v>
      </c>
      <c r="AF57" s="16">
        <f t="shared" si="140"/>
        <v>0.5</v>
      </c>
      <c r="AG57" s="16">
        <f t="shared" si="141"/>
        <v>0.6</v>
      </c>
      <c r="AH57" s="16">
        <f t="shared" si="142"/>
        <v>0.4</v>
      </c>
      <c r="AI57" s="16">
        <f t="shared" si="143"/>
        <v>0.8</v>
      </c>
      <c r="AJ57" s="16">
        <f t="shared" si="144"/>
        <v>0.3</v>
      </c>
      <c r="AK57" s="30">
        <f t="shared" si="12"/>
        <v>-13.5</v>
      </c>
    </row>
    <row r="58" spans="2:37">
      <c r="B58" s="21">
        <v>28</v>
      </c>
      <c r="C58" s="15">
        <v>9</v>
      </c>
      <c r="D58" s="15">
        <v>9</v>
      </c>
      <c r="E58" s="15">
        <v>9</v>
      </c>
      <c r="F58" s="15">
        <v>8</v>
      </c>
      <c r="G58" s="15">
        <v>3</v>
      </c>
      <c r="H58" s="15">
        <v>8</v>
      </c>
      <c r="I58" s="15">
        <v>5</v>
      </c>
      <c r="J58" s="16">
        <f t="shared" si="109"/>
        <v>0.2</v>
      </c>
      <c r="K58" s="16">
        <f t="shared" si="110"/>
        <v>0.1</v>
      </c>
      <c r="L58" s="16">
        <f t="shared" si="111"/>
        <v>0.5</v>
      </c>
      <c r="M58" s="16">
        <f t="shared" si="112"/>
        <v>0.6</v>
      </c>
      <c r="N58" s="16">
        <f t="shared" si="113"/>
        <v>0.4</v>
      </c>
      <c r="O58" s="16">
        <f t="shared" si="114"/>
        <v>0.8</v>
      </c>
      <c r="P58" s="16">
        <f t="shared" si="115"/>
        <v>0.3</v>
      </c>
      <c r="Q58" s="16">
        <f t="shared" si="2"/>
        <v>1</v>
      </c>
      <c r="R58" s="16">
        <f t="shared" si="3"/>
        <v>1</v>
      </c>
      <c r="S58" s="16">
        <v>-20.3</v>
      </c>
      <c r="T58" s="16">
        <f t="shared" si="116"/>
        <v>0</v>
      </c>
      <c r="U58" s="16">
        <v>0.05</v>
      </c>
      <c r="V58" s="16">
        <f t="shared" si="131"/>
        <v>0</v>
      </c>
      <c r="W58" s="16">
        <f t="shared" si="132"/>
        <v>0</v>
      </c>
      <c r="X58" s="16">
        <f t="shared" si="133"/>
        <v>0</v>
      </c>
      <c r="Y58" s="16">
        <f t="shared" si="134"/>
        <v>0</v>
      </c>
      <c r="Z58" s="16">
        <f t="shared" si="135"/>
        <v>0</v>
      </c>
      <c r="AA58" s="16">
        <f t="shared" si="136"/>
        <v>0</v>
      </c>
      <c r="AB58" s="16">
        <f t="shared" si="137"/>
        <v>0</v>
      </c>
      <c r="AC58" s="15"/>
      <c r="AD58" s="16">
        <f t="shared" si="138"/>
        <v>0.2</v>
      </c>
      <c r="AE58" s="16">
        <f t="shared" si="139"/>
        <v>0.1</v>
      </c>
      <c r="AF58" s="16">
        <f t="shared" si="140"/>
        <v>0.5</v>
      </c>
      <c r="AG58" s="16">
        <f t="shared" si="141"/>
        <v>0.6</v>
      </c>
      <c r="AH58" s="16">
        <f t="shared" si="142"/>
        <v>0.4</v>
      </c>
      <c r="AI58" s="16">
        <f t="shared" si="143"/>
        <v>0.8</v>
      </c>
      <c r="AJ58" s="16">
        <f t="shared" si="144"/>
        <v>0.3</v>
      </c>
      <c r="AK58" s="30">
        <f t="shared" si="12"/>
        <v>0.80000000000000071</v>
      </c>
    </row>
    <row r="59" spans="2:37">
      <c r="B59" s="21">
        <v>29</v>
      </c>
      <c r="C59" s="15">
        <v>2</v>
      </c>
      <c r="D59" s="15">
        <v>2</v>
      </c>
      <c r="E59" s="15">
        <v>9</v>
      </c>
      <c r="F59" s="15">
        <v>9</v>
      </c>
      <c r="G59" s="15">
        <v>8</v>
      </c>
      <c r="H59" s="15">
        <v>8</v>
      </c>
      <c r="I59" s="15">
        <v>2</v>
      </c>
      <c r="J59" s="16">
        <f t="shared" si="109"/>
        <v>0.2</v>
      </c>
      <c r="K59" s="16">
        <f t="shared" si="110"/>
        <v>0.1</v>
      </c>
      <c r="L59" s="16">
        <f t="shared" si="111"/>
        <v>0.5</v>
      </c>
      <c r="M59" s="16">
        <f t="shared" si="112"/>
        <v>0.6</v>
      </c>
      <c r="N59" s="16">
        <f t="shared" si="113"/>
        <v>0.4</v>
      </c>
      <c r="O59" s="16">
        <f t="shared" si="114"/>
        <v>0.8</v>
      </c>
      <c r="P59" s="16">
        <f t="shared" si="115"/>
        <v>0.3</v>
      </c>
      <c r="Q59" s="16">
        <f t="shared" si="2"/>
        <v>1</v>
      </c>
      <c r="R59" s="16">
        <f t="shared" si="3"/>
        <v>1</v>
      </c>
      <c r="S59" s="16">
        <v>-20.3</v>
      </c>
      <c r="T59" s="16">
        <f t="shared" si="116"/>
        <v>0</v>
      </c>
      <c r="U59" s="16">
        <v>0.05</v>
      </c>
      <c r="V59" s="16">
        <f t="shared" si="131"/>
        <v>0</v>
      </c>
      <c r="W59" s="16">
        <f t="shared" si="132"/>
        <v>0</v>
      </c>
      <c r="X59" s="16">
        <f t="shared" si="133"/>
        <v>0</v>
      </c>
      <c r="Y59" s="16">
        <f t="shared" si="134"/>
        <v>0</v>
      </c>
      <c r="Z59" s="16">
        <f t="shared" si="135"/>
        <v>0</v>
      </c>
      <c r="AA59" s="16">
        <f t="shared" si="136"/>
        <v>0</v>
      </c>
      <c r="AB59" s="16">
        <f t="shared" si="137"/>
        <v>0</v>
      </c>
      <c r="AC59" s="15"/>
      <c r="AD59" s="16">
        <f t="shared" si="138"/>
        <v>0.2</v>
      </c>
      <c r="AE59" s="16">
        <f t="shared" si="139"/>
        <v>0.1</v>
      </c>
      <c r="AF59" s="16">
        <f t="shared" si="140"/>
        <v>0.5</v>
      </c>
      <c r="AG59" s="16">
        <f t="shared" si="141"/>
        <v>0.6</v>
      </c>
      <c r="AH59" s="16">
        <f t="shared" si="142"/>
        <v>0.4</v>
      </c>
      <c r="AI59" s="16">
        <f t="shared" si="143"/>
        <v>0.8</v>
      </c>
      <c r="AJ59" s="16">
        <f t="shared" si="144"/>
        <v>0.3</v>
      </c>
      <c r="AK59" s="30">
        <f t="shared" si="12"/>
        <v>0.40000000000000213</v>
      </c>
    </row>
    <row r="60" spans="2:37">
      <c r="B60" s="21">
        <v>30</v>
      </c>
      <c r="C60" s="15">
        <v>6</v>
      </c>
      <c r="D60" s="15">
        <v>1</v>
      </c>
      <c r="E60" s="15">
        <v>2</v>
      </c>
      <c r="F60" s="15">
        <v>7</v>
      </c>
      <c r="G60" s="15">
        <v>3</v>
      </c>
      <c r="H60" s="15">
        <v>8</v>
      </c>
      <c r="I60" s="15">
        <v>1</v>
      </c>
      <c r="J60" s="16">
        <f t="shared" si="109"/>
        <v>0.2</v>
      </c>
      <c r="K60" s="16">
        <f t="shared" si="110"/>
        <v>0.1</v>
      </c>
      <c r="L60" s="16">
        <f t="shared" si="111"/>
        <v>0.5</v>
      </c>
      <c r="M60" s="16">
        <f t="shared" si="112"/>
        <v>0.6</v>
      </c>
      <c r="N60" s="16">
        <f t="shared" si="113"/>
        <v>0.4</v>
      </c>
      <c r="O60" s="16">
        <f t="shared" si="114"/>
        <v>0.8</v>
      </c>
      <c r="P60" s="16">
        <f t="shared" si="115"/>
        <v>0.3</v>
      </c>
      <c r="Q60" s="16">
        <f t="shared" si="2"/>
        <v>-1</v>
      </c>
      <c r="R60" s="16">
        <f t="shared" si="3"/>
        <v>-1</v>
      </c>
      <c r="S60" s="16">
        <v>-20.3</v>
      </c>
      <c r="T60" s="16">
        <f t="shared" si="116"/>
        <v>0</v>
      </c>
      <c r="U60" s="16">
        <v>0.05</v>
      </c>
      <c r="V60" s="16">
        <f t="shared" si="131"/>
        <v>0</v>
      </c>
      <c r="W60" s="16">
        <f t="shared" si="132"/>
        <v>0</v>
      </c>
      <c r="X60" s="16">
        <f t="shared" si="133"/>
        <v>0</v>
      </c>
      <c r="Y60" s="16">
        <f t="shared" si="134"/>
        <v>0</v>
      </c>
      <c r="Z60" s="16">
        <f t="shared" si="135"/>
        <v>0</v>
      </c>
      <c r="AA60" s="16">
        <f t="shared" si="136"/>
        <v>0</v>
      </c>
      <c r="AB60" s="16">
        <f t="shared" si="137"/>
        <v>0</v>
      </c>
      <c r="AC60" s="15"/>
      <c r="AD60" s="16">
        <f t="shared" si="138"/>
        <v>0.2</v>
      </c>
      <c r="AE60" s="16">
        <f t="shared" si="139"/>
        <v>0.1</v>
      </c>
      <c r="AF60" s="16">
        <f t="shared" si="140"/>
        <v>0.5</v>
      </c>
      <c r="AG60" s="16">
        <f t="shared" si="141"/>
        <v>0.6</v>
      </c>
      <c r="AH60" s="16">
        <f t="shared" si="142"/>
        <v>0.4</v>
      </c>
      <c r="AI60" s="16">
        <f t="shared" si="143"/>
        <v>0.8</v>
      </c>
      <c r="AJ60" s="16">
        <f t="shared" si="144"/>
        <v>0.3</v>
      </c>
      <c r="AK60" s="30">
        <f t="shared" si="12"/>
        <v>-5.8999999999999986</v>
      </c>
    </row>
    <row r="61" spans="2:37">
      <c r="B61" s="21">
        <v>31</v>
      </c>
      <c r="C61" s="15">
        <v>5</v>
      </c>
      <c r="D61" s="15">
        <v>8</v>
      </c>
      <c r="E61" s="15">
        <v>2</v>
      </c>
      <c r="F61" s="15">
        <v>4</v>
      </c>
      <c r="G61" s="15">
        <v>3</v>
      </c>
      <c r="H61" s="15">
        <v>4</v>
      </c>
      <c r="I61" s="15">
        <v>7</v>
      </c>
      <c r="J61" s="16">
        <f t="shared" si="109"/>
        <v>0.2</v>
      </c>
      <c r="K61" s="16">
        <f t="shared" si="110"/>
        <v>0.1</v>
      </c>
      <c r="L61" s="16">
        <f t="shared" si="111"/>
        <v>0.5</v>
      </c>
      <c r="M61" s="16">
        <f t="shared" si="112"/>
        <v>0.6</v>
      </c>
      <c r="N61" s="16">
        <f t="shared" si="113"/>
        <v>0.4</v>
      </c>
      <c r="O61" s="16">
        <f t="shared" si="114"/>
        <v>0.8</v>
      </c>
      <c r="P61" s="16">
        <f t="shared" si="115"/>
        <v>0.3</v>
      </c>
      <c r="Q61" s="16">
        <f t="shared" si="2"/>
        <v>-1</v>
      </c>
      <c r="R61" s="16">
        <f t="shared" si="3"/>
        <v>-1</v>
      </c>
      <c r="S61" s="16">
        <v>-20.3</v>
      </c>
      <c r="T61" s="16">
        <f t="shared" si="116"/>
        <v>0</v>
      </c>
      <c r="U61" s="16">
        <v>0.05</v>
      </c>
      <c r="V61" s="16">
        <f t="shared" si="131"/>
        <v>0</v>
      </c>
      <c r="W61" s="16">
        <f t="shared" si="132"/>
        <v>0</v>
      </c>
      <c r="X61" s="16">
        <f t="shared" si="133"/>
        <v>0</v>
      </c>
      <c r="Y61" s="16">
        <f t="shared" si="134"/>
        <v>0</v>
      </c>
      <c r="Z61" s="16">
        <f t="shared" si="135"/>
        <v>0</v>
      </c>
      <c r="AA61" s="16">
        <f t="shared" si="136"/>
        <v>0</v>
      </c>
      <c r="AB61" s="16">
        <f t="shared" si="137"/>
        <v>0</v>
      </c>
      <c r="AC61" s="15"/>
      <c r="AD61" s="16">
        <f t="shared" si="138"/>
        <v>0.2</v>
      </c>
      <c r="AE61" s="16">
        <f t="shared" si="139"/>
        <v>0.1</v>
      </c>
      <c r="AF61" s="16">
        <f t="shared" si="140"/>
        <v>0.5</v>
      </c>
      <c r="AG61" s="16">
        <f t="shared" si="141"/>
        <v>0.6</v>
      </c>
      <c r="AH61" s="16">
        <f t="shared" si="142"/>
        <v>0.4</v>
      </c>
      <c r="AI61" s="16">
        <f t="shared" si="143"/>
        <v>0.8</v>
      </c>
      <c r="AJ61" s="16">
        <f t="shared" si="144"/>
        <v>0.3</v>
      </c>
      <c r="AK61" s="30">
        <f t="shared" si="12"/>
        <v>-8.6000000000000014</v>
      </c>
    </row>
    <row r="62" spans="2:37">
      <c r="B62" s="21">
        <v>32</v>
      </c>
      <c r="C62" s="15">
        <v>8</v>
      </c>
      <c r="D62" s="15">
        <v>2</v>
      </c>
      <c r="E62" s="15">
        <v>9</v>
      </c>
      <c r="F62" s="15">
        <v>8</v>
      </c>
      <c r="G62" s="15">
        <v>3</v>
      </c>
      <c r="H62" s="15">
        <v>9</v>
      </c>
      <c r="I62" s="15">
        <v>4</v>
      </c>
      <c r="J62" s="16">
        <f t="shared" si="109"/>
        <v>0.2</v>
      </c>
      <c r="K62" s="16">
        <f t="shared" si="110"/>
        <v>0.1</v>
      </c>
      <c r="L62" s="16">
        <f t="shared" si="111"/>
        <v>0.5</v>
      </c>
      <c r="M62" s="16">
        <f t="shared" si="112"/>
        <v>0.6</v>
      </c>
      <c r="N62" s="16">
        <f t="shared" si="113"/>
        <v>0.4</v>
      </c>
      <c r="O62" s="16">
        <f t="shared" si="114"/>
        <v>0.8</v>
      </c>
      <c r="P62" s="16">
        <f t="shared" si="115"/>
        <v>0.3</v>
      </c>
      <c r="Q62" s="16">
        <f t="shared" si="2"/>
        <v>1</v>
      </c>
      <c r="R62" s="16">
        <f t="shared" si="3"/>
        <v>1</v>
      </c>
      <c r="S62" s="16">
        <v>-20.3</v>
      </c>
      <c r="T62" s="16">
        <f t="shared" si="116"/>
        <v>0</v>
      </c>
      <c r="U62" s="16">
        <v>0.05</v>
      </c>
      <c r="V62" s="16">
        <f t="shared" si="131"/>
        <v>0</v>
      </c>
      <c r="W62" s="16">
        <f t="shared" si="132"/>
        <v>0</v>
      </c>
      <c r="X62" s="16">
        <f t="shared" si="133"/>
        <v>0</v>
      </c>
      <c r="Y62" s="16">
        <f t="shared" si="134"/>
        <v>0</v>
      </c>
      <c r="Z62" s="16">
        <f t="shared" si="135"/>
        <v>0</v>
      </c>
      <c r="AA62" s="16">
        <f t="shared" si="136"/>
        <v>0</v>
      </c>
      <c r="AB62" s="16">
        <f t="shared" si="137"/>
        <v>0</v>
      </c>
      <c r="AC62" s="15"/>
      <c r="AD62" s="16">
        <f t="shared" si="138"/>
        <v>0.2</v>
      </c>
      <c r="AE62" s="16">
        <f t="shared" si="139"/>
        <v>0.1</v>
      </c>
      <c r="AF62" s="16">
        <f t="shared" si="140"/>
        <v>0.5</v>
      </c>
      <c r="AG62" s="16">
        <f t="shared" si="141"/>
        <v>0.6</v>
      </c>
      <c r="AH62" s="16">
        <f t="shared" si="142"/>
        <v>0.4</v>
      </c>
      <c r="AI62" s="16">
        <f t="shared" si="143"/>
        <v>0.8</v>
      </c>
      <c r="AJ62" s="16">
        <f t="shared" si="144"/>
        <v>0.3</v>
      </c>
      <c r="AK62" s="30">
        <f t="shared" si="12"/>
        <v>0.39999999999999858</v>
      </c>
    </row>
    <row r="63" spans="2:37">
      <c r="B63" s="21">
        <v>33</v>
      </c>
      <c r="C63" s="15">
        <v>0</v>
      </c>
      <c r="D63" s="15">
        <v>2</v>
      </c>
      <c r="E63" s="15">
        <v>2</v>
      </c>
      <c r="F63" s="15">
        <v>5</v>
      </c>
      <c r="G63" s="15">
        <v>3</v>
      </c>
      <c r="H63" s="15">
        <v>7</v>
      </c>
      <c r="I63" s="15">
        <v>1</v>
      </c>
      <c r="J63" s="16">
        <f t="shared" si="109"/>
        <v>0.2</v>
      </c>
      <c r="K63" s="16">
        <f t="shared" si="110"/>
        <v>0.1</v>
      </c>
      <c r="L63" s="16">
        <f t="shared" si="111"/>
        <v>0.5</v>
      </c>
      <c r="M63" s="16">
        <f t="shared" si="112"/>
        <v>0.6</v>
      </c>
      <c r="N63" s="16">
        <f t="shared" si="113"/>
        <v>0.4</v>
      </c>
      <c r="O63" s="16">
        <f t="shared" si="114"/>
        <v>0.8</v>
      </c>
      <c r="P63" s="16">
        <f t="shared" si="115"/>
        <v>0.3</v>
      </c>
      <c r="Q63" s="16">
        <f t="shared" si="2"/>
        <v>-1</v>
      </c>
      <c r="R63" s="16">
        <f t="shared" si="3"/>
        <v>-1</v>
      </c>
      <c r="S63" s="16">
        <v>-20.3</v>
      </c>
      <c r="T63" s="16">
        <f t="shared" si="116"/>
        <v>0</v>
      </c>
      <c r="U63" s="16">
        <v>0.05</v>
      </c>
      <c r="V63" s="16">
        <f t="shared" si="131"/>
        <v>0</v>
      </c>
      <c r="W63" s="16">
        <f t="shared" si="132"/>
        <v>0</v>
      </c>
      <c r="X63" s="16">
        <f t="shared" si="133"/>
        <v>0</v>
      </c>
      <c r="Y63" s="16">
        <f t="shared" si="134"/>
        <v>0</v>
      </c>
      <c r="Z63" s="16">
        <f t="shared" si="135"/>
        <v>0</v>
      </c>
      <c r="AA63" s="16">
        <f t="shared" si="136"/>
        <v>0</v>
      </c>
      <c r="AB63" s="16">
        <f t="shared" si="137"/>
        <v>0</v>
      </c>
      <c r="AC63" s="15"/>
      <c r="AD63" s="16">
        <f t="shared" si="138"/>
        <v>0.2</v>
      </c>
      <c r="AE63" s="16">
        <f t="shared" si="139"/>
        <v>0.1</v>
      </c>
      <c r="AF63" s="16">
        <f t="shared" si="140"/>
        <v>0.5</v>
      </c>
      <c r="AG63" s="16">
        <f t="shared" si="141"/>
        <v>0.6</v>
      </c>
      <c r="AH63" s="16">
        <f t="shared" si="142"/>
        <v>0.4</v>
      </c>
      <c r="AI63" s="16">
        <f t="shared" si="143"/>
        <v>0.8</v>
      </c>
      <c r="AJ63" s="16">
        <f t="shared" si="144"/>
        <v>0.3</v>
      </c>
      <c r="AK63" s="30">
        <f t="shared" si="12"/>
        <v>-9</v>
      </c>
    </row>
    <row r="64" spans="2:37">
      <c r="B64" s="21">
        <v>34</v>
      </c>
      <c r="C64" s="15">
        <v>0</v>
      </c>
      <c r="D64" s="15">
        <v>2</v>
      </c>
      <c r="E64" s="15">
        <v>2</v>
      </c>
      <c r="F64" s="15">
        <v>8</v>
      </c>
      <c r="G64" s="15">
        <v>3</v>
      </c>
      <c r="H64" s="15">
        <v>9</v>
      </c>
      <c r="I64" s="15">
        <v>1</v>
      </c>
      <c r="J64" s="16">
        <f t="shared" si="109"/>
        <v>0.2</v>
      </c>
      <c r="K64" s="16">
        <f t="shared" si="110"/>
        <v>0.1</v>
      </c>
      <c r="L64" s="16">
        <f t="shared" si="111"/>
        <v>0.5</v>
      </c>
      <c r="M64" s="16">
        <f t="shared" si="112"/>
        <v>0.6</v>
      </c>
      <c r="N64" s="16">
        <f t="shared" si="113"/>
        <v>0.4</v>
      </c>
      <c r="O64" s="16">
        <f t="shared" si="114"/>
        <v>0.8</v>
      </c>
      <c r="P64" s="16">
        <f t="shared" si="115"/>
        <v>0.3</v>
      </c>
      <c r="Q64" s="16">
        <f t="shared" si="2"/>
        <v>-1</v>
      </c>
      <c r="R64" s="16">
        <f t="shared" si="3"/>
        <v>-1</v>
      </c>
      <c r="S64" s="16">
        <v>-20.3</v>
      </c>
      <c r="T64" s="16">
        <f t="shared" si="116"/>
        <v>0</v>
      </c>
      <c r="U64" s="16">
        <v>0.05</v>
      </c>
      <c r="V64" s="16">
        <f t="shared" si="131"/>
        <v>0</v>
      </c>
      <c r="W64" s="16">
        <f t="shared" si="132"/>
        <v>0</v>
      </c>
      <c r="X64" s="16">
        <f t="shared" si="133"/>
        <v>0</v>
      </c>
      <c r="Y64" s="16">
        <f t="shared" si="134"/>
        <v>0</v>
      </c>
      <c r="Z64" s="16">
        <f t="shared" si="135"/>
        <v>0</v>
      </c>
      <c r="AA64" s="16">
        <f t="shared" si="136"/>
        <v>0</v>
      </c>
      <c r="AB64" s="16">
        <f t="shared" si="137"/>
        <v>0</v>
      </c>
      <c r="AC64" s="15"/>
      <c r="AD64" s="16">
        <f t="shared" si="138"/>
        <v>0.2</v>
      </c>
      <c r="AE64" s="16">
        <f t="shared" si="139"/>
        <v>0.1</v>
      </c>
      <c r="AF64" s="16">
        <f t="shared" si="140"/>
        <v>0.5</v>
      </c>
      <c r="AG64" s="16">
        <f t="shared" si="141"/>
        <v>0.6</v>
      </c>
      <c r="AH64" s="16">
        <f t="shared" si="142"/>
        <v>0.4</v>
      </c>
      <c r="AI64" s="16">
        <f t="shared" si="143"/>
        <v>0.8</v>
      </c>
      <c r="AJ64" s="16">
        <f t="shared" si="144"/>
        <v>0.3</v>
      </c>
      <c r="AK64" s="30">
        <f t="shared" si="12"/>
        <v>-5.6</v>
      </c>
    </row>
    <row r="65" spans="2:37">
      <c r="B65" s="21">
        <v>35</v>
      </c>
      <c r="C65" s="15">
        <v>3</v>
      </c>
      <c r="D65" s="15">
        <v>1</v>
      </c>
      <c r="E65" s="15">
        <v>9</v>
      </c>
      <c r="F65" s="15">
        <v>8</v>
      </c>
      <c r="G65" s="15">
        <v>2</v>
      </c>
      <c r="H65" s="15">
        <v>8</v>
      </c>
      <c r="I65" s="15">
        <v>9</v>
      </c>
      <c r="J65" s="16">
        <f t="shared" si="109"/>
        <v>0.2</v>
      </c>
      <c r="K65" s="16">
        <f t="shared" si="110"/>
        <v>0.1</v>
      </c>
      <c r="L65" s="16">
        <f t="shared" si="111"/>
        <v>0.5</v>
      </c>
      <c r="M65" s="16">
        <f t="shared" si="112"/>
        <v>0.6</v>
      </c>
      <c r="N65" s="16">
        <f t="shared" si="113"/>
        <v>0.4</v>
      </c>
      <c r="O65" s="16">
        <f t="shared" si="114"/>
        <v>0.8</v>
      </c>
      <c r="P65" s="16">
        <f t="shared" si="115"/>
        <v>0.3</v>
      </c>
      <c r="Q65" s="16">
        <f t="shared" si="2"/>
        <v>-1</v>
      </c>
      <c r="R65" s="16">
        <f t="shared" si="3"/>
        <v>-1</v>
      </c>
      <c r="S65" s="16">
        <v>-20.3</v>
      </c>
      <c r="T65" s="16">
        <f t="shared" si="116"/>
        <v>0</v>
      </c>
      <c r="U65" s="16">
        <v>0.05</v>
      </c>
      <c r="V65" s="16">
        <f t="shared" si="131"/>
        <v>0</v>
      </c>
      <c r="W65" s="16">
        <f t="shared" si="132"/>
        <v>0</v>
      </c>
      <c r="X65" s="16">
        <f t="shared" si="133"/>
        <v>0</v>
      </c>
      <c r="Y65" s="16">
        <f t="shared" si="134"/>
        <v>0</v>
      </c>
      <c r="Z65" s="16">
        <f t="shared" si="135"/>
        <v>0</v>
      </c>
      <c r="AA65" s="16">
        <f t="shared" si="136"/>
        <v>0</v>
      </c>
      <c r="AB65" s="16">
        <f t="shared" si="137"/>
        <v>0</v>
      </c>
      <c r="AC65" s="15"/>
      <c r="AD65" s="16">
        <f t="shared" si="138"/>
        <v>0.2</v>
      </c>
      <c r="AE65" s="16">
        <f t="shared" si="139"/>
        <v>0.1</v>
      </c>
      <c r="AF65" s="16">
        <f t="shared" si="140"/>
        <v>0.5</v>
      </c>
      <c r="AG65" s="16">
        <f t="shared" si="141"/>
        <v>0.6</v>
      </c>
      <c r="AH65" s="16">
        <f t="shared" si="142"/>
        <v>0.4</v>
      </c>
      <c r="AI65" s="16">
        <f t="shared" si="143"/>
        <v>0.8</v>
      </c>
      <c r="AJ65" s="16">
        <f t="shared" si="144"/>
        <v>0.3</v>
      </c>
      <c r="AK65" s="30">
        <f t="shared" si="12"/>
        <v>-0.39999999999999858</v>
      </c>
    </row>
    <row r="66" spans="2:37">
      <c r="B66" s="21">
        <v>36</v>
      </c>
      <c r="C66" s="15">
        <v>9</v>
      </c>
      <c r="D66" s="15">
        <v>4</v>
      </c>
      <c r="E66" s="15">
        <v>8</v>
      </c>
      <c r="F66" s="15">
        <v>5</v>
      </c>
      <c r="G66" s="15">
        <v>6</v>
      </c>
      <c r="H66" s="15">
        <v>4</v>
      </c>
      <c r="I66" s="15">
        <v>1</v>
      </c>
      <c r="J66" s="16">
        <f t="shared" ref="J66:J103" si="145">AD65</f>
        <v>0.2</v>
      </c>
      <c r="K66" s="16">
        <f t="shared" ref="K66:K103" si="146">AE65</f>
        <v>0.1</v>
      </c>
      <c r="L66" s="16">
        <f t="shared" ref="L66:L103" si="147">AF65</f>
        <v>0.5</v>
      </c>
      <c r="M66" s="16">
        <f t="shared" ref="M66:M103" si="148">AG65</f>
        <v>0.6</v>
      </c>
      <c r="N66" s="16">
        <f t="shared" ref="N66:N103" si="149">AH65</f>
        <v>0.4</v>
      </c>
      <c r="O66" s="16">
        <f t="shared" ref="O66:O103" si="150">AI65</f>
        <v>0.8</v>
      </c>
      <c r="P66" s="16">
        <f t="shared" ref="P66:P103" si="151">AJ65</f>
        <v>0.3</v>
      </c>
      <c r="Q66" s="16">
        <f t="shared" si="2"/>
        <v>-1</v>
      </c>
      <c r="R66" s="16">
        <f t="shared" si="3"/>
        <v>-1</v>
      </c>
      <c r="S66" s="16">
        <v>-20.3</v>
      </c>
      <c r="T66" s="16">
        <f t="shared" si="116"/>
        <v>0</v>
      </c>
      <c r="U66" s="16">
        <v>0.05</v>
      </c>
      <c r="V66" s="16">
        <f t="shared" ref="V66:V103" si="152">T66*U66*C66</f>
        <v>0</v>
      </c>
      <c r="W66" s="16">
        <f t="shared" ref="W66:W103" si="153">T66*D66*U66</f>
        <v>0</v>
      </c>
      <c r="X66" s="16">
        <f t="shared" ref="X66:X103" si="154">T66*U66*E66</f>
        <v>0</v>
      </c>
      <c r="Y66" s="16">
        <f t="shared" ref="Y66:Y103" si="155">T66*U66*F66</f>
        <v>0</v>
      </c>
      <c r="Z66" s="16">
        <f t="shared" si="135"/>
        <v>0</v>
      </c>
      <c r="AA66" s="16">
        <f t="shared" si="136"/>
        <v>0</v>
      </c>
      <c r="AB66" s="16">
        <f t="shared" si="137"/>
        <v>0</v>
      </c>
      <c r="AC66" s="15"/>
      <c r="AD66" s="16">
        <f t="shared" si="138"/>
        <v>0.2</v>
      </c>
      <c r="AE66" s="16">
        <f t="shared" si="139"/>
        <v>0.1</v>
      </c>
      <c r="AF66" s="16">
        <f t="shared" si="140"/>
        <v>0.5</v>
      </c>
      <c r="AG66" s="16">
        <f t="shared" si="141"/>
        <v>0.6</v>
      </c>
      <c r="AH66" s="16">
        <f t="shared" si="142"/>
        <v>0.4</v>
      </c>
      <c r="AI66" s="16">
        <f t="shared" si="143"/>
        <v>0.8</v>
      </c>
      <c r="AJ66" s="16">
        <f t="shared" si="144"/>
        <v>0.3</v>
      </c>
      <c r="AK66" s="30">
        <f t="shared" si="12"/>
        <v>-5.1999999999999993</v>
      </c>
    </row>
    <row r="67" spans="2:37">
      <c r="B67" s="21">
        <v>37</v>
      </c>
      <c r="C67" s="15">
        <v>8</v>
      </c>
      <c r="D67" s="15">
        <v>7</v>
      </c>
      <c r="E67" s="15">
        <v>4</v>
      </c>
      <c r="F67" s="15">
        <v>9</v>
      </c>
      <c r="G67" s="15">
        <v>8</v>
      </c>
      <c r="H67" s="15">
        <v>2</v>
      </c>
      <c r="I67" s="15">
        <v>3</v>
      </c>
      <c r="J67" s="16">
        <f t="shared" si="145"/>
        <v>0.2</v>
      </c>
      <c r="K67" s="16">
        <f t="shared" si="146"/>
        <v>0.1</v>
      </c>
      <c r="L67" s="16">
        <f t="shared" si="147"/>
        <v>0.5</v>
      </c>
      <c r="M67" s="16">
        <f t="shared" si="148"/>
        <v>0.6</v>
      </c>
      <c r="N67" s="16">
        <f t="shared" si="149"/>
        <v>0.4</v>
      </c>
      <c r="O67" s="16">
        <f t="shared" si="150"/>
        <v>0.8</v>
      </c>
      <c r="P67" s="16">
        <f t="shared" si="151"/>
        <v>0.3</v>
      </c>
      <c r="Q67" s="16">
        <f t="shared" si="2"/>
        <v>-1</v>
      </c>
      <c r="R67" s="16">
        <f t="shared" si="3"/>
        <v>-1</v>
      </c>
      <c r="S67" s="16">
        <v>-20.3</v>
      </c>
      <c r="T67" s="16">
        <f t="shared" si="116"/>
        <v>0</v>
      </c>
      <c r="U67" s="16">
        <v>0.05</v>
      </c>
      <c r="V67" s="16">
        <f t="shared" si="152"/>
        <v>0</v>
      </c>
      <c r="W67" s="16">
        <f t="shared" si="153"/>
        <v>0</v>
      </c>
      <c r="X67" s="16">
        <f t="shared" si="154"/>
        <v>0</v>
      </c>
      <c r="Y67" s="16">
        <f t="shared" si="155"/>
        <v>0</v>
      </c>
      <c r="Z67" s="16">
        <f t="shared" si="135"/>
        <v>0</v>
      </c>
      <c r="AA67" s="16">
        <f t="shared" si="136"/>
        <v>0</v>
      </c>
      <c r="AB67" s="16">
        <f t="shared" si="137"/>
        <v>0</v>
      </c>
      <c r="AC67" s="15"/>
      <c r="AD67" s="16">
        <f t="shared" si="138"/>
        <v>0.2</v>
      </c>
      <c r="AE67" s="16">
        <f t="shared" si="139"/>
        <v>0.1</v>
      </c>
      <c r="AF67" s="16">
        <f t="shared" si="140"/>
        <v>0.5</v>
      </c>
      <c r="AG67" s="16">
        <f t="shared" si="141"/>
        <v>0.6</v>
      </c>
      <c r="AH67" s="16">
        <f t="shared" si="142"/>
        <v>0.4</v>
      </c>
      <c r="AI67" s="16">
        <f t="shared" si="143"/>
        <v>0.8</v>
      </c>
      <c r="AJ67" s="16">
        <f t="shared" si="144"/>
        <v>0.3</v>
      </c>
      <c r="AK67" s="30">
        <f t="shared" si="12"/>
        <v>-4.9000000000000021</v>
      </c>
    </row>
    <row r="68" spans="2:37">
      <c r="B68" s="21">
        <v>38</v>
      </c>
      <c r="C68" s="15">
        <v>7</v>
      </c>
      <c r="D68" s="15">
        <v>8</v>
      </c>
      <c r="E68" s="15">
        <v>1</v>
      </c>
      <c r="F68" s="15">
        <v>8</v>
      </c>
      <c r="G68" s="15">
        <v>4</v>
      </c>
      <c r="H68" s="15">
        <v>1</v>
      </c>
      <c r="I68" s="15">
        <v>6</v>
      </c>
      <c r="J68" s="16">
        <f t="shared" si="145"/>
        <v>0.2</v>
      </c>
      <c r="K68" s="16">
        <f t="shared" si="146"/>
        <v>0.1</v>
      </c>
      <c r="L68" s="16">
        <f t="shared" si="147"/>
        <v>0.5</v>
      </c>
      <c r="M68" s="16">
        <f t="shared" si="148"/>
        <v>0.6</v>
      </c>
      <c r="N68" s="16">
        <f t="shared" si="149"/>
        <v>0.4</v>
      </c>
      <c r="O68" s="16">
        <f t="shared" si="150"/>
        <v>0.8</v>
      </c>
      <c r="P68" s="16">
        <f t="shared" si="151"/>
        <v>0.3</v>
      </c>
      <c r="Q68" s="16">
        <f t="shared" si="2"/>
        <v>-1</v>
      </c>
      <c r="R68" s="16">
        <f t="shared" si="3"/>
        <v>-1</v>
      </c>
      <c r="S68" s="16">
        <v>-20.3</v>
      </c>
      <c r="T68" s="16">
        <f t="shared" si="116"/>
        <v>0</v>
      </c>
      <c r="U68" s="16">
        <v>0.05</v>
      </c>
      <c r="V68" s="16">
        <f t="shared" si="152"/>
        <v>0</v>
      </c>
      <c r="W68" s="16">
        <f t="shared" si="153"/>
        <v>0</v>
      </c>
      <c r="X68" s="16">
        <f t="shared" si="154"/>
        <v>0</v>
      </c>
      <c r="Y68" s="16">
        <f t="shared" si="155"/>
        <v>0</v>
      </c>
      <c r="Z68" s="16">
        <f t="shared" si="135"/>
        <v>0</v>
      </c>
      <c r="AA68" s="16">
        <f t="shared" si="136"/>
        <v>0</v>
      </c>
      <c r="AB68" s="16">
        <f t="shared" si="137"/>
        <v>0</v>
      </c>
      <c r="AC68" s="15"/>
      <c r="AD68" s="16">
        <f t="shared" si="138"/>
        <v>0.2</v>
      </c>
      <c r="AE68" s="16">
        <f t="shared" si="139"/>
        <v>0.1</v>
      </c>
      <c r="AF68" s="16">
        <f t="shared" si="140"/>
        <v>0.5</v>
      </c>
      <c r="AG68" s="16">
        <f t="shared" si="141"/>
        <v>0.6</v>
      </c>
      <c r="AH68" s="16">
        <f t="shared" si="142"/>
        <v>0.4</v>
      </c>
      <c r="AI68" s="16">
        <f t="shared" si="143"/>
        <v>0.8</v>
      </c>
      <c r="AJ68" s="16">
        <f t="shared" si="144"/>
        <v>0.3</v>
      </c>
      <c r="AK68" s="30">
        <f t="shared" si="12"/>
        <v>-8.6000000000000014</v>
      </c>
    </row>
    <row r="69" spans="2:37">
      <c r="B69" s="21">
        <v>39</v>
      </c>
      <c r="C69" s="15">
        <v>6</v>
      </c>
      <c r="D69" s="15">
        <v>5</v>
      </c>
      <c r="E69" s="15">
        <v>6</v>
      </c>
      <c r="F69" s="15">
        <v>9</v>
      </c>
      <c r="G69" s="15">
        <v>8</v>
      </c>
      <c r="H69" s="15">
        <v>0</v>
      </c>
      <c r="I69" s="15">
        <v>2</v>
      </c>
      <c r="J69" s="16">
        <f t="shared" si="145"/>
        <v>0.2</v>
      </c>
      <c r="K69" s="16">
        <f t="shared" si="146"/>
        <v>0.1</v>
      </c>
      <c r="L69" s="16">
        <f t="shared" si="147"/>
        <v>0.5</v>
      </c>
      <c r="M69" s="16">
        <f t="shared" si="148"/>
        <v>0.6</v>
      </c>
      <c r="N69" s="16">
        <f t="shared" si="149"/>
        <v>0.4</v>
      </c>
      <c r="O69" s="16">
        <f t="shared" si="150"/>
        <v>0.8</v>
      </c>
      <c r="P69" s="16">
        <f t="shared" si="151"/>
        <v>0.3</v>
      </c>
      <c r="Q69" s="16">
        <f t="shared" si="2"/>
        <v>-1</v>
      </c>
      <c r="R69" s="16">
        <f t="shared" si="3"/>
        <v>-1</v>
      </c>
      <c r="S69" s="16">
        <v>-20.3</v>
      </c>
      <c r="T69" s="16">
        <f t="shared" si="116"/>
        <v>0</v>
      </c>
      <c r="U69" s="16">
        <v>0.05</v>
      </c>
      <c r="V69" s="16">
        <f t="shared" si="152"/>
        <v>0</v>
      </c>
      <c r="W69" s="16">
        <f t="shared" si="153"/>
        <v>0</v>
      </c>
      <c r="X69" s="16">
        <f t="shared" si="154"/>
        <v>0</v>
      </c>
      <c r="Y69" s="16">
        <f t="shared" si="155"/>
        <v>0</v>
      </c>
      <c r="Z69" s="16">
        <f t="shared" si="135"/>
        <v>0</v>
      </c>
      <c r="AA69" s="16">
        <f t="shared" si="136"/>
        <v>0</v>
      </c>
      <c r="AB69" s="16">
        <f t="shared" si="137"/>
        <v>0</v>
      </c>
      <c r="AC69" s="15"/>
      <c r="AD69" s="16">
        <f t="shared" si="138"/>
        <v>0.2</v>
      </c>
      <c r="AE69" s="16">
        <f t="shared" si="139"/>
        <v>0.1</v>
      </c>
      <c r="AF69" s="16">
        <f t="shared" si="140"/>
        <v>0.5</v>
      </c>
      <c r="AG69" s="16">
        <f t="shared" si="141"/>
        <v>0.6</v>
      </c>
      <c r="AH69" s="16">
        <f t="shared" si="142"/>
        <v>0.4</v>
      </c>
      <c r="AI69" s="16">
        <f t="shared" si="143"/>
        <v>0.8</v>
      </c>
      <c r="AJ69" s="16">
        <f t="shared" si="144"/>
        <v>0.3</v>
      </c>
      <c r="AK69" s="30">
        <f t="shared" si="12"/>
        <v>-6.4</v>
      </c>
    </row>
    <row r="70" spans="2:37">
      <c r="B70" s="21">
        <v>40</v>
      </c>
      <c r="C70" s="15">
        <v>5</v>
      </c>
      <c r="D70" s="15">
        <v>2</v>
      </c>
      <c r="E70" s="15">
        <v>6</v>
      </c>
      <c r="F70" s="15">
        <v>6</v>
      </c>
      <c r="G70" s="15">
        <v>4</v>
      </c>
      <c r="H70" s="15">
        <v>6</v>
      </c>
      <c r="I70" s="15">
        <v>5</v>
      </c>
      <c r="J70" s="16">
        <f t="shared" si="145"/>
        <v>0.2</v>
      </c>
      <c r="K70" s="16">
        <f t="shared" si="146"/>
        <v>0.1</v>
      </c>
      <c r="L70" s="16">
        <f t="shared" si="147"/>
        <v>0.5</v>
      </c>
      <c r="M70" s="16">
        <f t="shared" si="148"/>
        <v>0.6</v>
      </c>
      <c r="N70" s="16">
        <f t="shared" si="149"/>
        <v>0.4</v>
      </c>
      <c r="O70" s="16">
        <f t="shared" si="150"/>
        <v>0.8</v>
      </c>
      <c r="P70" s="16">
        <f t="shared" si="151"/>
        <v>0.3</v>
      </c>
      <c r="Q70" s="16">
        <f t="shared" si="2"/>
        <v>-1</v>
      </c>
      <c r="R70" s="16">
        <f t="shared" si="3"/>
        <v>-1</v>
      </c>
      <c r="S70" s="16">
        <v>-20.3</v>
      </c>
      <c r="T70" s="16">
        <f t="shared" si="116"/>
        <v>0</v>
      </c>
      <c r="U70" s="16">
        <v>0.05</v>
      </c>
      <c r="V70" s="16">
        <f t="shared" si="152"/>
        <v>0</v>
      </c>
      <c r="W70" s="16">
        <f t="shared" si="153"/>
        <v>0</v>
      </c>
      <c r="X70" s="16">
        <f t="shared" si="154"/>
        <v>0</v>
      </c>
      <c r="Y70" s="16">
        <f t="shared" si="155"/>
        <v>0</v>
      </c>
      <c r="Z70" s="16">
        <f t="shared" si="135"/>
        <v>0</v>
      </c>
      <c r="AA70" s="16">
        <f t="shared" si="136"/>
        <v>0</v>
      </c>
      <c r="AB70" s="16">
        <f t="shared" si="137"/>
        <v>0</v>
      </c>
      <c r="AC70" s="15"/>
      <c r="AD70" s="16">
        <f t="shared" si="138"/>
        <v>0.2</v>
      </c>
      <c r="AE70" s="16">
        <f t="shared" si="139"/>
        <v>0.1</v>
      </c>
      <c r="AF70" s="16">
        <f t="shared" si="140"/>
        <v>0.5</v>
      </c>
      <c r="AG70" s="16">
        <f t="shared" si="141"/>
        <v>0.6</v>
      </c>
      <c r="AH70" s="16">
        <f t="shared" si="142"/>
        <v>0.4</v>
      </c>
      <c r="AI70" s="16">
        <f t="shared" si="143"/>
        <v>0.8</v>
      </c>
      <c r="AJ70" s="16">
        <f t="shared" si="144"/>
        <v>0.3</v>
      </c>
      <c r="AK70" s="30">
        <f t="shared" si="12"/>
        <v>-4.5999999999999996</v>
      </c>
    </row>
    <row r="71" spans="2:37">
      <c r="B71" s="21">
        <v>41</v>
      </c>
      <c r="C71" s="15">
        <v>4</v>
      </c>
      <c r="D71" s="15">
        <v>8</v>
      </c>
      <c r="E71" s="15">
        <v>9</v>
      </c>
      <c r="F71" s="15">
        <v>7</v>
      </c>
      <c r="G71" s="15">
        <v>9</v>
      </c>
      <c r="H71" s="15">
        <v>9</v>
      </c>
      <c r="I71" s="15">
        <v>9</v>
      </c>
      <c r="J71" s="16">
        <f t="shared" si="145"/>
        <v>0.2</v>
      </c>
      <c r="K71" s="16">
        <f t="shared" si="146"/>
        <v>0.1</v>
      </c>
      <c r="L71" s="16">
        <f t="shared" si="147"/>
        <v>0.5</v>
      </c>
      <c r="M71" s="16">
        <f t="shared" si="148"/>
        <v>0.6</v>
      </c>
      <c r="N71" s="16">
        <f t="shared" si="149"/>
        <v>0.4</v>
      </c>
      <c r="O71" s="16">
        <f t="shared" si="150"/>
        <v>0.8</v>
      </c>
      <c r="P71" s="16">
        <f t="shared" si="151"/>
        <v>0.3</v>
      </c>
      <c r="Q71" s="16">
        <f t="shared" si="2"/>
        <v>1</v>
      </c>
      <c r="R71" s="16">
        <f t="shared" si="3"/>
        <v>1</v>
      </c>
      <c r="S71" s="16">
        <v>-20.3</v>
      </c>
      <c r="T71" s="16">
        <f t="shared" si="116"/>
        <v>0</v>
      </c>
      <c r="U71" s="16">
        <v>0.05</v>
      </c>
      <c r="V71" s="16">
        <f t="shared" si="152"/>
        <v>0</v>
      </c>
      <c r="W71" s="16">
        <f t="shared" si="153"/>
        <v>0</v>
      </c>
      <c r="X71" s="16">
        <f t="shared" si="154"/>
        <v>0</v>
      </c>
      <c r="Y71" s="16">
        <f t="shared" si="155"/>
        <v>0</v>
      </c>
      <c r="Z71" s="16">
        <f t="shared" si="135"/>
        <v>0</v>
      </c>
      <c r="AA71" s="16">
        <f t="shared" si="136"/>
        <v>0</v>
      </c>
      <c r="AB71" s="16">
        <f t="shared" si="137"/>
        <v>0</v>
      </c>
      <c r="AC71" s="15"/>
      <c r="AD71" s="16">
        <f t="shared" si="138"/>
        <v>0.2</v>
      </c>
      <c r="AE71" s="16">
        <f t="shared" si="139"/>
        <v>0.1</v>
      </c>
      <c r="AF71" s="16">
        <f t="shared" si="140"/>
        <v>0.5</v>
      </c>
      <c r="AG71" s="16">
        <f t="shared" si="141"/>
        <v>0.6</v>
      </c>
      <c r="AH71" s="16">
        <f t="shared" si="142"/>
        <v>0.4</v>
      </c>
      <c r="AI71" s="16">
        <f t="shared" si="143"/>
        <v>0.8</v>
      </c>
      <c r="AJ71" s="16">
        <f t="shared" si="144"/>
        <v>0.3</v>
      </c>
      <c r="AK71" s="30">
        <f t="shared" si="12"/>
        <v>3.5</v>
      </c>
    </row>
    <row r="72" spans="2:37">
      <c r="B72" s="21">
        <v>42</v>
      </c>
      <c r="C72" s="15">
        <v>3</v>
      </c>
      <c r="D72" s="15">
        <v>6</v>
      </c>
      <c r="E72" s="15">
        <v>8</v>
      </c>
      <c r="F72" s="15">
        <v>4</v>
      </c>
      <c r="G72" s="15">
        <v>2</v>
      </c>
      <c r="H72" s="15">
        <v>9</v>
      </c>
      <c r="I72" s="15">
        <v>9</v>
      </c>
      <c r="J72" s="16">
        <f t="shared" si="145"/>
        <v>0.2</v>
      </c>
      <c r="K72" s="16">
        <f t="shared" si="146"/>
        <v>0.1</v>
      </c>
      <c r="L72" s="16">
        <f t="shared" si="147"/>
        <v>0.5</v>
      </c>
      <c r="M72" s="16">
        <f t="shared" si="148"/>
        <v>0.6</v>
      </c>
      <c r="N72" s="16">
        <f t="shared" si="149"/>
        <v>0.4</v>
      </c>
      <c r="O72" s="16">
        <f t="shared" si="150"/>
        <v>0.8</v>
      </c>
      <c r="P72" s="16">
        <f t="shared" si="151"/>
        <v>0.3</v>
      </c>
      <c r="Q72" s="16">
        <f t="shared" si="2"/>
        <v>-1</v>
      </c>
      <c r="R72" s="16">
        <f t="shared" si="3"/>
        <v>-1</v>
      </c>
      <c r="S72" s="16">
        <v>-20.3</v>
      </c>
      <c r="T72" s="16">
        <f t="shared" si="116"/>
        <v>0</v>
      </c>
      <c r="U72" s="16">
        <v>0.05</v>
      </c>
      <c r="V72" s="16">
        <f t="shared" si="152"/>
        <v>0</v>
      </c>
      <c r="W72" s="16">
        <f t="shared" si="153"/>
        <v>0</v>
      </c>
      <c r="X72" s="16">
        <f t="shared" si="154"/>
        <v>0</v>
      </c>
      <c r="Y72" s="16">
        <f t="shared" si="155"/>
        <v>0</v>
      </c>
      <c r="Z72" s="16">
        <f t="shared" si="135"/>
        <v>0</v>
      </c>
      <c r="AA72" s="16">
        <f t="shared" si="136"/>
        <v>0</v>
      </c>
      <c r="AB72" s="16">
        <f t="shared" si="137"/>
        <v>0</v>
      </c>
      <c r="AC72" s="15"/>
      <c r="AD72" s="16">
        <f t="shared" si="138"/>
        <v>0.2</v>
      </c>
      <c r="AE72" s="16">
        <f t="shared" si="139"/>
        <v>0.1</v>
      </c>
      <c r="AF72" s="16">
        <f t="shared" si="140"/>
        <v>0.5</v>
      </c>
      <c r="AG72" s="16">
        <f t="shared" si="141"/>
        <v>0.6</v>
      </c>
      <c r="AH72" s="16">
        <f t="shared" si="142"/>
        <v>0.4</v>
      </c>
      <c r="AI72" s="16">
        <f t="shared" si="143"/>
        <v>0.8</v>
      </c>
      <c r="AJ72" s="16">
        <f t="shared" si="144"/>
        <v>0.3</v>
      </c>
      <c r="AK72" s="30">
        <f t="shared" si="12"/>
        <v>-2</v>
      </c>
    </row>
    <row r="73" spans="2:37">
      <c r="B73" s="21">
        <v>43</v>
      </c>
      <c r="C73" s="15">
        <v>3</v>
      </c>
      <c r="D73" s="15">
        <v>6</v>
      </c>
      <c r="E73" s="15">
        <v>9</v>
      </c>
      <c r="F73" s="15">
        <v>8</v>
      </c>
      <c r="G73" s="15">
        <v>2</v>
      </c>
      <c r="H73" s="15">
        <v>8</v>
      </c>
      <c r="I73" s="15">
        <v>9</v>
      </c>
      <c r="J73" s="16">
        <f t="shared" si="145"/>
        <v>0.2</v>
      </c>
      <c r="K73" s="16">
        <f t="shared" si="146"/>
        <v>0.1</v>
      </c>
      <c r="L73" s="16">
        <f t="shared" si="147"/>
        <v>0.5</v>
      </c>
      <c r="M73" s="16">
        <f t="shared" si="148"/>
        <v>0.6</v>
      </c>
      <c r="N73" s="16">
        <f t="shared" si="149"/>
        <v>0.4</v>
      </c>
      <c r="O73" s="16">
        <f t="shared" si="150"/>
        <v>0.8</v>
      </c>
      <c r="P73" s="16">
        <f t="shared" si="151"/>
        <v>0.3</v>
      </c>
      <c r="Q73" s="16">
        <f t="shared" si="2"/>
        <v>1</v>
      </c>
      <c r="R73" s="16">
        <f t="shared" si="3"/>
        <v>1</v>
      </c>
      <c r="S73" s="16">
        <v>-20.3</v>
      </c>
      <c r="T73" s="16">
        <f t="shared" si="116"/>
        <v>0</v>
      </c>
      <c r="U73" s="16">
        <v>0.05</v>
      </c>
      <c r="V73" s="16">
        <f t="shared" si="152"/>
        <v>0</v>
      </c>
      <c r="W73" s="16">
        <f t="shared" si="153"/>
        <v>0</v>
      </c>
      <c r="X73" s="16">
        <f t="shared" si="154"/>
        <v>0</v>
      </c>
      <c r="Y73" s="16">
        <f t="shared" si="155"/>
        <v>0</v>
      </c>
      <c r="Z73" s="16">
        <f t="shared" si="135"/>
        <v>0</v>
      </c>
      <c r="AA73" s="16">
        <f t="shared" si="136"/>
        <v>0</v>
      </c>
      <c r="AB73" s="16">
        <f t="shared" si="137"/>
        <v>0</v>
      </c>
      <c r="AC73" s="15"/>
      <c r="AD73" s="16">
        <f t="shared" si="138"/>
        <v>0.2</v>
      </c>
      <c r="AE73" s="16">
        <f t="shared" si="139"/>
        <v>0.1</v>
      </c>
      <c r="AF73" s="16">
        <f t="shared" si="140"/>
        <v>0.5</v>
      </c>
      <c r="AG73" s="16">
        <f t="shared" si="141"/>
        <v>0.6</v>
      </c>
      <c r="AH73" s="16">
        <f t="shared" si="142"/>
        <v>0.4</v>
      </c>
      <c r="AI73" s="16">
        <f t="shared" si="143"/>
        <v>0.8</v>
      </c>
      <c r="AJ73" s="16">
        <f t="shared" si="144"/>
        <v>0.3</v>
      </c>
      <c r="AK73" s="30">
        <f t="shared" si="12"/>
        <v>0.10000000000000142</v>
      </c>
    </row>
    <row r="74" spans="2:37">
      <c r="B74" s="21">
        <v>44</v>
      </c>
      <c r="C74" s="15">
        <v>2</v>
      </c>
      <c r="D74" s="15">
        <v>6</v>
      </c>
      <c r="E74" s="15">
        <v>9</v>
      </c>
      <c r="F74" s="15">
        <v>8</v>
      </c>
      <c r="G74" s="15">
        <v>2</v>
      </c>
      <c r="H74" s="15">
        <v>8</v>
      </c>
      <c r="I74" s="15">
        <v>9</v>
      </c>
      <c r="J74" s="16">
        <f t="shared" si="145"/>
        <v>0.2</v>
      </c>
      <c r="K74" s="16">
        <f t="shared" si="146"/>
        <v>0.1</v>
      </c>
      <c r="L74" s="16">
        <f t="shared" si="147"/>
        <v>0.5</v>
      </c>
      <c r="M74" s="16">
        <f t="shared" si="148"/>
        <v>0.6</v>
      </c>
      <c r="N74" s="16">
        <f t="shared" si="149"/>
        <v>0.4</v>
      </c>
      <c r="O74" s="16">
        <f t="shared" si="150"/>
        <v>0.8</v>
      </c>
      <c r="P74" s="16">
        <f t="shared" si="151"/>
        <v>0.3</v>
      </c>
      <c r="Q74" s="16">
        <f t="shared" si="2"/>
        <v>-1</v>
      </c>
      <c r="R74" s="16">
        <f t="shared" si="3"/>
        <v>-1</v>
      </c>
      <c r="S74" s="16">
        <v>-20.3</v>
      </c>
      <c r="T74" s="16">
        <f t="shared" si="116"/>
        <v>0</v>
      </c>
      <c r="U74" s="16">
        <v>0.05</v>
      </c>
      <c r="V74" s="16">
        <f t="shared" si="152"/>
        <v>0</v>
      </c>
      <c r="W74" s="16">
        <f t="shared" si="153"/>
        <v>0</v>
      </c>
      <c r="X74" s="16">
        <f t="shared" si="154"/>
        <v>0</v>
      </c>
      <c r="Y74" s="16">
        <f t="shared" si="155"/>
        <v>0</v>
      </c>
      <c r="Z74" s="16">
        <f t="shared" si="135"/>
        <v>0</v>
      </c>
      <c r="AA74" s="16">
        <f t="shared" si="136"/>
        <v>0</v>
      </c>
      <c r="AB74" s="16">
        <f t="shared" si="137"/>
        <v>0</v>
      </c>
      <c r="AC74" s="15"/>
      <c r="AD74" s="16">
        <f t="shared" si="138"/>
        <v>0.2</v>
      </c>
      <c r="AE74" s="16">
        <f t="shared" si="139"/>
        <v>0.1</v>
      </c>
      <c r="AF74" s="16">
        <f t="shared" si="140"/>
        <v>0.5</v>
      </c>
      <c r="AG74" s="16">
        <f t="shared" si="141"/>
        <v>0.6</v>
      </c>
      <c r="AH74" s="16">
        <f t="shared" si="142"/>
        <v>0.4</v>
      </c>
      <c r="AI74" s="16">
        <f t="shared" si="143"/>
        <v>0.8</v>
      </c>
      <c r="AJ74" s="16">
        <f t="shared" si="144"/>
        <v>0.3</v>
      </c>
      <c r="AK74" s="30">
        <f t="shared" si="12"/>
        <v>-0.10000000000000142</v>
      </c>
    </row>
    <row r="75" spans="2:37">
      <c r="B75" s="21">
        <v>45</v>
      </c>
      <c r="C75" s="15">
        <v>3</v>
      </c>
      <c r="D75" s="15">
        <v>7</v>
      </c>
      <c r="E75" s="15">
        <v>9</v>
      </c>
      <c r="F75" s="15">
        <v>8</v>
      </c>
      <c r="G75" s="15">
        <v>2</v>
      </c>
      <c r="H75" s="15">
        <v>8</v>
      </c>
      <c r="I75" s="15">
        <v>9</v>
      </c>
      <c r="J75" s="16">
        <f t="shared" si="145"/>
        <v>0.2</v>
      </c>
      <c r="K75" s="16">
        <f t="shared" si="146"/>
        <v>0.1</v>
      </c>
      <c r="L75" s="16">
        <f t="shared" si="147"/>
        <v>0.5</v>
      </c>
      <c r="M75" s="16">
        <f t="shared" si="148"/>
        <v>0.6</v>
      </c>
      <c r="N75" s="16">
        <f t="shared" si="149"/>
        <v>0.4</v>
      </c>
      <c r="O75" s="16">
        <f t="shared" si="150"/>
        <v>0.8</v>
      </c>
      <c r="P75" s="16">
        <f t="shared" si="151"/>
        <v>0.3</v>
      </c>
      <c r="Q75" s="16">
        <f t="shared" si="2"/>
        <v>1</v>
      </c>
      <c r="R75" s="16">
        <f t="shared" si="3"/>
        <v>1</v>
      </c>
      <c r="S75" s="16">
        <v>-20.3</v>
      </c>
      <c r="T75" s="16">
        <f t="shared" si="116"/>
        <v>0</v>
      </c>
      <c r="U75" s="16">
        <v>0.05</v>
      </c>
      <c r="V75" s="16">
        <f t="shared" si="152"/>
        <v>0</v>
      </c>
      <c r="W75" s="16">
        <f t="shared" si="153"/>
        <v>0</v>
      </c>
      <c r="X75" s="16">
        <f t="shared" si="154"/>
        <v>0</v>
      </c>
      <c r="Y75" s="16">
        <f t="shared" si="155"/>
        <v>0</v>
      </c>
      <c r="Z75" s="16">
        <f t="shared" si="135"/>
        <v>0</v>
      </c>
      <c r="AA75" s="16">
        <f t="shared" si="136"/>
        <v>0</v>
      </c>
      <c r="AB75" s="16">
        <f t="shared" si="137"/>
        <v>0</v>
      </c>
      <c r="AC75" s="15"/>
      <c r="AD75" s="16">
        <f t="shared" si="138"/>
        <v>0.2</v>
      </c>
      <c r="AE75" s="16">
        <f t="shared" si="139"/>
        <v>0.1</v>
      </c>
      <c r="AF75" s="16">
        <f t="shared" si="140"/>
        <v>0.5</v>
      </c>
      <c r="AG75" s="16">
        <f t="shared" si="141"/>
        <v>0.6</v>
      </c>
      <c r="AH75" s="16">
        <f t="shared" si="142"/>
        <v>0.4</v>
      </c>
      <c r="AI75" s="16">
        <f t="shared" si="143"/>
        <v>0.8</v>
      </c>
      <c r="AJ75" s="16">
        <f t="shared" si="144"/>
        <v>0.3</v>
      </c>
      <c r="AK75" s="30">
        <f t="shared" si="12"/>
        <v>0.20000000000000284</v>
      </c>
    </row>
    <row r="76" spans="2:37">
      <c r="B76" s="21">
        <v>46</v>
      </c>
      <c r="C76" s="15">
        <v>8</v>
      </c>
      <c r="D76" s="15">
        <v>6</v>
      </c>
      <c r="E76" s="15">
        <v>8</v>
      </c>
      <c r="F76" s="15">
        <v>9</v>
      </c>
      <c r="G76" s="15">
        <v>9</v>
      </c>
      <c r="H76" s="15">
        <v>6</v>
      </c>
      <c r="I76" s="15">
        <v>8</v>
      </c>
      <c r="J76" s="16">
        <f t="shared" si="145"/>
        <v>0.2</v>
      </c>
      <c r="K76" s="16">
        <f t="shared" si="146"/>
        <v>0.1</v>
      </c>
      <c r="L76" s="16">
        <f t="shared" si="147"/>
        <v>0.5</v>
      </c>
      <c r="M76" s="16">
        <f t="shared" si="148"/>
        <v>0.6</v>
      </c>
      <c r="N76" s="16">
        <f t="shared" si="149"/>
        <v>0.4</v>
      </c>
      <c r="O76" s="16">
        <f t="shared" si="150"/>
        <v>0.8</v>
      </c>
      <c r="P76" s="16">
        <f t="shared" si="151"/>
        <v>0.3</v>
      </c>
      <c r="Q76" s="16">
        <f t="shared" si="2"/>
        <v>1</v>
      </c>
      <c r="R76" s="16">
        <f t="shared" si="3"/>
        <v>1</v>
      </c>
      <c r="S76" s="16">
        <v>-20.3</v>
      </c>
      <c r="T76" s="16">
        <f t="shared" si="116"/>
        <v>0</v>
      </c>
      <c r="U76" s="16">
        <v>0.05</v>
      </c>
      <c r="V76" s="16">
        <f t="shared" si="152"/>
        <v>0</v>
      </c>
      <c r="W76" s="16">
        <f t="shared" si="153"/>
        <v>0</v>
      </c>
      <c r="X76" s="16">
        <f t="shared" si="154"/>
        <v>0</v>
      </c>
      <c r="Y76" s="16">
        <f t="shared" si="155"/>
        <v>0</v>
      </c>
      <c r="Z76" s="16">
        <f t="shared" si="135"/>
        <v>0</v>
      </c>
      <c r="AA76" s="16">
        <f t="shared" si="136"/>
        <v>0</v>
      </c>
      <c r="AB76" s="16">
        <f t="shared" si="137"/>
        <v>0</v>
      </c>
      <c r="AC76" s="15"/>
      <c r="AD76" s="16">
        <f t="shared" si="138"/>
        <v>0.2</v>
      </c>
      <c r="AE76" s="16">
        <f t="shared" si="139"/>
        <v>0.1</v>
      </c>
      <c r="AF76" s="16">
        <f t="shared" si="140"/>
        <v>0.5</v>
      </c>
      <c r="AG76" s="16">
        <f t="shared" si="141"/>
        <v>0.6</v>
      </c>
      <c r="AH76" s="16">
        <f t="shared" si="142"/>
        <v>0.4</v>
      </c>
      <c r="AI76" s="16">
        <f t="shared" si="143"/>
        <v>0.8</v>
      </c>
      <c r="AJ76" s="16">
        <f t="shared" si="144"/>
        <v>0.3</v>
      </c>
      <c r="AK76" s="30">
        <f t="shared" si="12"/>
        <v>2.0999999999999979</v>
      </c>
    </row>
    <row r="77" spans="2:37">
      <c r="B77" s="21">
        <v>47</v>
      </c>
      <c r="C77" s="15">
        <v>7</v>
      </c>
      <c r="D77" s="15">
        <v>1</v>
      </c>
      <c r="E77" s="15">
        <v>8</v>
      </c>
      <c r="F77" s="15">
        <v>8</v>
      </c>
      <c r="G77" s="15">
        <v>4</v>
      </c>
      <c r="H77" s="15">
        <v>8</v>
      </c>
      <c r="I77" s="15">
        <v>7</v>
      </c>
      <c r="J77" s="16">
        <f t="shared" si="145"/>
        <v>0.2</v>
      </c>
      <c r="K77" s="16">
        <f t="shared" si="146"/>
        <v>0.1</v>
      </c>
      <c r="L77" s="16">
        <f t="shared" si="147"/>
        <v>0.5</v>
      </c>
      <c r="M77" s="16">
        <f t="shared" si="148"/>
        <v>0.6</v>
      </c>
      <c r="N77" s="16">
        <f t="shared" si="149"/>
        <v>0.4</v>
      </c>
      <c r="O77" s="16">
        <f t="shared" si="150"/>
        <v>0.8</v>
      </c>
      <c r="P77" s="16">
        <f t="shared" si="151"/>
        <v>0.3</v>
      </c>
      <c r="Q77" s="16">
        <f t="shared" si="2"/>
        <v>1</v>
      </c>
      <c r="R77" s="16">
        <f t="shared" si="3"/>
        <v>1</v>
      </c>
      <c r="S77" s="16">
        <v>-20.3</v>
      </c>
      <c r="T77" s="16">
        <f t="shared" si="116"/>
        <v>0</v>
      </c>
      <c r="U77" s="16">
        <v>0.05</v>
      </c>
      <c r="V77" s="16">
        <f t="shared" si="152"/>
        <v>0</v>
      </c>
      <c r="W77" s="16">
        <f t="shared" si="153"/>
        <v>0</v>
      </c>
      <c r="X77" s="16">
        <f t="shared" si="154"/>
        <v>0</v>
      </c>
      <c r="Y77" s="16">
        <f t="shared" si="155"/>
        <v>0</v>
      </c>
      <c r="Z77" s="16">
        <f t="shared" si="135"/>
        <v>0</v>
      </c>
      <c r="AA77" s="16">
        <f t="shared" si="136"/>
        <v>0</v>
      </c>
      <c r="AB77" s="16">
        <f t="shared" si="137"/>
        <v>0</v>
      </c>
      <c r="AC77" s="15"/>
      <c r="AD77" s="16">
        <f t="shared" si="138"/>
        <v>0.2</v>
      </c>
      <c r="AE77" s="16">
        <f t="shared" si="139"/>
        <v>0.1</v>
      </c>
      <c r="AF77" s="16">
        <f t="shared" si="140"/>
        <v>0.5</v>
      </c>
      <c r="AG77" s="16">
        <f t="shared" si="141"/>
        <v>0.6</v>
      </c>
      <c r="AH77" s="16">
        <f t="shared" si="142"/>
        <v>0.4</v>
      </c>
      <c r="AI77" s="16">
        <f t="shared" si="143"/>
        <v>0.8</v>
      </c>
      <c r="AJ77" s="16">
        <f t="shared" si="144"/>
        <v>0.3</v>
      </c>
      <c r="AK77" s="30">
        <f t="shared" si="12"/>
        <v>0.10000000000000142</v>
      </c>
    </row>
    <row r="78" spans="2:37">
      <c r="B78" s="21">
        <v>48</v>
      </c>
      <c r="C78" s="15">
        <v>6</v>
      </c>
      <c r="D78" s="15">
        <v>7</v>
      </c>
      <c r="E78" s="15">
        <v>7</v>
      </c>
      <c r="F78" s="15">
        <v>6</v>
      </c>
      <c r="G78" s="15">
        <v>2</v>
      </c>
      <c r="H78" s="15">
        <v>4</v>
      </c>
      <c r="I78" s="15">
        <v>6</v>
      </c>
      <c r="J78" s="16">
        <f t="shared" si="145"/>
        <v>0.2</v>
      </c>
      <c r="K78" s="16">
        <f t="shared" si="146"/>
        <v>0.1</v>
      </c>
      <c r="L78" s="16">
        <f t="shared" si="147"/>
        <v>0.5</v>
      </c>
      <c r="M78" s="16">
        <f t="shared" si="148"/>
        <v>0.6</v>
      </c>
      <c r="N78" s="16">
        <f t="shared" si="149"/>
        <v>0.4</v>
      </c>
      <c r="O78" s="16">
        <f t="shared" si="150"/>
        <v>0.8</v>
      </c>
      <c r="P78" s="16">
        <f t="shared" si="151"/>
        <v>0.3</v>
      </c>
      <c r="Q78" s="16">
        <f t="shared" si="2"/>
        <v>-1</v>
      </c>
      <c r="R78" s="16">
        <f t="shared" si="3"/>
        <v>-1</v>
      </c>
      <c r="S78" s="16">
        <v>-20.3</v>
      </c>
      <c r="T78" s="16">
        <f t="shared" si="116"/>
        <v>0</v>
      </c>
      <c r="U78" s="16">
        <v>0.05</v>
      </c>
      <c r="V78" s="16">
        <f t="shared" si="152"/>
        <v>0</v>
      </c>
      <c r="W78" s="16">
        <f t="shared" si="153"/>
        <v>0</v>
      </c>
      <c r="X78" s="16">
        <f t="shared" si="154"/>
        <v>0</v>
      </c>
      <c r="Y78" s="16">
        <f t="shared" si="155"/>
        <v>0</v>
      </c>
      <c r="Z78" s="16">
        <f t="shared" si="135"/>
        <v>0</v>
      </c>
      <c r="AA78" s="16">
        <f t="shared" si="136"/>
        <v>0</v>
      </c>
      <c r="AB78" s="16">
        <f t="shared" si="137"/>
        <v>0</v>
      </c>
      <c r="AC78" s="15"/>
      <c r="AD78" s="16">
        <f t="shared" si="138"/>
        <v>0.2</v>
      </c>
      <c r="AE78" s="16">
        <f t="shared" si="139"/>
        <v>0.1</v>
      </c>
      <c r="AF78" s="16">
        <f t="shared" si="140"/>
        <v>0.5</v>
      </c>
      <c r="AG78" s="16">
        <f t="shared" si="141"/>
        <v>0.6</v>
      </c>
      <c r="AH78" s="16">
        <f t="shared" si="142"/>
        <v>0.4</v>
      </c>
      <c r="AI78" s="16">
        <f t="shared" si="143"/>
        <v>0.8</v>
      </c>
      <c r="AJ78" s="16">
        <f t="shared" si="144"/>
        <v>0.3</v>
      </c>
      <c r="AK78" s="30">
        <f t="shared" si="12"/>
        <v>-5.5</v>
      </c>
    </row>
    <row r="79" spans="2:37">
      <c r="B79" s="21">
        <v>49</v>
      </c>
      <c r="C79" s="15">
        <v>5</v>
      </c>
      <c r="D79" s="15">
        <v>8</v>
      </c>
      <c r="E79" s="15">
        <v>5</v>
      </c>
      <c r="F79" s="15">
        <v>9</v>
      </c>
      <c r="G79" s="15">
        <v>8</v>
      </c>
      <c r="H79" s="15">
        <v>4</v>
      </c>
      <c r="I79" s="15">
        <v>1</v>
      </c>
      <c r="J79" s="16">
        <f t="shared" si="145"/>
        <v>0.2</v>
      </c>
      <c r="K79" s="16">
        <f t="shared" si="146"/>
        <v>0.1</v>
      </c>
      <c r="L79" s="16">
        <f t="shared" si="147"/>
        <v>0.5</v>
      </c>
      <c r="M79" s="16">
        <f t="shared" si="148"/>
        <v>0.6</v>
      </c>
      <c r="N79" s="16">
        <f t="shared" si="149"/>
        <v>0.4</v>
      </c>
      <c r="O79" s="16">
        <f t="shared" si="150"/>
        <v>0.8</v>
      </c>
      <c r="P79" s="16">
        <f t="shared" si="151"/>
        <v>0.3</v>
      </c>
      <c r="Q79" s="16">
        <f t="shared" si="2"/>
        <v>-1</v>
      </c>
      <c r="R79" s="16">
        <f t="shared" si="3"/>
        <v>-1</v>
      </c>
      <c r="S79" s="16">
        <v>-20.3</v>
      </c>
      <c r="T79" s="16">
        <f t="shared" si="116"/>
        <v>0</v>
      </c>
      <c r="U79" s="16">
        <v>0.05</v>
      </c>
      <c r="V79" s="16">
        <f t="shared" si="152"/>
        <v>0</v>
      </c>
      <c r="W79" s="16">
        <f t="shared" si="153"/>
        <v>0</v>
      </c>
      <c r="X79" s="16">
        <f t="shared" si="154"/>
        <v>0</v>
      </c>
      <c r="Y79" s="16">
        <f t="shared" si="155"/>
        <v>0</v>
      </c>
      <c r="Z79" s="16">
        <f t="shared" si="135"/>
        <v>0</v>
      </c>
      <c r="AA79" s="16">
        <f t="shared" si="136"/>
        <v>0</v>
      </c>
      <c r="AB79" s="16">
        <f t="shared" si="137"/>
        <v>0</v>
      </c>
      <c r="AC79" s="15"/>
      <c r="AD79" s="16">
        <f t="shared" si="138"/>
        <v>0.2</v>
      </c>
      <c r="AE79" s="16">
        <f t="shared" si="139"/>
        <v>0.1</v>
      </c>
      <c r="AF79" s="16">
        <f t="shared" si="140"/>
        <v>0.5</v>
      </c>
      <c r="AG79" s="16">
        <f t="shared" si="141"/>
        <v>0.6</v>
      </c>
      <c r="AH79" s="16">
        <f t="shared" si="142"/>
        <v>0.4</v>
      </c>
      <c r="AI79" s="16">
        <f t="shared" si="143"/>
        <v>0.8</v>
      </c>
      <c r="AJ79" s="16">
        <f t="shared" si="144"/>
        <v>0.3</v>
      </c>
      <c r="AK79" s="30">
        <f t="shared" si="12"/>
        <v>-3.9000000000000021</v>
      </c>
    </row>
    <row r="80" spans="2:37">
      <c r="B80" s="21">
        <v>50</v>
      </c>
      <c r="C80" s="15">
        <v>4</v>
      </c>
      <c r="D80" s="15">
        <v>5</v>
      </c>
      <c r="E80" s="15">
        <v>6</v>
      </c>
      <c r="F80" s="15">
        <v>2</v>
      </c>
      <c r="G80" s="15">
        <v>4</v>
      </c>
      <c r="H80" s="15">
        <v>8</v>
      </c>
      <c r="I80" s="15">
        <v>9</v>
      </c>
      <c r="J80" s="16">
        <f t="shared" si="145"/>
        <v>0.2</v>
      </c>
      <c r="K80" s="16">
        <f t="shared" si="146"/>
        <v>0.1</v>
      </c>
      <c r="L80" s="16">
        <f t="shared" si="147"/>
        <v>0.5</v>
      </c>
      <c r="M80" s="16">
        <f t="shared" si="148"/>
        <v>0.6</v>
      </c>
      <c r="N80" s="16">
        <f t="shared" si="149"/>
        <v>0.4</v>
      </c>
      <c r="O80" s="16">
        <f t="shared" si="150"/>
        <v>0.8</v>
      </c>
      <c r="P80" s="16">
        <f t="shared" si="151"/>
        <v>0.3</v>
      </c>
      <c r="Q80" s="16">
        <f t="shared" si="2"/>
        <v>-1</v>
      </c>
      <c r="R80" s="16">
        <f t="shared" si="3"/>
        <v>-1</v>
      </c>
      <c r="S80" s="16">
        <v>-20.3</v>
      </c>
      <c r="T80" s="16">
        <f t="shared" si="116"/>
        <v>0</v>
      </c>
      <c r="U80" s="16">
        <v>0.05</v>
      </c>
      <c r="V80" s="16">
        <f t="shared" si="152"/>
        <v>0</v>
      </c>
      <c r="W80" s="16">
        <f t="shared" si="153"/>
        <v>0</v>
      </c>
      <c r="X80" s="16">
        <f t="shared" si="154"/>
        <v>0</v>
      </c>
      <c r="Y80" s="16">
        <f t="shared" si="155"/>
        <v>0</v>
      </c>
      <c r="Z80" s="16">
        <f t="shared" si="135"/>
        <v>0</v>
      </c>
      <c r="AA80" s="16">
        <f t="shared" si="136"/>
        <v>0</v>
      </c>
      <c r="AB80" s="16">
        <f t="shared" si="137"/>
        <v>0</v>
      </c>
      <c r="AC80" s="15"/>
      <c r="AD80" s="16">
        <f t="shared" si="138"/>
        <v>0.2</v>
      </c>
      <c r="AE80" s="16">
        <f t="shared" si="139"/>
        <v>0.1</v>
      </c>
      <c r="AF80" s="16">
        <f t="shared" si="140"/>
        <v>0.5</v>
      </c>
      <c r="AG80" s="16">
        <f t="shared" si="141"/>
        <v>0.6</v>
      </c>
      <c r="AH80" s="16">
        <f t="shared" si="142"/>
        <v>0.4</v>
      </c>
      <c r="AI80" s="16">
        <f t="shared" si="143"/>
        <v>0.8</v>
      </c>
      <c r="AJ80" s="16">
        <f t="shared" si="144"/>
        <v>0.3</v>
      </c>
      <c r="AK80" s="30">
        <f t="shared" si="12"/>
        <v>-4.1000000000000014</v>
      </c>
    </row>
    <row r="81" spans="2:37">
      <c r="B81" s="21">
        <v>51</v>
      </c>
      <c r="C81" s="15">
        <v>3</v>
      </c>
      <c r="D81" s="15">
        <v>2</v>
      </c>
      <c r="E81" s="15">
        <v>4</v>
      </c>
      <c r="F81" s="15">
        <v>2</v>
      </c>
      <c r="G81" s="15">
        <v>3</v>
      </c>
      <c r="H81" s="15">
        <v>4</v>
      </c>
      <c r="I81" s="15">
        <v>5</v>
      </c>
      <c r="J81" s="16">
        <f t="shared" si="145"/>
        <v>0.2</v>
      </c>
      <c r="K81" s="16">
        <f t="shared" si="146"/>
        <v>0.1</v>
      </c>
      <c r="L81" s="16">
        <f t="shared" si="147"/>
        <v>0.5</v>
      </c>
      <c r="M81" s="16">
        <f t="shared" si="148"/>
        <v>0.6</v>
      </c>
      <c r="N81" s="16">
        <f t="shared" si="149"/>
        <v>0.4</v>
      </c>
      <c r="O81" s="16">
        <f t="shared" si="150"/>
        <v>0.8</v>
      </c>
      <c r="P81" s="16">
        <f t="shared" si="151"/>
        <v>0.3</v>
      </c>
      <c r="Q81" s="16">
        <f t="shared" si="2"/>
        <v>-1</v>
      </c>
      <c r="R81" s="16">
        <f t="shared" si="3"/>
        <v>-1</v>
      </c>
      <c r="S81" s="16">
        <v>-20.3</v>
      </c>
      <c r="T81" s="16">
        <f t="shared" si="116"/>
        <v>0</v>
      </c>
      <c r="U81" s="16">
        <v>0.05</v>
      </c>
      <c r="V81" s="16">
        <f t="shared" si="152"/>
        <v>0</v>
      </c>
      <c r="W81" s="16">
        <f t="shared" si="153"/>
        <v>0</v>
      </c>
      <c r="X81" s="16">
        <f t="shared" si="154"/>
        <v>0</v>
      </c>
      <c r="Y81" s="16">
        <f t="shared" si="155"/>
        <v>0</v>
      </c>
      <c r="Z81" s="16">
        <f t="shared" si="135"/>
        <v>0</v>
      </c>
      <c r="AA81" s="16">
        <f t="shared" si="136"/>
        <v>0</v>
      </c>
      <c r="AB81" s="16">
        <f t="shared" si="137"/>
        <v>0</v>
      </c>
      <c r="AC81" s="15"/>
      <c r="AD81" s="16">
        <f t="shared" si="138"/>
        <v>0.2</v>
      </c>
      <c r="AE81" s="16">
        <f t="shared" si="139"/>
        <v>0.1</v>
      </c>
      <c r="AF81" s="16">
        <f t="shared" si="140"/>
        <v>0.5</v>
      </c>
      <c r="AG81" s="16">
        <f t="shared" si="141"/>
        <v>0.6</v>
      </c>
      <c r="AH81" s="16">
        <f t="shared" si="142"/>
        <v>0.4</v>
      </c>
      <c r="AI81" s="16">
        <f t="shared" si="143"/>
        <v>0.8</v>
      </c>
      <c r="AJ81" s="16">
        <f t="shared" si="144"/>
        <v>0.3</v>
      </c>
      <c r="AK81" s="30">
        <f t="shared" si="12"/>
        <v>-10.4</v>
      </c>
    </row>
    <row r="82" spans="2:37">
      <c r="B82" s="21">
        <v>52</v>
      </c>
      <c r="C82" s="15">
        <v>2</v>
      </c>
      <c r="D82" s="15">
        <v>6</v>
      </c>
      <c r="E82" s="15">
        <v>8</v>
      </c>
      <c r="F82" s="15">
        <v>9</v>
      </c>
      <c r="G82" s="15">
        <v>9</v>
      </c>
      <c r="H82" s="15">
        <v>9</v>
      </c>
      <c r="I82" s="15">
        <v>4</v>
      </c>
      <c r="J82" s="16">
        <f t="shared" si="145"/>
        <v>0.2</v>
      </c>
      <c r="K82" s="16">
        <f t="shared" si="146"/>
        <v>0.1</v>
      </c>
      <c r="L82" s="16">
        <f t="shared" si="147"/>
        <v>0.5</v>
      </c>
      <c r="M82" s="16">
        <f t="shared" si="148"/>
        <v>0.6</v>
      </c>
      <c r="N82" s="16">
        <f t="shared" si="149"/>
        <v>0.4</v>
      </c>
      <c r="O82" s="16">
        <f t="shared" si="150"/>
        <v>0.8</v>
      </c>
      <c r="P82" s="16">
        <f t="shared" si="151"/>
        <v>0.3</v>
      </c>
      <c r="Q82" s="16">
        <f t="shared" si="2"/>
        <v>1</v>
      </c>
      <c r="R82" s="16">
        <f t="shared" si="3"/>
        <v>1</v>
      </c>
      <c r="S82" s="16">
        <v>-20.3</v>
      </c>
      <c r="T82" s="16">
        <f t="shared" si="116"/>
        <v>0</v>
      </c>
      <c r="U82" s="16">
        <v>0.05</v>
      </c>
      <c r="V82" s="16">
        <f t="shared" si="152"/>
        <v>0</v>
      </c>
      <c r="W82" s="16">
        <f t="shared" si="153"/>
        <v>0</v>
      </c>
      <c r="X82" s="16">
        <f t="shared" si="154"/>
        <v>0</v>
      </c>
      <c r="Y82" s="16">
        <f t="shared" si="155"/>
        <v>0</v>
      </c>
      <c r="Z82" s="16">
        <f t="shared" si="135"/>
        <v>0</v>
      </c>
      <c r="AA82" s="16">
        <f t="shared" si="136"/>
        <v>0</v>
      </c>
      <c r="AB82" s="16">
        <f t="shared" si="137"/>
        <v>0</v>
      </c>
      <c r="AC82" s="15"/>
      <c r="AD82" s="16">
        <f t="shared" si="138"/>
        <v>0.2</v>
      </c>
      <c r="AE82" s="16">
        <f t="shared" si="139"/>
        <v>0.1</v>
      </c>
      <c r="AF82" s="16">
        <f t="shared" si="140"/>
        <v>0.5</v>
      </c>
      <c r="AG82" s="16">
        <f t="shared" si="141"/>
        <v>0.6</v>
      </c>
      <c r="AH82" s="16">
        <f t="shared" si="142"/>
        <v>0.4</v>
      </c>
      <c r="AI82" s="16">
        <f t="shared" si="143"/>
        <v>0.8</v>
      </c>
      <c r="AJ82" s="16">
        <f t="shared" si="144"/>
        <v>0.3</v>
      </c>
      <c r="AK82" s="30">
        <f t="shared" si="12"/>
        <v>2.0999999999999979</v>
      </c>
    </row>
    <row r="83" spans="2:37">
      <c r="B83" s="21">
        <v>53</v>
      </c>
      <c r="C83" s="15">
        <v>1</v>
      </c>
      <c r="D83" s="15">
        <v>7</v>
      </c>
      <c r="E83" s="15">
        <v>9</v>
      </c>
      <c r="F83" s="15">
        <v>5</v>
      </c>
      <c r="G83" s="15">
        <v>4</v>
      </c>
      <c r="H83" s="15">
        <v>8</v>
      </c>
      <c r="I83" s="15">
        <v>9</v>
      </c>
      <c r="J83" s="16">
        <f t="shared" si="145"/>
        <v>0.2</v>
      </c>
      <c r="K83" s="16">
        <f t="shared" si="146"/>
        <v>0.1</v>
      </c>
      <c r="L83" s="16">
        <f t="shared" si="147"/>
        <v>0.5</v>
      </c>
      <c r="M83" s="16">
        <f t="shared" si="148"/>
        <v>0.6</v>
      </c>
      <c r="N83" s="16">
        <f t="shared" si="149"/>
        <v>0.4</v>
      </c>
      <c r="O83" s="16">
        <f t="shared" si="150"/>
        <v>0.8</v>
      </c>
      <c r="P83" s="16">
        <f t="shared" si="151"/>
        <v>0.3</v>
      </c>
      <c r="Q83" s="16">
        <f t="shared" si="2"/>
        <v>-1</v>
      </c>
      <c r="R83" s="16">
        <f t="shared" si="3"/>
        <v>-1</v>
      </c>
      <c r="S83" s="16">
        <v>-20.3</v>
      </c>
      <c r="T83" s="16">
        <f t="shared" si="116"/>
        <v>0</v>
      </c>
      <c r="U83" s="16">
        <v>0.05</v>
      </c>
      <c r="V83" s="16">
        <f t="shared" si="152"/>
        <v>0</v>
      </c>
      <c r="W83" s="16">
        <f t="shared" si="153"/>
        <v>0</v>
      </c>
      <c r="X83" s="16">
        <f t="shared" si="154"/>
        <v>0</v>
      </c>
      <c r="Y83" s="16">
        <f t="shared" si="155"/>
        <v>0</v>
      </c>
      <c r="Z83" s="16">
        <f t="shared" si="135"/>
        <v>0</v>
      </c>
      <c r="AA83" s="16">
        <f t="shared" si="136"/>
        <v>0</v>
      </c>
      <c r="AB83" s="16">
        <f t="shared" si="137"/>
        <v>0</v>
      </c>
      <c r="AC83" s="15"/>
      <c r="AD83" s="16">
        <f t="shared" si="138"/>
        <v>0.2</v>
      </c>
      <c r="AE83" s="16">
        <f t="shared" si="139"/>
        <v>0.1</v>
      </c>
      <c r="AF83" s="16">
        <f t="shared" si="140"/>
        <v>0.5</v>
      </c>
      <c r="AG83" s="16">
        <f t="shared" si="141"/>
        <v>0.6</v>
      </c>
      <c r="AH83" s="16">
        <f t="shared" si="142"/>
        <v>0.4</v>
      </c>
      <c r="AI83" s="16">
        <f t="shared" si="143"/>
        <v>0.8</v>
      </c>
      <c r="AJ83" s="16">
        <f t="shared" si="144"/>
        <v>0.3</v>
      </c>
      <c r="AK83" s="30">
        <f t="shared" si="12"/>
        <v>-1.2000000000000028</v>
      </c>
    </row>
    <row r="84" spans="2:37">
      <c r="B84" s="21">
        <v>54</v>
      </c>
      <c r="C84" s="15">
        <v>9</v>
      </c>
      <c r="D84" s="15">
        <v>4</v>
      </c>
      <c r="E84" s="15">
        <v>5</v>
      </c>
      <c r="F84" s="15">
        <v>6</v>
      </c>
      <c r="G84" s="15">
        <v>3</v>
      </c>
      <c r="H84" s="15">
        <v>4</v>
      </c>
      <c r="I84" s="15">
        <v>1</v>
      </c>
      <c r="J84" s="16">
        <f t="shared" si="145"/>
        <v>0.2</v>
      </c>
      <c r="K84" s="16">
        <f t="shared" si="146"/>
        <v>0.1</v>
      </c>
      <c r="L84" s="16">
        <f t="shared" si="147"/>
        <v>0.5</v>
      </c>
      <c r="M84" s="16">
        <f t="shared" si="148"/>
        <v>0.6</v>
      </c>
      <c r="N84" s="16">
        <f t="shared" si="149"/>
        <v>0.4</v>
      </c>
      <c r="O84" s="16">
        <f t="shared" si="150"/>
        <v>0.8</v>
      </c>
      <c r="P84" s="16">
        <f t="shared" si="151"/>
        <v>0.3</v>
      </c>
      <c r="Q84" s="16">
        <f t="shared" si="2"/>
        <v>-1</v>
      </c>
      <c r="R84" s="16">
        <f t="shared" si="3"/>
        <v>-1</v>
      </c>
      <c r="S84" s="16">
        <v>-20.3</v>
      </c>
      <c r="T84" s="16">
        <f t="shared" si="116"/>
        <v>0</v>
      </c>
      <c r="U84" s="16">
        <v>0.05</v>
      </c>
      <c r="V84" s="16">
        <f t="shared" si="152"/>
        <v>0</v>
      </c>
      <c r="W84" s="16">
        <f t="shared" si="153"/>
        <v>0</v>
      </c>
      <c r="X84" s="16">
        <f t="shared" si="154"/>
        <v>0</v>
      </c>
      <c r="Y84" s="16">
        <f t="shared" si="155"/>
        <v>0</v>
      </c>
      <c r="Z84" s="16">
        <f t="shared" si="135"/>
        <v>0</v>
      </c>
      <c r="AA84" s="16">
        <f t="shared" si="136"/>
        <v>0</v>
      </c>
      <c r="AB84" s="16">
        <f t="shared" si="137"/>
        <v>0</v>
      </c>
      <c r="AC84" s="15"/>
      <c r="AD84" s="16">
        <f t="shared" si="138"/>
        <v>0.2</v>
      </c>
      <c r="AE84" s="16">
        <f t="shared" si="139"/>
        <v>0.1</v>
      </c>
      <c r="AF84" s="16">
        <f t="shared" si="140"/>
        <v>0.5</v>
      </c>
      <c r="AG84" s="16">
        <f t="shared" si="141"/>
        <v>0.6</v>
      </c>
      <c r="AH84" s="16">
        <f t="shared" si="142"/>
        <v>0.4</v>
      </c>
      <c r="AI84" s="16">
        <f t="shared" si="143"/>
        <v>0.8</v>
      </c>
      <c r="AJ84" s="16">
        <f t="shared" si="144"/>
        <v>0.3</v>
      </c>
      <c r="AK84" s="30">
        <f t="shared" si="12"/>
        <v>-7.3000000000000007</v>
      </c>
    </row>
    <row r="85" spans="2:37">
      <c r="B85" s="21">
        <v>55</v>
      </c>
      <c r="C85" s="15">
        <v>8</v>
      </c>
      <c r="D85" s="15">
        <v>9</v>
      </c>
      <c r="E85" s="15">
        <v>5</v>
      </c>
      <c r="F85" s="15">
        <v>3</v>
      </c>
      <c r="G85" s="15">
        <v>5</v>
      </c>
      <c r="H85" s="15">
        <v>9</v>
      </c>
      <c r="I85" s="15">
        <v>8</v>
      </c>
      <c r="J85" s="16">
        <f t="shared" si="145"/>
        <v>0.2</v>
      </c>
      <c r="K85" s="16">
        <f t="shared" si="146"/>
        <v>0.1</v>
      </c>
      <c r="L85" s="16">
        <f t="shared" si="147"/>
        <v>0.5</v>
      </c>
      <c r="M85" s="16">
        <f t="shared" si="148"/>
        <v>0.6</v>
      </c>
      <c r="N85" s="16">
        <f t="shared" si="149"/>
        <v>0.4</v>
      </c>
      <c r="O85" s="16">
        <f t="shared" si="150"/>
        <v>0.8</v>
      </c>
      <c r="P85" s="16">
        <f t="shared" si="151"/>
        <v>0.3</v>
      </c>
      <c r="Q85" s="16">
        <f t="shared" si="2"/>
        <v>-1</v>
      </c>
      <c r="R85" s="16">
        <f t="shared" si="3"/>
        <v>-1</v>
      </c>
      <c r="S85" s="16">
        <v>-20.3</v>
      </c>
      <c r="T85" s="16">
        <f t="shared" si="116"/>
        <v>0</v>
      </c>
      <c r="U85" s="16">
        <v>0.05</v>
      </c>
      <c r="V85" s="16">
        <f t="shared" si="152"/>
        <v>0</v>
      </c>
      <c r="W85" s="16">
        <f t="shared" si="153"/>
        <v>0</v>
      </c>
      <c r="X85" s="16">
        <f t="shared" si="154"/>
        <v>0</v>
      </c>
      <c r="Y85" s="16">
        <f t="shared" si="155"/>
        <v>0</v>
      </c>
      <c r="Z85" s="16">
        <f t="shared" si="135"/>
        <v>0</v>
      </c>
      <c r="AA85" s="16">
        <f t="shared" si="136"/>
        <v>0</v>
      </c>
      <c r="AB85" s="16">
        <f t="shared" si="137"/>
        <v>0</v>
      </c>
      <c r="AC85" s="15"/>
      <c r="AD85" s="16">
        <f t="shared" si="138"/>
        <v>0.2</v>
      </c>
      <c r="AE85" s="16">
        <f t="shared" si="139"/>
        <v>0.1</v>
      </c>
      <c r="AF85" s="16">
        <f t="shared" si="140"/>
        <v>0.5</v>
      </c>
      <c r="AG85" s="16">
        <f t="shared" si="141"/>
        <v>0.6</v>
      </c>
      <c r="AH85" s="16">
        <f t="shared" si="142"/>
        <v>0.4</v>
      </c>
      <c r="AI85" s="16">
        <f t="shared" si="143"/>
        <v>0.8</v>
      </c>
      <c r="AJ85" s="16">
        <f t="shared" si="144"/>
        <v>0.3</v>
      </c>
      <c r="AK85" s="30">
        <f t="shared" si="12"/>
        <v>-1.9000000000000021</v>
      </c>
    </row>
    <row r="86" spans="2:37">
      <c r="B86" s="21">
        <v>56</v>
      </c>
      <c r="C86" s="15">
        <v>7</v>
      </c>
      <c r="D86" s="15">
        <v>7</v>
      </c>
      <c r="E86" s="15">
        <v>6</v>
      </c>
      <c r="F86" s="15">
        <v>4</v>
      </c>
      <c r="G86" s="15">
        <v>1</v>
      </c>
      <c r="H86" s="15">
        <v>2</v>
      </c>
      <c r="I86" s="15">
        <v>3</v>
      </c>
      <c r="J86" s="16">
        <f t="shared" si="145"/>
        <v>0.2</v>
      </c>
      <c r="K86" s="16">
        <f t="shared" si="146"/>
        <v>0.1</v>
      </c>
      <c r="L86" s="16">
        <f t="shared" si="147"/>
        <v>0.5</v>
      </c>
      <c r="M86" s="16">
        <f t="shared" si="148"/>
        <v>0.6</v>
      </c>
      <c r="N86" s="16">
        <f t="shared" si="149"/>
        <v>0.4</v>
      </c>
      <c r="O86" s="16">
        <f t="shared" si="150"/>
        <v>0.8</v>
      </c>
      <c r="P86" s="16">
        <f t="shared" si="151"/>
        <v>0.3</v>
      </c>
      <c r="Q86" s="16">
        <f t="shared" si="2"/>
        <v>-1</v>
      </c>
      <c r="R86" s="16">
        <f t="shared" si="3"/>
        <v>-1</v>
      </c>
      <c r="S86" s="16">
        <v>-20.3</v>
      </c>
      <c r="T86" s="16">
        <f t="shared" si="116"/>
        <v>0</v>
      </c>
      <c r="U86" s="16">
        <v>0.05</v>
      </c>
      <c r="V86" s="16">
        <f t="shared" si="152"/>
        <v>0</v>
      </c>
      <c r="W86" s="16">
        <f t="shared" si="153"/>
        <v>0</v>
      </c>
      <c r="X86" s="16">
        <f t="shared" si="154"/>
        <v>0</v>
      </c>
      <c r="Y86" s="16">
        <f t="shared" si="155"/>
        <v>0</v>
      </c>
      <c r="Z86" s="16">
        <f t="shared" si="135"/>
        <v>0</v>
      </c>
      <c r="AA86" s="16">
        <f t="shared" si="136"/>
        <v>0</v>
      </c>
      <c r="AB86" s="16">
        <f t="shared" si="137"/>
        <v>0</v>
      </c>
      <c r="AC86" s="15"/>
      <c r="AD86" s="16">
        <f t="shared" si="138"/>
        <v>0.2</v>
      </c>
      <c r="AE86" s="16">
        <f t="shared" si="139"/>
        <v>0.1</v>
      </c>
      <c r="AF86" s="16">
        <f t="shared" si="140"/>
        <v>0.5</v>
      </c>
      <c r="AG86" s="16">
        <f t="shared" si="141"/>
        <v>0.6</v>
      </c>
      <c r="AH86" s="16">
        <f t="shared" si="142"/>
        <v>0.4</v>
      </c>
      <c r="AI86" s="16">
        <f t="shared" si="143"/>
        <v>0.8</v>
      </c>
      <c r="AJ86" s="16">
        <f t="shared" si="144"/>
        <v>0.3</v>
      </c>
      <c r="AK86" s="30">
        <f t="shared" si="12"/>
        <v>-9.9</v>
      </c>
    </row>
    <row r="87" spans="2:37">
      <c r="B87" s="21">
        <v>57</v>
      </c>
      <c r="C87" s="15">
        <v>6</v>
      </c>
      <c r="D87" s="15">
        <v>3</v>
      </c>
      <c r="E87" s="15">
        <v>8</v>
      </c>
      <c r="F87" s="15">
        <v>9</v>
      </c>
      <c r="G87" s="15">
        <v>5</v>
      </c>
      <c r="H87" s="15">
        <v>4</v>
      </c>
      <c r="I87" s="15">
        <v>7</v>
      </c>
      <c r="J87" s="16">
        <f t="shared" si="145"/>
        <v>0.2</v>
      </c>
      <c r="K87" s="16">
        <f t="shared" si="146"/>
        <v>0.1</v>
      </c>
      <c r="L87" s="16">
        <f t="shared" si="147"/>
        <v>0.5</v>
      </c>
      <c r="M87" s="16">
        <f t="shared" si="148"/>
        <v>0.6</v>
      </c>
      <c r="N87" s="16">
        <f t="shared" si="149"/>
        <v>0.4</v>
      </c>
      <c r="O87" s="16">
        <f t="shared" si="150"/>
        <v>0.8</v>
      </c>
      <c r="P87" s="16">
        <f t="shared" si="151"/>
        <v>0.3</v>
      </c>
      <c r="Q87" s="16">
        <f t="shared" si="2"/>
        <v>-1</v>
      </c>
      <c r="R87" s="16">
        <f t="shared" si="3"/>
        <v>-1</v>
      </c>
      <c r="S87" s="16">
        <v>-20.3</v>
      </c>
      <c r="T87" s="16">
        <f t="shared" si="116"/>
        <v>0</v>
      </c>
      <c r="U87" s="16">
        <v>0.05</v>
      </c>
      <c r="V87" s="16">
        <f t="shared" si="152"/>
        <v>0</v>
      </c>
      <c r="W87" s="16">
        <f t="shared" si="153"/>
        <v>0</v>
      </c>
      <c r="X87" s="16">
        <f t="shared" si="154"/>
        <v>0</v>
      </c>
      <c r="Y87" s="16">
        <f t="shared" si="155"/>
        <v>0</v>
      </c>
      <c r="Z87" s="16">
        <f t="shared" si="135"/>
        <v>0</v>
      </c>
      <c r="AA87" s="16">
        <f t="shared" si="136"/>
        <v>0</v>
      </c>
      <c r="AB87" s="16">
        <f t="shared" si="137"/>
        <v>0</v>
      </c>
      <c r="AC87" s="15"/>
      <c r="AD87" s="16">
        <f t="shared" si="138"/>
        <v>0.2</v>
      </c>
      <c r="AE87" s="16">
        <f t="shared" si="139"/>
        <v>0.1</v>
      </c>
      <c r="AF87" s="16">
        <f t="shared" si="140"/>
        <v>0.5</v>
      </c>
      <c r="AG87" s="16">
        <f t="shared" si="141"/>
        <v>0.6</v>
      </c>
      <c r="AH87" s="16">
        <f t="shared" si="142"/>
        <v>0.4</v>
      </c>
      <c r="AI87" s="16">
        <f t="shared" si="143"/>
        <v>0.8</v>
      </c>
      <c r="AJ87" s="16">
        <f t="shared" si="144"/>
        <v>0.3</v>
      </c>
      <c r="AK87" s="30">
        <f t="shared" si="12"/>
        <v>-2.1000000000000014</v>
      </c>
    </row>
    <row r="88" spans="2:37">
      <c r="B88" s="21">
        <v>58</v>
      </c>
      <c r="C88" s="15">
        <v>5</v>
      </c>
      <c r="D88" s="15">
        <v>1</v>
      </c>
      <c r="E88" s="15">
        <v>4</v>
      </c>
      <c r="F88" s="15">
        <v>5</v>
      </c>
      <c r="G88" s="15">
        <v>6</v>
      </c>
      <c r="H88" s="15">
        <v>9</v>
      </c>
      <c r="I88" s="15">
        <v>8</v>
      </c>
      <c r="J88" s="16">
        <f t="shared" si="145"/>
        <v>0.2</v>
      </c>
      <c r="K88" s="16">
        <f t="shared" si="146"/>
        <v>0.1</v>
      </c>
      <c r="L88" s="16">
        <f t="shared" si="147"/>
        <v>0.5</v>
      </c>
      <c r="M88" s="16">
        <f t="shared" si="148"/>
        <v>0.6</v>
      </c>
      <c r="N88" s="16">
        <f t="shared" si="149"/>
        <v>0.4</v>
      </c>
      <c r="O88" s="16">
        <f t="shared" si="150"/>
        <v>0.8</v>
      </c>
      <c r="P88" s="16">
        <f t="shared" si="151"/>
        <v>0.3</v>
      </c>
      <c r="Q88" s="16">
        <f t="shared" si="2"/>
        <v>-1</v>
      </c>
      <c r="R88" s="16">
        <f t="shared" si="3"/>
        <v>-1</v>
      </c>
      <c r="S88" s="16">
        <v>-20.3</v>
      </c>
      <c r="T88" s="16">
        <f t="shared" si="116"/>
        <v>0</v>
      </c>
      <c r="U88" s="16">
        <v>0.05</v>
      </c>
      <c r="V88" s="16">
        <f t="shared" si="152"/>
        <v>0</v>
      </c>
      <c r="W88" s="16">
        <f t="shared" si="153"/>
        <v>0</v>
      </c>
      <c r="X88" s="16">
        <f t="shared" si="154"/>
        <v>0</v>
      </c>
      <c r="Y88" s="16">
        <f t="shared" si="155"/>
        <v>0</v>
      </c>
      <c r="Z88" s="16">
        <f t="shared" si="135"/>
        <v>0</v>
      </c>
      <c r="AA88" s="16">
        <f t="shared" si="136"/>
        <v>0</v>
      </c>
      <c r="AB88" s="16">
        <f t="shared" si="137"/>
        <v>0</v>
      </c>
      <c r="AC88" s="15"/>
      <c r="AD88" s="16">
        <f t="shared" si="138"/>
        <v>0.2</v>
      </c>
      <c r="AE88" s="16">
        <f t="shared" si="139"/>
        <v>0.1</v>
      </c>
      <c r="AF88" s="16">
        <f t="shared" si="140"/>
        <v>0.5</v>
      </c>
      <c r="AG88" s="16">
        <f t="shared" si="141"/>
        <v>0.6</v>
      </c>
      <c r="AH88" s="16">
        <f t="shared" si="142"/>
        <v>0.4</v>
      </c>
      <c r="AI88" s="16">
        <f t="shared" si="143"/>
        <v>0.8</v>
      </c>
      <c r="AJ88" s="16">
        <f t="shared" si="144"/>
        <v>0.3</v>
      </c>
      <c r="AK88" s="30">
        <f t="shared" si="12"/>
        <v>-2.2000000000000028</v>
      </c>
    </row>
    <row r="89" spans="2:37">
      <c r="B89" s="21">
        <v>59</v>
      </c>
      <c r="C89" s="15">
        <v>4</v>
      </c>
      <c r="D89" s="15">
        <v>7</v>
      </c>
      <c r="E89" s="15">
        <v>6</v>
      </c>
      <c r="F89" s="15">
        <v>9</v>
      </c>
      <c r="G89" s="15">
        <v>9</v>
      </c>
      <c r="H89" s="15">
        <v>4</v>
      </c>
      <c r="I89" s="15">
        <v>8</v>
      </c>
      <c r="J89" s="16">
        <f t="shared" si="145"/>
        <v>0.2</v>
      </c>
      <c r="K89" s="16">
        <f t="shared" si="146"/>
        <v>0.1</v>
      </c>
      <c r="L89" s="16">
        <f t="shared" si="147"/>
        <v>0.5</v>
      </c>
      <c r="M89" s="16">
        <f t="shared" si="148"/>
        <v>0.6</v>
      </c>
      <c r="N89" s="16">
        <f t="shared" si="149"/>
        <v>0.4</v>
      </c>
      <c r="O89" s="16">
        <f t="shared" si="150"/>
        <v>0.8</v>
      </c>
      <c r="P89" s="16">
        <f t="shared" si="151"/>
        <v>0.3</v>
      </c>
      <c r="Q89" s="16">
        <f t="shared" si="2"/>
        <v>-1</v>
      </c>
      <c r="R89" s="16">
        <f t="shared" si="3"/>
        <v>-1</v>
      </c>
      <c r="S89" s="16">
        <v>-20.3</v>
      </c>
      <c r="T89" s="16">
        <f t="shared" si="116"/>
        <v>0</v>
      </c>
      <c r="U89" s="16">
        <v>0.05</v>
      </c>
      <c r="V89" s="16">
        <f t="shared" si="152"/>
        <v>0</v>
      </c>
      <c r="W89" s="16">
        <f t="shared" si="153"/>
        <v>0</v>
      </c>
      <c r="X89" s="16">
        <f t="shared" si="154"/>
        <v>0</v>
      </c>
      <c r="Y89" s="16">
        <f t="shared" si="155"/>
        <v>0</v>
      </c>
      <c r="Z89" s="16">
        <f t="shared" si="135"/>
        <v>0</v>
      </c>
      <c r="AA89" s="16">
        <f t="shared" si="136"/>
        <v>0</v>
      </c>
      <c r="AB89" s="16">
        <f t="shared" si="137"/>
        <v>0</v>
      </c>
      <c r="AC89" s="15"/>
      <c r="AD89" s="16">
        <f t="shared" si="138"/>
        <v>0.2</v>
      </c>
      <c r="AE89" s="16">
        <f t="shared" si="139"/>
        <v>0.1</v>
      </c>
      <c r="AF89" s="16">
        <f t="shared" si="140"/>
        <v>0.5</v>
      </c>
      <c r="AG89" s="16">
        <f t="shared" si="141"/>
        <v>0.6</v>
      </c>
      <c r="AH89" s="16">
        <f t="shared" si="142"/>
        <v>0.4</v>
      </c>
      <c r="AI89" s="16">
        <f t="shared" si="143"/>
        <v>0.8</v>
      </c>
      <c r="AJ89" s="16">
        <f t="shared" si="144"/>
        <v>0.3</v>
      </c>
      <c r="AK89" s="30">
        <f t="shared" si="12"/>
        <v>-1.2000000000000028</v>
      </c>
    </row>
    <row r="90" spans="2:37">
      <c r="B90" s="21">
        <v>60</v>
      </c>
      <c r="C90" s="15">
        <v>3</v>
      </c>
      <c r="D90" s="15">
        <v>4</v>
      </c>
      <c r="E90" s="15">
        <v>6</v>
      </c>
      <c r="F90" s="15">
        <v>5</v>
      </c>
      <c r="G90" s="15">
        <v>1</v>
      </c>
      <c r="H90" s="15">
        <v>8</v>
      </c>
      <c r="I90" s="15">
        <v>9</v>
      </c>
      <c r="J90" s="16">
        <f t="shared" si="145"/>
        <v>0.2</v>
      </c>
      <c r="K90" s="16">
        <f t="shared" si="146"/>
        <v>0.1</v>
      </c>
      <c r="L90" s="16">
        <f t="shared" si="147"/>
        <v>0.5</v>
      </c>
      <c r="M90" s="16">
        <f t="shared" si="148"/>
        <v>0.6</v>
      </c>
      <c r="N90" s="16">
        <f t="shared" si="149"/>
        <v>0.4</v>
      </c>
      <c r="O90" s="16">
        <f t="shared" si="150"/>
        <v>0.8</v>
      </c>
      <c r="P90" s="16">
        <f t="shared" si="151"/>
        <v>0.3</v>
      </c>
      <c r="Q90" s="16">
        <f t="shared" si="2"/>
        <v>-1</v>
      </c>
      <c r="R90" s="16">
        <f t="shared" si="3"/>
        <v>-1</v>
      </c>
      <c r="S90" s="16">
        <v>-20.3</v>
      </c>
      <c r="T90" s="16">
        <f t="shared" si="116"/>
        <v>0</v>
      </c>
      <c r="U90" s="16">
        <v>0.05</v>
      </c>
      <c r="V90" s="16">
        <f t="shared" si="152"/>
        <v>0</v>
      </c>
      <c r="W90" s="16">
        <f t="shared" si="153"/>
        <v>0</v>
      </c>
      <c r="X90" s="16">
        <f t="shared" si="154"/>
        <v>0</v>
      </c>
      <c r="Y90" s="16">
        <f t="shared" si="155"/>
        <v>0</v>
      </c>
      <c r="Z90" s="16">
        <f t="shared" si="135"/>
        <v>0</v>
      </c>
      <c r="AA90" s="16">
        <f t="shared" si="136"/>
        <v>0</v>
      </c>
      <c r="AB90" s="16">
        <f t="shared" si="137"/>
        <v>0</v>
      </c>
      <c r="AC90" s="15"/>
      <c r="AD90" s="16">
        <f t="shared" si="138"/>
        <v>0.2</v>
      </c>
      <c r="AE90" s="16">
        <f t="shared" si="139"/>
        <v>0.1</v>
      </c>
      <c r="AF90" s="16">
        <f t="shared" si="140"/>
        <v>0.5</v>
      </c>
      <c r="AG90" s="16">
        <f t="shared" si="141"/>
        <v>0.6</v>
      </c>
      <c r="AH90" s="16">
        <f t="shared" si="142"/>
        <v>0.4</v>
      </c>
      <c r="AI90" s="16">
        <f t="shared" si="143"/>
        <v>0.8</v>
      </c>
      <c r="AJ90" s="16">
        <f t="shared" si="144"/>
        <v>0.3</v>
      </c>
      <c r="AK90" s="30">
        <f t="shared" si="12"/>
        <v>-3.8000000000000007</v>
      </c>
    </row>
    <row r="91" spans="2:37">
      <c r="B91" s="21">
        <v>61</v>
      </c>
      <c r="C91" s="15">
        <v>2</v>
      </c>
      <c r="D91" s="15">
        <v>6</v>
      </c>
      <c r="E91" s="15">
        <v>2</v>
      </c>
      <c r="F91" s="15">
        <v>8</v>
      </c>
      <c r="G91" s="15">
        <v>9</v>
      </c>
      <c r="H91" s="15">
        <v>4</v>
      </c>
      <c r="I91" s="15">
        <v>1</v>
      </c>
      <c r="J91" s="16">
        <f t="shared" si="145"/>
        <v>0.2</v>
      </c>
      <c r="K91" s="16">
        <f t="shared" si="146"/>
        <v>0.1</v>
      </c>
      <c r="L91" s="16">
        <f t="shared" si="147"/>
        <v>0.5</v>
      </c>
      <c r="M91" s="16">
        <f t="shared" si="148"/>
        <v>0.6</v>
      </c>
      <c r="N91" s="16">
        <f t="shared" si="149"/>
        <v>0.4</v>
      </c>
      <c r="O91" s="16">
        <f t="shared" si="150"/>
        <v>0.8</v>
      </c>
      <c r="P91" s="16">
        <f t="shared" si="151"/>
        <v>0.3</v>
      </c>
      <c r="Q91" s="16">
        <f t="shared" si="2"/>
        <v>-1</v>
      </c>
      <c r="R91" s="16">
        <f t="shared" si="3"/>
        <v>-1</v>
      </c>
      <c r="S91" s="16">
        <v>-20.3</v>
      </c>
      <c r="T91" s="16">
        <f t="shared" si="116"/>
        <v>0</v>
      </c>
      <c r="U91" s="16">
        <v>0.05</v>
      </c>
      <c r="V91" s="16">
        <f t="shared" si="152"/>
        <v>0</v>
      </c>
      <c r="W91" s="16">
        <f t="shared" si="153"/>
        <v>0</v>
      </c>
      <c r="X91" s="16">
        <f t="shared" si="154"/>
        <v>0</v>
      </c>
      <c r="Y91" s="16">
        <f t="shared" si="155"/>
        <v>0</v>
      </c>
      <c r="Z91" s="16">
        <f t="shared" si="135"/>
        <v>0</v>
      </c>
      <c r="AA91" s="16">
        <f t="shared" si="136"/>
        <v>0</v>
      </c>
      <c r="AB91" s="16">
        <f t="shared" si="137"/>
        <v>0</v>
      </c>
      <c r="AC91" s="15"/>
      <c r="AD91" s="16">
        <f t="shared" si="138"/>
        <v>0.2</v>
      </c>
      <c r="AE91" s="16">
        <f t="shared" si="139"/>
        <v>0.1</v>
      </c>
      <c r="AF91" s="16">
        <f t="shared" si="140"/>
        <v>0.5</v>
      </c>
      <c r="AG91" s="16">
        <f t="shared" si="141"/>
        <v>0.6</v>
      </c>
      <c r="AH91" s="16">
        <f t="shared" si="142"/>
        <v>0.4</v>
      </c>
      <c r="AI91" s="16">
        <f t="shared" si="143"/>
        <v>0.8</v>
      </c>
      <c r="AJ91" s="16">
        <f t="shared" si="144"/>
        <v>0.3</v>
      </c>
      <c r="AK91" s="30">
        <f t="shared" si="12"/>
        <v>-6.3999999999999986</v>
      </c>
    </row>
    <row r="92" spans="2:37">
      <c r="B92" s="21">
        <v>62</v>
      </c>
      <c r="C92" s="15">
        <v>1</v>
      </c>
      <c r="D92" s="15">
        <v>2</v>
      </c>
      <c r="E92" s="15">
        <v>3</v>
      </c>
      <c r="F92" s="15">
        <v>3</v>
      </c>
      <c r="G92" s="15">
        <v>6</v>
      </c>
      <c r="H92" s="15">
        <v>4</v>
      </c>
      <c r="I92" s="15">
        <v>1</v>
      </c>
      <c r="J92" s="16">
        <f t="shared" si="145"/>
        <v>0.2</v>
      </c>
      <c r="K92" s="16">
        <f t="shared" si="146"/>
        <v>0.1</v>
      </c>
      <c r="L92" s="16">
        <f t="shared" si="147"/>
        <v>0.5</v>
      </c>
      <c r="M92" s="16">
        <f t="shared" si="148"/>
        <v>0.6</v>
      </c>
      <c r="N92" s="16">
        <f t="shared" si="149"/>
        <v>0.4</v>
      </c>
      <c r="O92" s="16">
        <f t="shared" si="150"/>
        <v>0.8</v>
      </c>
      <c r="P92" s="16">
        <f t="shared" si="151"/>
        <v>0.3</v>
      </c>
      <c r="Q92" s="16">
        <f t="shared" si="2"/>
        <v>-1</v>
      </c>
      <c r="R92" s="16">
        <f t="shared" si="3"/>
        <v>-1</v>
      </c>
      <c r="S92" s="16">
        <v>-20.3</v>
      </c>
      <c r="T92" s="16">
        <f t="shared" si="116"/>
        <v>0</v>
      </c>
      <c r="U92" s="16">
        <v>0.05</v>
      </c>
      <c r="V92" s="16">
        <f t="shared" si="152"/>
        <v>0</v>
      </c>
      <c r="W92" s="16">
        <f t="shared" si="153"/>
        <v>0</v>
      </c>
      <c r="X92" s="16">
        <f t="shared" si="154"/>
        <v>0</v>
      </c>
      <c r="Y92" s="16">
        <f t="shared" si="155"/>
        <v>0</v>
      </c>
      <c r="Z92" s="16">
        <f t="shared" si="135"/>
        <v>0</v>
      </c>
      <c r="AA92" s="16">
        <f t="shared" si="136"/>
        <v>0</v>
      </c>
      <c r="AB92" s="16">
        <f t="shared" si="137"/>
        <v>0</v>
      </c>
      <c r="AC92" s="15"/>
      <c r="AD92" s="16">
        <f t="shared" si="138"/>
        <v>0.2</v>
      </c>
      <c r="AE92" s="16">
        <f t="shared" si="139"/>
        <v>0.1</v>
      </c>
      <c r="AF92" s="16">
        <f t="shared" si="140"/>
        <v>0.5</v>
      </c>
      <c r="AG92" s="16">
        <f t="shared" si="141"/>
        <v>0.6</v>
      </c>
      <c r="AH92" s="16">
        <f t="shared" si="142"/>
        <v>0.4</v>
      </c>
      <c r="AI92" s="16">
        <f t="shared" si="143"/>
        <v>0.8</v>
      </c>
      <c r="AJ92" s="16">
        <f t="shared" si="144"/>
        <v>0.3</v>
      </c>
      <c r="AK92" s="30">
        <f t="shared" si="12"/>
        <v>-10.7</v>
      </c>
    </row>
    <row r="93" spans="2:37">
      <c r="B93" s="21">
        <v>63</v>
      </c>
      <c r="C93" s="15">
        <v>3</v>
      </c>
      <c r="D93" s="15">
        <v>5</v>
      </c>
      <c r="E93" s="15">
        <v>9</v>
      </c>
      <c r="F93" s="15">
        <v>4</v>
      </c>
      <c r="G93" s="15">
        <v>7</v>
      </c>
      <c r="H93" s="15">
        <v>9</v>
      </c>
      <c r="I93" s="15">
        <v>6</v>
      </c>
      <c r="J93" s="16">
        <f t="shared" si="145"/>
        <v>0.2</v>
      </c>
      <c r="K93" s="16">
        <f t="shared" si="146"/>
        <v>0.1</v>
      </c>
      <c r="L93" s="16">
        <f t="shared" si="147"/>
        <v>0.5</v>
      </c>
      <c r="M93" s="16">
        <f t="shared" si="148"/>
        <v>0.6</v>
      </c>
      <c r="N93" s="16">
        <f t="shared" si="149"/>
        <v>0.4</v>
      </c>
      <c r="O93" s="16">
        <f t="shared" si="150"/>
        <v>0.8</v>
      </c>
      <c r="P93" s="16">
        <f t="shared" si="151"/>
        <v>0.3</v>
      </c>
      <c r="Q93" s="16">
        <f t="shared" si="2"/>
        <v>-1</v>
      </c>
      <c r="R93" s="16">
        <f t="shared" si="3"/>
        <v>-1</v>
      </c>
      <c r="S93" s="16">
        <v>-20.3</v>
      </c>
      <c r="T93" s="16">
        <f t="shared" si="116"/>
        <v>0</v>
      </c>
      <c r="U93" s="16">
        <v>0.05</v>
      </c>
      <c r="V93" s="16">
        <f t="shared" si="152"/>
        <v>0</v>
      </c>
      <c r="W93" s="16">
        <f t="shared" si="153"/>
        <v>0</v>
      </c>
      <c r="X93" s="16">
        <f t="shared" si="154"/>
        <v>0</v>
      </c>
      <c r="Y93" s="16">
        <f t="shared" si="155"/>
        <v>0</v>
      </c>
      <c r="Z93" s="16">
        <f t="shared" si="135"/>
        <v>0</v>
      </c>
      <c r="AA93" s="16">
        <f t="shared" si="136"/>
        <v>0</v>
      </c>
      <c r="AB93" s="16">
        <f t="shared" si="137"/>
        <v>0</v>
      </c>
      <c r="AC93" s="15"/>
      <c r="AD93" s="16">
        <f t="shared" si="138"/>
        <v>0.2</v>
      </c>
      <c r="AE93" s="16">
        <f t="shared" si="139"/>
        <v>0.1</v>
      </c>
      <c r="AF93" s="16">
        <f t="shared" si="140"/>
        <v>0.5</v>
      </c>
      <c r="AG93" s="16">
        <f t="shared" si="141"/>
        <v>0.6</v>
      </c>
      <c r="AH93" s="16">
        <f t="shared" si="142"/>
        <v>0.4</v>
      </c>
      <c r="AI93" s="16">
        <f t="shared" si="143"/>
        <v>0.8</v>
      </c>
      <c r="AJ93" s="16">
        <f t="shared" si="144"/>
        <v>0.3</v>
      </c>
      <c r="AK93" s="30">
        <f t="shared" si="12"/>
        <v>-0.5</v>
      </c>
    </row>
    <row r="94" spans="2:37">
      <c r="B94" s="21">
        <v>64</v>
      </c>
      <c r="C94" s="15">
        <v>9</v>
      </c>
      <c r="D94" s="15">
        <v>8</v>
      </c>
      <c r="E94" s="15">
        <v>5</v>
      </c>
      <c r="F94" s="15">
        <v>1</v>
      </c>
      <c r="G94" s="15">
        <v>2</v>
      </c>
      <c r="H94" s="15">
        <v>4</v>
      </c>
      <c r="I94" s="15">
        <v>6</v>
      </c>
      <c r="J94" s="16">
        <f t="shared" si="145"/>
        <v>0.2</v>
      </c>
      <c r="K94" s="16">
        <f t="shared" si="146"/>
        <v>0.1</v>
      </c>
      <c r="L94" s="16">
        <f t="shared" si="147"/>
        <v>0.5</v>
      </c>
      <c r="M94" s="16">
        <f t="shared" si="148"/>
        <v>0.6</v>
      </c>
      <c r="N94" s="16">
        <f t="shared" si="149"/>
        <v>0.4</v>
      </c>
      <c r="O94" s="16">
        <f t="shared" si="150"/>
        <v>0.8</v>
      </c>
      <c r="P94" s="16">
        <f t="shared" si="151"/>
        <v>0.3</v>
      </c>
      <c r="Q94" s="16">
        <f t="shared" si="2"/>
        <v>-1</v>
      </c>
      <c r="R94" s="16">
        <f t="shared" si="3"/>
        <v>-1</v>
      </c>
      <c r="S94" s="16">
        <v>-20.3</v>
      </c>
      <c r="T94" s="16">
        <f t="shared" si="116"/>
        <v>0</v>
      </c>
      <c r="U94" s="16">
        <v>0.05</v>
      </c>
      <c r="V94" s="16">
        <f t="shared" si="152"/>
        <v>0</v>
      </c>
      <c r="W94" s="16">
        <f t="shared" si="153"/>
        <v>0</v>
      </c>
      <c r="X94" s="16">
        <f t="shared" si="154"/>
        <v>0</v>
      </c>
      <c r="Y94" s="16">
        <f t="shared" si="155"/>
        <v>0</v>
      </c>
      <c r="Z94" s="16">
        <f t="shared" si="135"/>
        <v>0</v>
      </c>
      <c r="AA94" s="16">
        <f t="shared" si="136"/>
        <v>0</v>
      </c>
      <c r="AB94" s="16">
        <f t="shared" si="137"/>
        <v>0</v>
      </c>
      <c r="AC94" s="15"/>
      <c r="AD94" s="16">
        <f t="shared" si="138"/>
        <v>0.2</v>
      </c>
      <c r="AE94" s="16">
        <f t="shared" si="139"/>
        <v>0.1</v>
      </c>
      <c r="AF94" s="16">
        <f t="shared" si="140"/>
        <v>0.5</v>
      </c>
      <c r="AG94" s="16">
        <f t="shared" si="141"/>
        <v>0.6</v>
      </c>
      <c r="AH94" s="16">
        <f t="shared" si="142"/>
        <v>0.4</v>
      </c>
      <c r="AI94" s="16">
        <f t="shared" si="143"/>
        <v>0.8</v>
      </c>
      <c r="AJ94" s="16">
        <f t="shared" si="144"/>
        <v>0.3</v>
      </c>
      <c r="AK94" s="30">
        <f t="shared" si="12"/>
        <v>-8.8000000000000007</v>
      </c>
    </row>
    <row r="95" spans="2:37">
      <c r="B95" s="21">
        <v>65</v>
      </c>
      <c r="C95" s="15">
        <v>8</v>
      </c>
      <c r="D95" s="15">
        <v>8</v>
      </c>
      <c r="E95" s="15">
        <v>7</v>
      </c>
      <c r="F95" s="15">
        <v>9</v>
      </c>
      <c r="G95" s="15">
        <v>8</v>
      </c>
      <c r="H95" s="15">
        <v>6</v>
      </c>
      <c r="I95" s="15">
        <v>5</v>
      </c>
      <c r="J95" s="16">
        <f t="shared" si="145"/>
        <v>0.2</v>
      </c>
      <c r="K95" s="16">
        <f t="shared" si="146"/>
        <v>0.1</v>
      </c>
      <c r="L95" s="16">
        <f t="shared" si="147"/>
        <v>0.5</v>
      </c>
      <c r="M95" s="16">
        <f t="shared" si="148"/>
        <v>0.6</v>
      </c>
      <c r="N95" s="16">
        <f t="shared" si="149"/>
        <v>0.4</v>
      </c>
      <c r="O95" s="16">
        <f t="shared" si="150"/>
        <v>0.8</v>
      </c>
      <c r="P95" s="16">
        <f t="shared" si="151"/>
        <v>0.3</v>
      </c>
      <c r="Q95" s="16">
        <f t="shared" si="2"/>
        <v>1</v>
      </c>
      <c r="R95" s="16">
        <f t="shared" si="3"/>
        <v>1</v>
      </c>
      <c r="S95" s="16">
        <v>-20.3</v>
      </c>
      <c r="T95" s="16">
        <f t="shared" si="116"/>
        <v>0</v>
      </c>
      <c r="U95" s="16">
        <v>0.05</v>
      </c>
      <c r="V95" s="16">
        <f t="shared" si="152"/>
        <v>0</v>
      </c>
      <c r="W95" s="16">
        <f t="shared" si="153"/>
        <v>0</v>
      </c>
      <c r="X95" s="16">
        <f t="shared" si="154"/>
        <v>0</v>
      </c>
      <c r="Y95" s="16">
        <f t="shared" si="155"/>
        <v>0</v>
      </c>
      <c r="Z95" s="16">
        <f t="shared" si="135"/>
        <v>0</v>
      </c>
      <c r="AA95" s="16">
        <f t="shared" si="136"/>
        <v>0</v>
      </c>
      <c r="AB95" s="16">
        <f t="shared" si="137"/>
        <v>0</v>
      </c>
      <c r="AC95" s="15"/>
      <c r="AD95" s="16">
        <f t="shared" si="138"/>
        <v>0.2</v>
      </c>
      <c r="AE95" s="16">
        <f t="shared" si="139"/>
        <v>0.1</v>
      </c>
      <c r="AF95" s="16">
        <f t="shared" si="140"/>
        <v>0.5</v>
      </c>
      <c r="AG95" s="16">
        <f t="shared" si="141"/>
        <v>0.6</v>
      </c>
      <c r="AH95" s="16">
        <f t="shared" si="142"/>
        <v>0.4</v>
      </c>
      <c r="AI95" s="16">
        <f t="shared" si="143"/>
        <v>0.8</v>
      </c>
      <c r="AJ95" s="16">
        <f t="shared" si="144"/>
        <v>0.3</v>
      </c>
      <c r="AK95" s="30">
        <f t="shared" si="12"/>
        <v>0.5</v>
      </c>
    </row>
    <row r="96" spans="2:37">
      <c r="B96" s="21">
        <v>66</v>
      </c>
      <c r="C96" s="15">
        <v>5</v>
      </c>
      <c r="D96" s="15">
        <v>2</v>
      </c>
      <c r="E96" s="15">
        <v>5</v>
      </c>
      <c r="F96" s="15">
        <v>6</v>
      </c>
      <c r="G96" s="15">
        <v>1</v>
      </c>
      <c r="H96" s="15">
        <v>8</v>
      </c>
      <c r="I96" s="15">
        <v>4</v>
      </c>
      <c r="J96" s="16">
        <f t="shared" si="145"/>
        <v>0.2</v>
      </c>
      <c r="K96" s="16">
        <f t="shared" si="146"/>
        <v>0.1</v>
      </c>
      <c r="L96" s="16">
        <f t="shared" si="147"/>
        <v>0.5</v>
      </c>
      <c r="M96" s="16">
        <f t="shared" si="148"/>
        <v>0.6</v>
      </c>
      <c r="N96" s="16">
        <f t="shared" si="149"/>
        <v>0.4</v>
      </c>
      <c r="O96" s="16">
        <f t="shared" si="150"/>
        <v>0.8</v>
      </c>
      <c r="P96" s="16">
        <f t="shared" si="151"/>
        <v>0.3</v>
      </c>
      <c r="Q96" s="16">
        <f t="shared" ref="Q96:Q107" si="156">IF((C96*J96+D96*K96+E96*L96+F96*M96+G96*N96+H96*O96+I96*P96+S96)&gt;0,1,-1)</f>
        <v>-1</v>
      </c>
      <c r="R96" s="16">
        <f t="shared" ref="R96:R107" si="157">IF(AK96&gt;0.1,1,-1)</f>
        <v>-1</v>
      </c>
      <c r="S96" s="16">
        <v>-20.3</v>
      </c>
      <c r="T96" s="16">
        <f t="shared" si="116"/>
        <v>0</v>
      </c>
      <c r="U96" s="16">
        <v>0.05</v>
      </c>
      <c r="V96" s="16">
        <f t="shared" si="152"/>
        <v>0</v>
      </c>
      <c r="W96" s="16">
        <f t="shared" si="153"/>
        <v>0</v>
      </c>
      <c r="X96" s="16">
        <f t="shared" si="154"/>
        <v>0</v>
      </c>
      <c r="Y96" s="16">
        <f t="shared" si="155"/>
        <v>0</v>
      </c>
      <c r="Z96" s="16">
        <f t="shared" si="135"/>
        <v>0</v>
      </c>
      <c r="AA96" s="16">
        <f t="shared" si="136"/>
        <v>0</v>
      </c>
      <c r="AB96" s="16">
        <f t="shared" si="137"/>
        <v>0</v>
      </c>
      <c r="AC96" s="15"/>
      <c r="AD96" s="16">
        <f t="shared" si="138"/>
        <v>0.2</v>
      </c>
      <c r="AE96" s="16">
        <f t="shared" si="139"/>
        <v>0.1</v>
      </c>
      <c r="AF96" s="16">
        <f t="shared" si="140"/>
        <v>0.5</v>
      </c>
      <c r="AG96" s="16">
        <f t="shared" si="141"/>
        <v>0.6</v>
      </c>
      <c r="AH96" s="16">
        <f t="shared" si="142"/>
        <v>0.4</v>
      </c>
      <c r="AI96" s="16">
        <f t="shared" si="143"/>
        <v>0.8</v>
      </c>
      <c r="AJ96" s="16">
        <f t="shared" si="144"/>
        <v>0.3</v>
      </c>
      <c r="AK96" s="30">
        <f t="shared" ref="AK96:AK104" si="158">SUM(C96*J96+D96*K96+E96*L96+F96*M96+G96*N96+H96*O96+I96*P96+S96)</f>
        <v>-5</v>
      </c>
    </row>
    <row r="97" spans="2:37">
      <c r="B97" s="21">
        <v>67</v>
      </c>
      <c r="C97" s="15">
        <v>2</v>
      </c>
      <c r="D97" s="15">
        <v>1</v>
      </c>
      <c r="E97" s="15">
        <v>4</v>
      </c>
      <c r="F97" s="15">
        <v>9</v>
      </c>
      <c r="G97" s="15">
        <v>8</v>
      </c>
      <c r="H97" s="15">
        <v>7</v>
      </c>
      <c r="I97" s="15">
        <v>8</v>
      </c>
      <c r="J97" s="16">
        <f t="shared" si="145"/>
        <v>0.2</v>
      </c>
      <c r="K97" s="16">
        <f t="shared" si="146"/>
        <v>0.1</v>
      </c>
      <c r="L97" s="16">
        <f t="shared" si="147"/>
        <v>0.5</v>
      </c>
      <c r="M97" s="16">
        <f t="shared" si="148"/>
        <v>0.6</v>
      </c>
      <c r="N97" s="16">
        <f t="shared" si="149"/>
        <v>0.4</v>
      </c>
      <c r="O97" s="16">
        <f t="shared" si="150"/>
        <v>0.8</v>
      </c>
      <c r="P97" s="16">
        <f t="shared" si="151"/>
        <v>0.3</v>
      </c>
      <c r="Q97" s="16">
        <f t="shared" si="156"/>
        <v>-1</v>
      </c>
      <c r="R97" s="16">
        <f t="shared" si="157"/>
        <v>-1</v>
      </c>
      <c r="S97" s="16">
        <v>-20.3</v>
      </c>
      <c r="T97" s="16">
        <f t="shared" si="116"/>
        <v>0</v>
      </c>
      <c r="U97" s="16">
        <v>0.05</v>
      </c>
      <c r="V97" s="16">
        <f t="shared" si="152"/>
        <v>0</v>
      </c>
      <c r="W97" s="16">
        <f t="shared" si="153"/>
        <v>0</v>
      </c>
      <c r="X97" s="16">
        <f t="shared" si="154"/>
        <v>0</v>
      </c>
      <c r="Y97" s="16">
        <f t="shared" si="155"/>
        <v>0</v>
      </c>
      <c r="Z97" s="16">
        <f t="shared" si="135"/>
        <v>0</v>
      </c>
      <c r="AA97" s="16">
        <f t="shared" si="136"/>
        <v>0</v>
      </c>
      <c r="AB97" s="16">
        <f t="shared" si="137"/>
        <v>0</v>
      </c>
      <c r="AC97" s="15"/>
      <c r="AD97" s="16">
        <f t="shared" si="138"/>
        <v>0.2</v>
      </c>
      <c r="AE97" s="16">
        <f t="shared" si="139"/>
        <v>0.1</v>
      </c>
      <c r="AF97" s="16">
        <f t="shared" si="140"/>
        <v>0.5</v>
      </c>
      <c r="AG97" s="16">
        <f t="shared" si="141"/>
        <v>0.6</v>
      </c>
      <c r="AH97" s="16">
        <f t="shared" si="142"/>
        <v>0.4</v>
      </c>
      <c r="AI97" s="16">
        <f t="shared" si="143"/>
        <v>0.8</v>
      </c>
      <c r="AJ97" s="16">
        <f t="shared" si="144"/>
        <v>0.3</v>
      </c>
      <c r="AK97" s="30">
        <f t="shared" si="158"/>
        <v>-1.2000000000000028</v>
      </c>
    </row>
    <row r="98" spans="2:37">
      <c r="B98" s="21">
        <v>68</v>
      </c>
      <c r="C98" s="15">
        <v>1</v>
      </c>
      <c r="D98" s="15">
        <v>6</v>
      </c>
      <c r="E98" s="15">
        <v>2</v>
      </c>
      <c r="F98" s="15">
        <v>6</v>
      </c>
      <c r="G98" s="15">
        <v>4</v>
      </c>
      <c r="H98" s="15">
        <v>8</v>
      </c>
      <c r="I98" s="15">
        <v>4</v>
      </c>
      <c r="J98" s="16">
        <f t="shared" si="145"/>
        <v>0.2</v>
      </c>
      <c r="K98" s="16">
        <f t="shared" si="146"/>
        <v>0.1</v>
      </c>
      <c r="L98" s="16">
        <f t="shared" si="147"/>
        <v>0.5</v>
      </c>
      <c r="M98" s="16">
        <f t="shared" si="148"/>
        <v>0.6</v>
      </c>
      <c r="N98" s="16">
        <f t="shared" si="149"/>
        <v>0.4</v>
      </c>
      <c r="O98" s="16">
        <f t="shared" si="150"/>
        <v>0.8</v>
      </c>
      <c r="P98" s="16">
        <f t="shared" si="151"/>
        <v>0.3</v>
      </c>
      <c r="Q98" s="16">
        <f t="shared" si="156"/>
        <v>-1</v>
      </c>
      <c r="R98" s="16">
        <f t="shared" si="157"/>
        <v>-1</v>
      </c>
      <c r="S98" s="16">
        <v>-20.3</v>
      </c>
      <c r="T98" s="16">
        <f t="shared" si="116"/>
        <v>0</v>
      </c>
      <c r="U98" s="16">
        <v>0.05</v>
      </c>
      <c r="V98" s="16">
        <f t="shared" si="152"/>
        <v>0</v>
      </c>
      <c r="W98" s="16">
        <f t="shared" si="153"/>
        <v>0</v>
      </c>
      <c r="X98" s="16">
        <f t="shared" si="154"/>
        <v>0</v>
      </c>
      <c r="Y98" s="16">
        <f t="shared" si="155"/>
        <v>0</v>
      </c>
      <c r="Z98" s="16">
        <f t="shared" si="135"/>
        <v>0</v>
      </c>
      <c r="AA98" s="16">
        <f t="shared" si="136"/>
        <v>0</v>
      </c>
      <c r="AB98" s="16">
        <f t="shared" si="137"/>
        <v>0</v>
      </c>
      <c r="AC98" s="15"/>
      <c r="AD98" s="16">
        <f t="shared" si="138"/>
        <v>0.2</v>
      </c>
      <c r="AE98" s="16">
        <f t="shared" si="139"/>
        <v>0.1</v>
      </c>
      <c r="AF98" s="16">
        <f t="shared" si="140"/>
        <v>0.5</v>
      </c>
      <c r="AG98" s="16">
        <f t="shared" si="141"/>
        <v>0.6</v>
      </c>
      <c r="AH98" s="16">
        <f t="shared" si="142"/>
        <v>0.4</v>
      </c>
      <c r="AI98" s="16">
        <f t="shared" si="143"/>
        <v>0.8</v>
      </c>
      <c r="AJ98" s="16">
        <f t="shared" si="144"/>
        <v>0.3</v>
      </c>
      <c r="AK98" s="30">
        <f t="shared" si="158"/>
        <v>-5.7000000000000011</v>
      </c>
    </row>
    <row r="99" spans="2:37">
      <c r="B99" s="21">
        <v>69</v>
      </c>
      <c r="C99" s="15">
        <v>4</v>
      </c>
      <c r="D99" s="15">
        <v>5</v>
      </c>
      <c r="E99" s="15">
        <v>6</v>
      </c>
      <c r="F99" s="15">
        <v>8</v>
      </c>
      <c r="G99" s="15">
        <v>8</v>
      </c>
      <c r="H99" s="15">
        <v>7</v>
      </c>
      <c r="I99" s="15">
        <v>5</v>
      </c>
      <c r="J99" s="16">
        <f t="shared" si="145"/>
        <v>0.2</v>
      </c>
      <c r="K99" s="16">
        <f t="shared" si="146"/>
        <v>0.1</v>
      </c>
      <c r="L99" s="16">
        <f t="shared" si="147"/>
        <v>0.5</v>
      </c>
      <c r="M99" s="16">
        <f t="shared" si="148"/>
        <v>0.6</v>
      </c>
      <c r="N99" s="16">
        <f t="shared" si="149"/>
        <v>0.4</v>
      </c>
      <c r="O99" s="16">
        <f t="shared" si="150"/>
        <v>0.8</v>
      </c>
      <c r="P99" s="16">
        <f t="shared" si="151"/>
        <v>0.3</v>
      </c>
      <c r="Q99" s="16">
        <f t="shared" si="156"/>
        <v>-1</v>
      </c>
      <c r="R99" s="16">
        <f t="shared" si="157"/>
        <v>-1</v>
      </c>
      <c r="S99" s="16">
        <v>-20.3</v>
      </c>
      <c r="T99" s="16">
        <f t="shared" si="116"/>
        <v>0</v>
      </c>
      <c r="U99" s="16">
        <v>0.05</v>
      </c>
      <c r="V99" s="16">
        <f t="shared" si="152"/>
        <v>0</v>
      </c>
      <c r="W99" s="16">
        <f t="shared" si="153"/>
        <v>0</v>
      </c>
      <c r="X99" s="16">
        <f t="shared" si="154"/>
        <v>0</v>
      </c>
      <c r="Y99" s="16">
        <f t="shared" si="155"/>
        <v>0</v>
      </c>
      <c r="Z99" s="16">
        <f t="shared" si="135"/>
        <v>0</v>
      </c>
      <c r="AA99" s="16">
        <f t="shared" si="136"/>
        <v>0</v>
      </c>
      <c r="AB99" s="16">
        <f t="shared" si="137"/>
        <v>0</v>
      </c>
      <c r="AC99" s="15"/>
      <c r="AD99" s="16">
        <f t="shared" si="138"/>
        <v>0.2</v>
      </c>
      <c r="AE99" s="16">
        <f t="shared" si="139"/>
        <v>0.1</v>
      </c>
      <c r="AF99" s="16">
        <f t="shared" si="140"/>
        <v>0.5</v>
      </c>
      <c r="AG99" s="16">
        <f t="shared" si="141"/>
        <v>0.6</v>
      </c>
      <c r="AH99" s="16">
        <f t="shared" si="142"/>
        <v>0.4</v>
      </c>
      <c r="AI99" s="16">
        <f t="shared" si="143"/>
        <v>0.8</v>
      </c>
      <c r="AJ99" s="16">
        <f t="shared" si="144"/>
        <v>0.3</v>
      </c>
      <c r="AK99" s="30">
        <f t="shared" si="158"/>
        <v>-0.89999999999999858</v>
      </c>
    </row>
    <row r="100" spans="2:37">
      <c r="B100" s="21">
        <v>70</v>
      </c>
      <c r="C100" s="15">
        <v>7</v>
      </c>
      <c r="D100" s="15">
        <v>4</v>
      </c>
      <c r="E100" s="15">
        <v>9</v>
      </c>
      <c r="F100" s="15">
        <v>8</v>
      </c>
      <c r="G100" s="15">
        <v>4</v>
      </c>
      <c r="H100" s="15">
        <v>8</v>
      </c>
      <c r="I100" s="15">
        <v>7</v>
      </c>
      <c r="J100" s="16">
        <f t="shared" si="145"/>
        <v>0.2</v>
      </c>
      <c r="K100" s="16">
        <f t="shared" si="146"/>
        <v>0.1</v>
      </c>
      <c r="L100" s="16">
        <f t="shared" si="147"/>
        <v>0.5</v>
      </c>
      <c r="M100" s="16">
        <f t="shared" si="148"/>
        <v>0.6</v>
      </c>
      <c r="N100" s="16">
        <f t="shared" si="149"/>
        <v>0.4</v>
      </c>
      <c r="O100" s="16">
        <f t="shared" si="150"/>
        <v>0.8</v>
      </c>
      <c r="P100" s="16">
        <f t="shared" si="151"/>
        <v>0.3</v>
      </c>
      <c r="Q100" s="16">
        <f t="shared" si="156"/>
        <v>1</v>
      </c>
      <c r="R100" s="16">
        <f t="shared" si="157"/>
        <v>1</v>
      </c>
      <c r="S100" s="16">
        <v>-20.3</v>
      </c>
      <c r="T100" s="16">
        <f t="shared" si="116"/>
        <v>0</v>
      </c>
      <c r="U100" s="16">
        <v>0.05</v>
      </c>
      <c r="V100" s="16">
        <f t="shared" si="152"/>
        <v>0</v>
      </c>
      <c r="W100" s="16">
        <f t="shared" si="153"/>
        <v>0</v>
      </c>
      <c r="X100" s="16">
        <f t="shared" si="154"/>
        <v>0</v>
      </c>
      <c r="Y100" s="16">
        <f t="shared" si="155"/>
        <v>0</v>
      </c>
      <c r="Z100" s="16">
        <f t="shared" si="135"/>
        <v>0</v>
      </c>
      <c r="AA100" s="16">
        <f t="shared" si="136"/>
        <v>0</v>
      </c>
      <c r="AB100" s="16">
        <f t="shared" si="137"/>
        <v>0</v>
      </c>
      <c r="AC100" s="15"/>
      <c r="AD100" s="16">
        <f t="shared" si="138"/>
        <v>0.2</v>
      </c>
      <c r="AE100" s="16">
        <f t="shared" si="139"/>
        <v>0.1</v>
      </c>
      <c r="AF100" s="16">
        <f t="shared" si="140"/>
        <v>0.5</v>
      </c>
      <c r="AG100" s="16">
        <f t="shared" si="141"/>
        <v>0.6</v>
      </c>
      <c r="AH100" s="16">
        <f t="shared" si="142"/>
        <v>0.4</v>
      </c>
      <c r="AI100" s="16">
        <f t="shared" si="143"/>
        <v>0.8</v>
      </c>
      <c r="AJ100" s="16">
        <f t="shared" si="144"/>
        <v>0.3</v>
      </c>
      <c r="AK100" s="30">
        <f t="shared" si="158"/>
        <v>0.90000000000000213</v>
      </c>
    </row>
    <row r="101" spans="2:37">
      <c r="B101" s="21">
        <v>71</v>
      </c>
      <c r="C101" s="15">
        <v>8</v>
      </c>
      <c r="D101" s="15">
        <v>9</v>
      </c>
      <c r="E101" s="15">
        <v>8</v>
      </c>
      <c r="F101" s="15">
        <v>4</v>
      </c>
      <c r="G101" s="15">
        <v>6</v>
      </c>
      <c r="H101" s="15">
        <v>2</v>
      </c>
      <c r="I101" s="15">
        <v>1</v>
      </c>
      <c r="J101" s="16">
        <f t="shared" si="145"/>
        <v>0.2</v>
      </c>
      <c r="K101" s="16">
        <f t="shared" si="146"/>
        <v>0.1</v>
      </c>
      <c r="L101" s="16">
        <f t="shared" si="147"/>
        <v>0.5</v>
      </c>
      <c r="M101" s="16">
        <f t="shared" si="148"/>
        <v>0.6</v>
      </c>
      <c r="N101" s="16">
        <f t="shared" si="149"/>
        <v>0.4</v>
      </c>
      <c r="O101" s="16">
        <f t="shared" si="150"/>
        <v>0.8</v>
      </c>
      <c r="P101" s="16">
        <f t="shared" si="151"/>
        <v>0.3</v>
      </c>
      <c r="Q101" s="16">
        <f t="shared" si="156"/>
        <v>-1</v>
      </c>
      <c r="R101" s="16">
        <f t="shared" si="157"/>
        <v>-1</v>
      </c>
      <c r="S101" s="16">
        <v>-20.3</v>
      </c>
      <c r="T101" s="16">
        <f t="shared" si="116"/>
        <v>0</v>
      </c>
      <c r="U101" s="16">
        <v>0.05</v>
      </c>
      <c r="V101" s="16">
        <f t="shared" si="152"/>
        <v>0</v>
      </c>
      <c r="W101" s="16">
        <f t="shared" si="153"/>
        <v>0</v>
      </c>
      <c r="X101" s="16">
        <f t="shared" si="154"/>
        <v>0</v>
      </c>
      <c r="Y101" s="16">
        <f t="shared" si="155"/>
        <v>0</v>
      </c>
      <c r="Z101" s="16">
        <f t="shared" si="135"/>
        <v>0</v>
      </c>
      <c r="AA101" s="16">
        <f t="shared" si="136"/>
        <v>0</v>
      </c>
      <c r="AB101" s="16">
        <f t="shared" si="137"/>
        <v>0</v>
      </c>
      <c r="AC101" s="15"/>
      <c r="AD101" s="16">
        <f t="shared" si="138"/>
        <v>0.2</v>
      </c>
      <c r="AE101" s="16">
        <f t="shared" si="139"/>
        <v>0.1</v>
      </c>
      <c r="AF101" s="16">
        <f t="shared" si="140"/>
        <v>0.5</v>
      </c>
      <c r="AG101" s="16">
        <f t="shared" si="141"/>
        <v>0.6</v>
      </c>
      <c r="AH101" s="16">
        <f t="shared" si="142"/>
        <v>0.4</v>
      </c>
      <c r="AI101" s="16">
        <f t="shared" si="143"/>
        <v>0.8</v>
      </c>
      <c r="AJ101" s="16">
        <f t="shared" si="144"/>
        <v>0.3</v>
      </c>
      <c r="AK101" s="30">
        <f t="shared" si="158"/>
        <v>-7.1</v>
      </c>
    </row>
    <row r="102" spans="2:37">
      <c r="B102" s="21">
        <v>72</v>
      </c>
      <c r="C102" s="15">
        <v>3</v>
      </c>
      <c r="D102" s="15">
        <v>6</v>
      </c>
      <c r="E102" s="15">
        <v>9</v>
      </c>
      <c r="F102" s="15">
        <v>8</v>
      </c>
      <c r="G102" s="15">
        <v>2</v>
      </c>
      <c r="H102" s="15">
        <v>8</v>
      </c>
      <c r="I102" s="15">
        <v>9</v>
      </c>
      <c r="J102" s="16">
        <f t="shared" si="145"/>
        <v>0.2</v>
      </c>
      <c r="K102" s="16">
        <f t="shared" si="146"/>
        <v>0.1</v>
      </c>
      <c r="L102" s="16">
        <f t="shared" si="147"/>
        <v>0.5</v>
      </c>
      <c r="M102" s="16">
        <f t="shared" si="148"/>
        <v>0.6</v>
      </c>
      <c r="N102" s="16">
        <f t="shared" si="149"/>
        <v>0.4</v>
      </c>
      <c r="O102" s="16">
        <f t="shared" si="150"/>
        <v>0.8</v>
      </c>
      <c r="P102" s="16">
        <f t="shared" si="151"/>
        <v>0.3</v>
      </c>
      <c r="Q102" s="16">
        <f t="shared" si="156"/>
        <v>1</v>
      </c>
      <c r="R102" s="16">
        <f t="shared" si="157"/>
        <v>1</v>
      </c>
      <c r="S102" s="16">
        <v>-20.3</v>
      </c>
      <c r="T102" s="16">
        <f t="shared" si="116"/>
        <v>0</v>
      </c>
      <c r="U102" s="16">
        <v>0.05</v>
      </c>
      <c r="V102" s="16">
        <f t="shared" si="152"/>
        <v>0</v>
      </c>
      <c r="W102" s="16">
        <f t="shared" si="153"/>
        <v>0</v>
      </c>
      <c r="X102" s="16">
        <f t="shared" si="154"/>
        <v>0</v>
      </c>
      <c r="Y102" s="16">
        <f t="shared" si="155"/>
        <v>0</v>
      </c>
      <c r="Z102" s="16">
        <f t="shared" si="135"/>
        <v>0</v>
      </c>
      <c r="AA102" s="16">
        <f t="shared" si="136"/>
        <v>0</v>
      </c>
      <c r="AB102" s="16">
        <f t="shared" si="137"/>
        <v>0</v>
      </c>
      <c r="AC102" s="15"/>
      <c r="AD102" s="16">
        <f t="shared" si="138"/>
        <v>0.2</v>
      </c>
      <c r="AE102" s="16">
        <f t="shared" si="139"/>
        <v>0.1</v>
      </c>
      <c r="AF102" s="16">
        <f t="shared" si="140"/>
        <v>0.5</v>
      </c>
      <c r="AG102" s="16">
        <f t="shared" si="141"/>
        <v>0.6</v>
      </c>
      <c r="AH102" s="16">
        <f t="shared" si="142"/>
        <v>0.4</v>
      </c>
      <c r="AI102" s="16">
        <f t="shared" si="143"/>
        <v>0.8</v>
      </c>
      <c r="AJ102" s="16">
        <f t="shared" si="144"/>
        <v>0.3</v>
      </c>
      <c r="AK102" s="30">
        <f t="shared" si="158"/>
        <v>0.10000000000000142</v>
      </c>
    </row>
    <row r="103" spans="2:37">
      <c r="B103" s="21">
        <v>73</v>
      </c>
      <c r="C103" s="15">
        <v>3</v>
      </c>
      <c r="D103" s="15">
        <v>4</v>
      </c>
      <c r="E103" s="15">
        <v>9</v>
      </c>
      <c r="F103" s="15">
        <v>8</v>
      </c>
      <c r="G103" s="15">
        <v>8</v>
      </c>
      <c r="H103" s="15">
        <v>8</v>
      </c>
      <c r="I103" s="15">
        <v>9</v>
      </c>
      <c r="J103" s="16">
        <f t="shared" ref="J103:J107" si="159">AD102</f>
        <v>0.2</v>
      </c>
      <c r="K103" s="16">
        <f t="shared" ref="K103:K107" si="160">AE102</f>
        <v>0.1</v>
      </c>
      <c r="L103" s="16">
        <f t="shared" ref="L103:L107" si="161">AF102</f>
        <v>0.5</v>
      </c>
      <c r="M103" s="16">
        <f t="shared" ref="M103:M107" si="162">AG102</f>
        <v>0.6</v>
      </c>
      <c r="N103" s="16">
        <f t="shared" ref="N103:N107" si="163">AH102</f>
        <v>0.4</v>
      </c>
      <c r="O103" s="16">
        <f t="shared" ref="O103:O107" si="164">AI102</f>
        <v>0.8</v>
      </c>
      <c r="P103" s="16">
        <f t="shared" ref="P103:P107" si="165">AJ102</f>
        <v>0.3</v>
      </c>
      <c r="Q103" s="16">
        <f t="shared" si="156"/>
        <v>1</v>
      </c>
      <c r="R103" s="16">
        <f t="shared" si="157"/>
        <v>1</v>
      </c>
      <c r="S103" s="16">
        <v>-20.3</v>
      </c>
      <c r="T103" s="16">
        <f t="shared" ref="T103:T107" si="166">R103-Q103</f>
        <v>0</v>
      </c>
      <c r="U103" s="16">
        <v>0.05</v>
      </c>
      <c r="V103" s="16">
        <f t="shared" ref="V103:V107" si="167">T103*U103*C103</f>
        <v>0</v>
      </c>
      <c r="W103" s="16">
        <f t="shared" ref="W103:W107" si="168">T103*D103*U103</f>
        <v>0</v>
      </c>
      <c r="X103" s="16">
        <f t="shared" ref="X103:X107" si="169">T103*U103*E103</f>
        <v>0</v>
      </c>
      <c r="Y103" s="16">
        <f t="shared" ref="Y103:Y107" si="170">T103*U103*F103</f>
        <v>0</v>
      </c>
      <c r="Z103" s="16">
        <f t="shared" ref="Z103:Z107" si="171">T103*U103*G103</f>
        <v>0</v>
      </c>
      <c r="AA103" s="16">
        <f t="shared" ref="AA103:AA107" si="172">T103*U103*H103</f>
        <v>0</v>
      </c>
      <c r="AB103" s="16">
        <f t="shared" ref="AB103:AB107" si="173">T103*U103*I103</f>
        <v>0</v>
      </c>
      <c r="AC103" s="15"/>
      <c r="AD103" s="16">
        <f t="shared" ref="AD103:AD107" si="174">J103+V103</f>
        <v>0.2</v>
      </c>
      <c r="AE103" s="16">
        <f t="shared" ref="AE103:AE107" si="175">K103+W103</f>
        <v>0.1</v>
      </c>
      <c r="AF103" s="16">
        <f t="shared" ref="AF103:AF107" si="176">L103+X103</f>
        <v>0.5</v>
      </c>
      <c r="AG103" s="16">
        <f t="shared" ref="AG103:AG107" si="177">M103+Y103</f>
        <v>0.6</v>
      </c>
      <c r="AH103" s="16">
        <f t="shared" ref="AH103:AH107" si="178">N103+Z103</f>
        <v>0.4</v>
      </c>
      <c r="AI103" s="16">
        <f t="shared" ref="AI103:AI107" si="179">O103+AA103</f>
        <v>0.8</v>
      </c>
      <c r="AJ103" s="16">
        <f t="shared" ref="AJ103:AJ107" si="180">P103+AB103</f>
        <v>0.3</v>
      </c>
      <c r="AK103" s="30">
        <f t="shared" ref="AK103:AK107" si="181">SUM(C103*J103+D103*K103+E103*L103+F103*M103+G103*N103+H103*O103+I103*P103+S103)</f>
        <v>2.2999999999999972</v>
      </c>
    </row>
    <row r="104" spans="2:37">
      <c r="B104" s="21">
        <v>74</v>
      </c>
      <c r="C104" s="15">
        <v>3</v>
      </c>
      <c r="D104" s="15">
        <v>4</v>
      </c>
      <c r="E104" s="15">
        <v>2</v>
      </c>
      <c r="F104" s="15">
        <v>8</v>
      </c>
      <c r="G104" s="15">
        <v>2</v>
      </c>
      <c r="H104" s="15">
        <v>8</v>
      </c>
      <c r="I104" s="15">
        <v>9</v>
      </c>
      <c r="J104" s="16">
        <f t="shared" si="159"/>
        <v>0.2</v>
      </c>
      <c r="K104" s="16">
        <f t="shared" si="160"/>
        <v>0.1</v>
      </c>
      <c r="L104" s="16">
        <f t="shared" si="161"/>
        <v>0.5</v>
      </c>
      <c r="M104" s="16">
        <f t="shared" si="162"/>
        <v>0.6</v>
      </c>
      <c r="N104" s="16">
        <f t="shared" si="163"/>
        <v>0.4</v>
      </c>
      <c r="O104" s="16">
        <f t="shared" si="164"/>
        <v>0.8</v>
      </c>
      <c r="P104" s="16">
        <f t="shared" si="165"/>
        <v>0.3</v>
      </c>
      <c r="Q104" s="16">
        <f t="shared" si="156"/>
        <v>-1</v>
      </c>
      <c r="R104" s="16">
        <f t="shared" si="157"/>
        <v>-1</v>
      </c>
      <c r="S104" s="16">
        <v>-20.3</v>
      </c>
      <c r="T104" s="16">
        <f t="shared" si="166"/>
        <v>0</v>
      </c>
      <c r="U104" s="16">
        <v>0.05</v>
      </c>
      <c r="V104" s="16">
        <f t="shared" si="167"/>
        <v>0</v>
      </c>
      <c r="W104" s="16">
        <f t="shared" si="168"/>
        <v>0</v>
      </c>
      <c r="X104" s="16">
        <f t="shared" si="169"/>
        <v>0</v>
      </c>
      <c r="Y104" s="16">
        <f t="shared" si="170"/>
        <v>0</v>
      </c>
      <c r="Z104" s="16">
        <f t="shared" si="171"/>
        <v>0</v>
      </c>
      <c r="AA104" s="16">
        <f t="shared" si="172"/>
        <v>0</v>
      </c>
      <c r="AB104" s="16">
        <f t="shared" si="173"/>
        <v>0</v>
      </c>
      <c r="AC104" s="15"/>
      <c r="AD104" s="16">
        <f t="shared" si="174"/>
        <v>0.2</v>
      </c>
      <c r="AE104" s="16">
        <f t="shared" si="175"/>
        <v>0.1</v>
      </c>
      <c r="AF104" s="16">
        <f t="shared" si="176"/>
        <v>0.5</v>
      </c>
      <c r="AG104" s="16">
        <f t="shared" si="177"/>
        <v>0.6</v>
      </c>
      <c r="AH104" s="16">
        <f t="shared" si="178"/>
        <v>0.4</v>
      </c>
      <c r="AI104" s="16">
        <f t="shared" si="179"/>
        <v>0.8</v>
      </c>
      <c r="AJ104" s="16">
        <f t="shared" si="180"/>
        <v>0.3</v>
      </c>
      <c r="AK104" s="30">
        <f t="shared" si="181"/>
        <v>-3.6000000000000014</v>
      </c>
    </row>
    <row r="105" spans="2:37">
      <c r="B105" s="21">
        <v>75</v>
      </c>
      <c r="C105" s="15">
        <v>3</v>
      </c>
      <c r="D105" s="15">
        <v>3</v>
      </c>
      <c r="E105" s="15">
        <v>3</v>
      </c>
      <c r="F105" s="15">
        <v>8</v>
      </c>
      <c r="G105" s="15">
        <v>2</v>
      </c>
      <c r="H105" s="15">
        <v>8</v>
      </c>
      <c r="I105" s="15">
        <v>9</v>
      </c>
      <c r="J105" s="16">
        <f t="shared" si="159"/>
        <v>0.2</v>
      </c>
      <c r="K105" s="16">
        <f t="shared" si="160"/>
        <v>0.1</v>
      </c>
      <c r="L105" s="16">
        <f t="shared" si="161"/>
        <v>0.5</v>
      </c>
      <c r="M105" s="16">
        <f t="shared" si="162"/>
        <v>0.6</v>
      </c>
      <c r="N105" s="16">
        <f t="shared" si="163"/>
        <v>0.4</v>
      </c>
      <c r="O105" s="16">
        <f t="shared" si="164"/>
        <v>0.8</v>
      </c>
      <c r="P105" s="16">
        <f t="shared" si="165"/>
        <v>0.3</v>
      </c>
      <c r="Q105" s="16">
        <f t="shared" si="156"/>
        <v>-1</v>
      </c>
      <c r="R105" s="16">
        <f t="shared" si="157"/>
        <v>-1</v>
      </c>
      <c r="S105" s="16">
        <v>-20.3</v>
      </c>
      <c r="T105" s="16">
        <f t="shared" si="166"/>
        <v>0</v>
      </c>
      <c r="U105" s="16">
        <v>0.05</v>
      </c>
      <c r="V105" s="16">
        <f t="shared" si="167"/>
        <v>0</v>
      </c>
      <c r="W105" s="16">
        <f t="shared" si="168"/>
        <v>0</v>
      </c>
      <c r="X105" s="16">
        <f t="shared" si="169"/>
        <v>0</v>
      </c>
      <c r="Y105" s="16">
        <f t="shared" si="170"/>
        <v>0</v>
      </c>
      <c r="Z105" s="16">
        <f t="shared" si="171"/>
        <v>0</v>
      </c>
      <c r="AA105" s="16">
        <f t="shared" si="172"/>
        <v>0</v>
      </c>
      <c r="AB105" s="16">
        <f t="shared" si="173"/>
        <v>0</v>
      </c>
      <c r="AC105" s="15"/>
      <c r="AD105" s="16">
        <f t="shared" si="174"/>
        <v>0.2</v>
      </c>
      <c r="AE105" s="16">
        <f t="shared" si="175"/>
        <v>0.1</v>
      </c>
      <c r="AF105" s="16">
        <f t="shared" si="176"/>
        <v>0.5</v>
      </c>
      <c r="AG105" s="16">
        <f t="shared" si="177"/>
        <v>0.6</v>
      </c>
      <c r="AH105" s="16">
        <f t="shared" si="178"/>
        <v>0.4</v>
      </c>
      <c r="AI105" s="16">
        <f t="shared" si="179"/>
        <v>0.8</v>
      </c>
      <c r="AJ105" s="16">
        <f t="shared" si="180"/>
        <v>0.3</v>
      </c>
      <c r="AK105" s="30">
        <f t="shared" si="181"/>
        <v>-3.1999999999999993</v>
      </c>
    </row>
    <row r="106" spans="2:37">
      <c r="B106" s="21">
        <v>76</v>
      </c>
      <c r="C106" s="15">
        <v>3</v>
      </c>
      <c r="D106" s="15">
        <v>2</v>
      </c>
      <c r="E106" s="15">
        <v>4</v>
      </c>
      <c r="F106" s="15">
        <v>8</v>
      </c>
      <c r="G106" s="15">
        <v>2</v>
      </c>
      <c r="H106" s="15">
        <v>8</v>
      </c>
      <c r="I106" s="15">
        <v>9</v>
      </c>
      <c r="J106" s="16">
        <f t="shared" si="159"/>
        <v>0.2</v>
      </c>
      <c r="K106" s="16">
        <f t="shared" si="160"/>
        <v>0.1</v>
      </c>
      <c r="L106" s="16">
        <f t="shared" si="161"/>
        <v>0.5</v>
      </c>
      <c r="M106" s="16">
        <f t="shared" si="162"/>
        <v>0.6</v>
      </c>
      <c r="N106" s="16">
        <f t="shared" si="163"/>
        <v>0.4</v>
      </c>
      <c r="O106" s="16">
        <f t="shared" si="164"/>
        <v>0.8</v>
      </c>
      <c r="P106" s="16">
        <f t="shared" si="165"/>
        <v>0.3</v>
      </c>
      <c r="Q106" s="16">
        <f t="shared" si="156"/>
        <v>-1</v>
      </c>
      <c r="R106" s="16">
        <f t="shared" si="157"/>
        <v>-1</v>
      </c>
      <c r="S106" s="16">
        <v>-20.3</v>
      </c>
      <c r="T106" s="16">
        <f t="shared" si="166"/>
        <v>0</v>
      </c>
      <c r="U106" s="16">
        <v>0.05</v>
      </c>
      <c r="V106" s="16">
        <f t="shared" si="167"/>
        <v>0</v>
      </c>
      <c r="W106" s="16">
        <f t="shared" si="168"/>
        <v>0</v>
      </c>
      <c r="X106" s="16">
        <f t="shared" si="169"/>
        <v>0</v>
      </c>
      <c r="Y106" s="16">
        <f t="shared" si="170"/>
        <v>0</v>
      </c>
      <c r="Z106" s="16">
        <f t="shared" si="171"/>
        <v>0</v>
      </c>
      <c r="AA106" s="16">
        <f t="shared" si="172"/>
        <v>0</v>
      </c>
      <c r="AB106" s="16">
        <f t="shared" si="173"/>
        <v>0</v>
      </c>
      <c r="AC106" s="15"/>
      <c r="AD106" s="16">
        <f t="shared" si="174"/>
        <v>0.2</v>
      </c>
      <c r="AE106" s="16">
        <f t="shared" si="175"/>
        <v>0.1</v>
      </c>
      <c r="AF106" s="16">
        <f t="shared" si="176"/>
        <v>0.5</v>
      </c>
      <c r="AG106" s="16">
        <f t="shared" si="177"/>
        <v>0.6</v>
      </c>
      <c r="AH106" s="16">
        <f t="shared" si="178"/>
        <v>0.4</v>
      </c>
      <c r="AI106" s="16">
        <f t="shared" si="179"/>
        <v>0.8</v>
      </c>
      <c r="AJ106" s="16">
        <f t="shared" si="180"/>
        <v>0.3</v>
      </c>
      <c r="AK106" s="30">
        <f t="shared" si="181"/>
        <v>-2.8000000000000007</v>
      </c>
    </row>
    <row r="107" spans="2:37">
      <c r="B107" s="21">
        <v>77</v>
      </c>
      <c r="C107" s="15">
        <v>3</v>
      </c>
      <c r="D107" s="15">
        <v>6</v>
      </c>
      <c r="E107" s="15">
        <v>9</v>
      </c>
      <c r="F107" s="15">
        <v>8</v>
      </c>
      <c r="G107" s="15">
        <v>3</v>
      </c>
      <c r="H107" s="15">
        <v>8</v>
      </c>
      <c r="I107" s="15">
        <v>9</v>
      </c>
      <c r="J107" s="16">
        <f t="shared" si="159"/>
        <v>0.2</v>
      </c>
      <c r="K107" s="16">
        <f t="shared" si="160"/>
        <v>0.1</v>
      </c>
      <c r="L107" s="16">
        <f t="shared" si="161"/>
        <v>0.5</v>
      </c>
      <c r="M107" s="16">
        <f t="shared" si="162"/>
        <v>0.6</v>
      </c>
      <c r="N107" s="16">
        <f t="shared" si="163"/>
        <v>0.4</v>
      </c>
      <c r="O107" s="16">
        <f t="shared" si="164"/>
        <v>0.8</v>
      </c>
      <c r="P107" s="16">
        <f t="shared" si="165"/>
        <v>0.3</v>
      </c>
      <c r="Q107" s="16">
        <f t="shared" si="156"/>
        <v>1</v>
      </c>
      <c r="R107" s="16">
        <f t="shared" si="157"/>
        <v>1</v>
      </c>
      <c r="S107" s="16">
        <v>-20.3</v>
      </c>
      <c r="T107" s="16">
        <f t="shared" si="166"/>
        <v>0</v>
      </c>
      <c r="U107" s="16">
        <v>0.05</v>
      </c>
      <c r="V107" s="16">
        <f t="shared" si="167"/>
        <v>0</v>
      </c>
      <c r="W107" s="16">
        <f t="shared" si="168"/>
        <v>0</v>
      </c>
      <c r="X107" s="16">
        <f t="shared" si="169"/>
        <v>0</v>
      </c>
      <c r="Y107" s="16">
        <f t="shared" si="170"/>
        <v>0</v>
      </c>
      <c r="Z107" s="16">
        <f t="shared" si="171"/>
        <v>0</v>
      </c>
      <c r="AA107" s="16">
        <f t="shared" si="172"/>
        <v>0</v>
      </c>
      <c r="AB107" s="16">
        <f t="shared" si="173"/>
        <v>0</v>
      </c>
      <c r="AC107" s="15"/>
      <c r="AD107" s="16">
        <f t="shared" si="174"/>
        <v>0.2</v>
      </c>
      <c r="AE107" s="16">
        <f t="shared" si="175"/>
        <v>0.1</v>
      </c>
      <c r="AF107" s="16">
        <f t="shared" si="176"/>
        <v>0.5</v>
      </c>
      <c r="AG107" s="16">
        <f t="shared" si="177"/>
        <v>0.6</v>
      </c>
      <c r="AH107" s="16">
        <f t="shared" si="178"/>
        <v>0.4</v>
      </c>
      <c r="AI107" s="16">
        <f t="shared" si="179"/>
        <v>0.8</v>
      </c>
      <c r="AJ107" s="16">
        <f t="shared" si="180"/>
        <v>0.3</v>
      </c>
      <c r="AK107" s="30">
        <f t="shared" si="181"/>
        <v>0.5</v>
      </c>
    </row>
  </sheetData>
  <sortState xmlns:xlrd2="http://schemas.microsoft.com/office/spreadsheetml/2017/richdata2" ref="B6:C6">
    <sortCondition descending="1" ref="B6"/>
  </sortState>
  <mergeCells count="10">
    <mergeCell ref="AG23:AH23"/>
    <mergeCell ref="Y1:Z1"/>
    <mergeCell ref="G20:M20"/>
    <mergeCell ref="C29:I29"/>
    <mergeCell ref="J29:P29"/>
    <mergeCell ref="X23:Y23"/>
    <mergeCell ref="M15:M16"/>
    <mergeCell ref="G24:I24"/>
    <mergeCell ref="D1:J3"/>
    <mergeCell ref="G14:H17"/>
  </mergeCells>
  <phoneticPr fontId="8" type="noConversion"/>
  <conditionalFormatting sqref="T31:T10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20" priority="12" operator="equal">
      <formula>0</formula>
    </cfRule>
  </conditionalFormatting>
  <conditionalFormatting sqref="R31:R107">
    <cfRule type="cellIs" dxfId="19" priority="9" operator="equal">
      <formula>-1</formula>
    </cfRule>
    <cfRule type="cellIs" dxfId="18" priority="10" operator="equal">
      <formula>1</formula>
    </cfRule>
  </conditionalFormatting>
  <conditionalFormatting sqref="Q31:Q107">
    <cfRule type="cellIs" dxfId="17" priority="7" operator="equal">
      <formula>-1</formula>
    </cfRule>
    <cfRule type="cellIs" dxfId="16" priority="8" operator="equal">
      <formula>1</formula>
    </cfRule>
  </conditionalFormatting>
  <conditionalFormatting sqref="T103:T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5" priority="6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Neurônio</vt:lpstr>
      <vt:lpstr>Treinamento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 OLIVEIRA SILVA</dc:creator>
  <cp:lastModifiedBy>Iann</cp:lastModifiedBy>
  <dcterms:created xsi:type="dcterms:W3CDTF">2021-12-09T13:36:39Z</dcterms:created>
  <dcterms:modified xsi:type="dcterms:W3CDTF">2021-12-11T19:16:56Z</dcterms:modified>
</cp:coreProperties>
</file>