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104" documentId="11_F25DC773A252ABDACC10486B59DA58A25BDE58E8" xr6:coauthVersionLast="47" xr6:coauthVersionMax="47" xr10:uidLastSave="{DA12E5D0-44DD-43B8-92E0-78827B78811F}"/>
  <bookViews>
    <workbookView xWindow="-110" yWindow="-110" windowWidth="19420" windowHeight="11500" xr2:uid="{00000000-000D-0000-FFFF-FFFF00000000}"/>
  </bookViews>
  <sheets>
    <sheet name="Tri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I3" i="1"/>
  <c r="I4" i="1"/>
  <c r="I5" i="1"/>
  <c r="I6" i="1"/>
</calcChain>
</file>

<file path=xl/sharedStrings.xml><?xml version="1.0" encoding="utf-8"?>
<sst xmlns="http://schemas.openxmlformats.org/spreadsheetml/2006/main" count="24" uniqueCount="15">
  <si>
    <t>Gas</t>
  </si>
  <si>
    <t>Argon</t>
  </si>
  <si>
    <t>Vapour Entropy</t>
  </si>
  <si>
    <t>Molar Weight</t>
  </si>
  <si>
    <t>Triple Point Entropy</t>
  </si>
  <si>
    <t>Krypton</t>
  </si>
  <si>
    <t>Xenon</t>
  </si>
  <si>
    <t>Neon</t>
  </si>
  <si>
    <t>NIST</t>
  </si>
  <si>
    <t>Triple Point Temperature (K)</t>
  </si>
  <si>
    <t>Triple Point Pressure (Mpa)</t>
  </si>
  <si>
    <t>Liquid Enthalpy</t>
  </si>
  <si>
    <t>Vapour Enthalpy</t>
  </si>
  <si>
    <t xml:space="preserve">Triple Point Enthalpy </t>
  </si>
  <si>
    <t>THERMOFAST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</si>
</sst>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8612A-1722-4141-A243-4115A788BC59}" name="Table1" displayName="Table1" ref="B2:J6" totalsRowShown="0">
  <autoFilter ref="B2:J6" xr:uid="{6258612A-1722-4141-A243-4115A788BC59}"/>
  <tableColumns count="9">
    <tableColumn id="1" xr3:uid="{BC35B85A-691B-4014-8BCE-BE776AAD1553}" name="Gas"/>
    <tableColumn id="2" xr3:uid="{E96B06B0-DFCB-4F0C-B52C-8E3F4562C642}" name="Triple Point Temperature (K)"/>
    <tableColumn id="3" xr3:uid="{38F1FF13-E0E0-466A-A508-479EE23751EE}" name="Triple Point Pressure (Mpa)"/>
    <tableColumn id="7" xr3:uid="{C4EBA9A5-7A6F-4DFD-B20F-DB7FFD0F97B0}" name="Liquid Enthalpy"/>
    <tableColumn id="8" xr3:uid="{C289D176-C72B-48CC-949E-BE0C79513C3B}" name="Vapour Enthalpy"/>
    <tableColumn id="4" xr3:uid="{280715EA-3B11-40CA-A20F-6E00A7EB935B}" name="Vapour Entropy"/>
    <tableColumn id="5" xr3:uid="{A600E343-89FD-4D6E-8C2B-14463BDCE89B}" name="Molar Weight"/>
    <tableColumn id="6" xr3:uid="{561DCC2A-E516-49EE-977D-1A738E701768}" name="Triple Point Entropy" dataDxfId="1">
      <calculatedColumnFormula>Table1[[#This Row],[Vapour Entropy]]*Table1[[#This Row],[Molar Weight]]</calculatedColumnFormula>
    </tableColumn>
    <tableColumn id="9" xr3:uid="{EBB537F2-AAA2-471C-93EF-239AA2158587}" name="Triple Point Enthalpy " dataDxfId="0">
      <calculatedColumnFormula>Table1[[#This Row],[Vapour Enthalpy]]*Table1[[#This Row],[Molar Weight]]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93" workbookViewId="0">
      <selection activeCell="I11" sqref="I11"/>
    </sheetView>
  </sheetViews>
  <sheetFormatPr defaultRowHeight="14.5" x14ac:dyDescent="0.35"/>
  <cols>
    <col min="3" max="3" width="27.26953125" bestFit="1" customWidth="1"/>
    <col min="4" max="4" width="26.26953125" bestFit="1" customWidth="1"/>
    <col min="5" max="5" width="17.7265625" bestFit="1" customWidth="1"/>
    <col min="6" max="6" width="18.90625" bestFit="1" customWidth="1"/>
    <col min="7" max="7" width="16.453125" bestFit="1" customWidth="1"/>
    <col min="9" max="9" width="20" bestFit="1" customWidth="1"/>
    <col min="10" max="10" width="21.1796875" bestFit="1" customWidth="1"/>
  </cols>
  <sheetData>
    <row r="1" spans="2:10" ht="33.5" x14ac:dyDescent="0.75">
      <c r="B1" s="1" t="s">
        <v>8</v>
      </c>
      <c r="C1" s="1"/>
      <c r="D1" s="1"/>
      <c r="E1" s="1"/>
      <c r="F1" s="1"/>
      <c r="G1" s="1"/>
    </row>
    <row r="2" spans="2:10" x14ac:dyDescent="0.35">
      <c r="B2" t="s">
        <v>0</v>
      </c>
      <c r="C2" t="s">
        <v>9</v>
      </c>
      <c r="D2" t="s">
        <v>10</v>
      </c>
      <c r="E2" t="s">
        <v>11</v>
      </c>
      <c r="F2" t="s">
        <v>12</v>
      </c>
      <c r="G2" t="s">
        <v>2</v>
      </c>
      <c r="H2" t="s">
        <v>3</v>
      </c>
      <c r="I2" t="s">
        <v>4</v>
      </c>
      <c r="J2" t="s">
        <v>13</v>
      </c>
    </row>
    <row r="3" spans="2:10" x14ac:dyDescent="0.35">
      <c r="B3" t="s">
        <v>1</v>
      </c>
      <c r="C3">
        <v>83.8</v>
      </c>
      <c r="D3">
        <v>6.8900000000000003E-2</v>
      </c>
      <c r="E3">
        <v>-121.44</v>
      </c>
      <c r="F3">
        <v>42.279000000000003</v>
      </c>
      <c r="G3">
        <v>3.2829999999999999</v>
      </c>
      <c r="H3">
        <v>39.948</v>
      </c>
      <c r="I3">
        <f>Table1[[#This Row],[Vapour Entropy]]*Table1[[#This Row],[Molar Weight]]</f>
        <v>131.14928399999999</v>
      </c>
      <c r="J3">
        <f>Table1[[#This Row],[Vapour Enthalpy]]*Table1[[#This Row],[Molar Weight]]</f>
        <v>1688.9614920000001</v>
      </c>
    </row>
    <row r="4" spans="2:10" x14ac:dyDescent="0.35">
      <c r="B4" t="s">
        <v>5</v>
      </c>
      <c r="C4">
        <v>115.78</v>
      </c>
      <c r="D4">
        <v>7.3150000000000007E-2</v>
      </c>
      <c r="E4">
        <v>-2.0575000000000001</v>
      </c>
      <c r="F4">
        <v>106.34</v>
      </c>
      <c r="G4">
        <v>0.91881000000000002</v>
      </c>
      <c r="H4">
        <v>83.798000000000002</v>
      </c>
      <c r="I4">
        <f>Table1[[#This Row],[Vapour Entropy]]*Table1[[#This Row],[Molar Weight]]</f>
        <v>76.99444038</v>
      </c>
      <c r="J4">
        <f>Table1[[#This Row],[Vapour Enthalpy]]*Table1[[#This Row],[Molar Weight]]</f>
        <v>8911.0793200000007</v>
      </c>
    </row>
    <row r="5" spans="2:10" x14ac:dyDescent="0.35">
      <c r="B5" t="s">
        <v>6</v>
      </c>
      <c r="C5">
        <v>161.4</v>
      </c>
      <c r="D5">
        <v>8.1748000000000001E-2</v>
      </c>
      <c r="E5">
        <v>-1.2416</v>
      </c>
      <c r="F5">
        <v>95.165000000000006</v>
      </c>
      <c r="G5">
        <v>0.58975</v>
      </c>
      <c r="H5">
        <v>131.29300000000001</v>
      </c>
      <c r="I5">
        <f>Table1[[#This Row],[Vapour Entropy]]*Table1[[#This Row],[Molar Weight]]</f>
        <v>77.430046750000002</v>
      </c>
      <c r="J5">
        <f>Table1[[#This Row],[Vapour Enthalpy]]*Table1[[#This Row],[Molar Weight]]</f>
        <v>12494.498345000002</v>
      </c>
    </row>
    <row r="6" spans="2:10" x14ac:dyDescent="0.35">
      <c r="B6" t="s">
        <v>7</v>
      </c>
      <c r="C6">
        <v>24.56</v>
      </c>
      <c r="D6">
        <v>4.3299999999999998E-2</v>
      </c>
      <c r="E6">
        <v>-4.7668999999999997</v>
      </c>
      <c r="F6">
        <v>84</v>
      </c>
      <c r="G6">
        <v>3.4315000000000002</v>
      </c>
      <c r="H6">
        <v>20.1797</v>
      </c>
      <c r="I6">
        <f>Table1[[#This Row],[Vapour Entropy]]*Table1[[#This Row],[Molar Weight]]</f>
        <v>69.246640550000009</v>
      </c>
      <c r="J6">
        <f>Table1[[#This Row],[Vapour Enthalpy]]*Table1[[#This Row],[Molar Weight]]</f>
        <v>1695.0948000000001</v>
      </c>
    </row>
    <row r="8" spans="2:10" x14ac:dyDescent="0.35">
      <c r="B8" s="11" t="s">
        <v>14</v>
      </c>
      <c r="C8" s="11"/>
      <c r="D8" s="11"/>
      <c r="E8" s="11"/>
      <c r="F8" s="11"/>
    </row>
    <row r="9" spans="2:10" x14ac:dyDescent="0.35">
      <c r="B9" s="2" t="s">
        <v>0</v>
      </c>
      <c r="C9" s="3" t="s">
        <v>9</v>
      </c>
      <c r="D9" s="3" t="s">
        <v>10</v>
      </c>
      <c r="E9" s="3" t="s">
        <v>4</v>
      </c>
      <c r="F9" s="4" t="s">
        <v>13</v>
      </c>
    </row>
    <row r="10" spans="2:10" x14ac:dyDescent="0.35">
      <c r="B10" s="5" t="s">
        <v>1</v>
      </c>
      <c r="C10" s="6">
        <v>83.9</v>
      </c>
      <c r="D10" s="6">
        <v>6.9000000000000006E-2</v>
      </c>
      <c r="E10" s="6">
        <v>131.161</v>
      </c>
      <c r="F10" s="7">
        <v>1691.0540000000001</v>
      </c>
    </row>
    <row r="11" spans="2:10" x14ac:dyDescent="0.35">
      <c r="B11" s="5" t="s">
        <v>5</v>
      </c>
      <c r="C11" s="6">
        <v>115.78</v>
      </c>
      <c r="D11" s="6">
        <v>7.3150000000000007E-2</v>
      </c>
      <c r="E11" s="6"/>
      <c r="F11" s="7"/>
    </row>
    <row r="12" spans="2:10" x14ac:dyDescent="0.35">
      <c r="B12" s="5" t="s">
        <v>6</v>
      </c>
      <c r="C12" s="6">
        <v>161.4</v>
      </c>
      <c r="D12" s="6">
        <v>8.1748000000000001E-2</v>
      </c>
      <c r="E12" s="6"/>
      <c r="F12" s="7"/>
    </row>
    <row r="13" spans="2:10" x14ac:dyDescent="0.35">
      <c r="B13" s="8" t="s">
        <v>7</v>
      </c>
      <c r="C13" s="9">
        <v>24.56</v>
      </c>
      <c r="D13" s="9">
        <v>4.3299999999999998E-2</v>
      </c>
      <c r="E13" s="9">
        <v>69.266999999999996</v>
      </c>
      <c r="F13" s="10">
        <v>1695.079</v>
      </c>
    </row>
  </sheetData>
  <mergeCells count="2">
    <mergeCell ref="B1:G1"/>
    <mergeCell ref="B8:F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2025-09-17T09:31:28Z</dcterms:modified>
</cp:coreProperties>
</file>