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12" documentId="13_ncr:1_{B44DC191-5C1A-164A-8ECA-80A761F944C1}" xr6:coauthVersionLast="47" xr6:coauthVersionMax="47" xr10:uidLastSave="{02B01D87-0D55-426E-B4EC-4F6580E07601}"/>
  <bookViews>
    <workbookView xWindow="-28920" yWindow="-120" windowWidth="29040" windowHeight="1572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I11" i="6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<sst xmlns="http://schemas.openxmlformats.org/spreadsheetml/2006/main" count="1373" uniqueCount="170">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</sst>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0" fillId="9" borderId="0" xfId="0" applyFill="1"/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Volume '!$E$6:$E$81</c:f>
              <c:numCache>
                <c:formatCode>General</c:formatCode>
                <c:ptCount val="76"/>
                <c:pt idx="0">
                  <c:v>20</c:v>
                </c:pt>
                <c:pt idx="1">
                  <c:v>78</c:v>
                </c:pt>
                <c:pt idx="2">
                  <c:v>82</c:v>
                </c:pt>
                <c:pt idx="3">
                  <c:v>89</c:v>
                </c:pt>
                <c:pt idx="4">
                  <c:v>92</c:v>
                </c:pt>
                <c:pt idx="5">
                  <c:v>58</c:v>
                </c:pt>
                <c:pt idx="6">
                  <c:v>68</c:v>
                </c:pt>
                <c:pt idx="7">
                  <c:v>115.95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85</c:v>
                </c:pt>
                <c:pt idx="42">
                  <c:v>90</c:v>
                </c:pt>
                <c:pt idx="43">
                  <c:v>95</c:v>
                </c:pt>
                <c:pt idx="44">
                  <c:v>100</c:v>
                </c:pt>
                <c:pt idx="45">
                  <c:v>105</c:v>
                </c:pt>
                <c:pt idx="46">
                  <c:v>110</c:v>
                </c:pt>
                <c:pt idx="47">
                  <c:v>115</c:v>
                </c:pt>
                <c:pt idx="48">
                  <c:v>115.78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  <c:pt idx="52">
                  <c:v>110</c:v>
                </c:pt>
                <c:pt idx="53">
                  <c:v>115</c:v>
                </c:pt>
                <c:pt idx="54">
                  <c:v>114.7</c:v>
                </c:pt>
                <c:pt idx="55">
                  <c:v>85</c:v>
                </c:pt>
                <c:pt idx="56">
                  <c:v>90</c:v>
                </c:pt>
                <c:pt idx="57">
                  <c:v>95</c:v>
                </c:pt>
                <c:pt idx="58">
                  <c:v>100</c:v>
                </c:pt>
                <c:pt idx="59">
                  <c:v>105</c:v>
                </c:pt>
                <c:pt idx="60">
                  <c:v>110</c:v>
                </c:pt>
                <c:pt idx="61">
                  <c:v>115</c:v>
                </c:pt>
                <c:pt idx="62">
                  <c:v>109.88</c:v>
                </c:pt>
                <c:pt idx="63">
                  <c:v>99.775000000000006</c:v>
                </c:pt>
                <c:pt idx="64">
                  <c:v>89.662999999999997</c:v>
                </c:pt>
                <c:pt idx="65">
                  <c:v>79.551000000000002</c:v>
                </c:pt>
                <c:pt idx="66">
                  <c:v>69.438000000000002</c:v>
                </c:pt>
                <c:pt idx="67">
                  <c:v>59.326000000000001</c:v>
                </c:pt>
                <c:pt idx="68">
                  <c:v>49.213000000000001</c:v>
                </c:pt>
                <c:pt idx="69">
                  <c:v>39.774999999999999</c:v>
                </c:pt>
                <c:pt idx="70">
                  <c:v>29.663</c:v>
                </c:pt>
                <c:pt idx="71">
                  <c:v>19.550999999999998</c:v>
                </c:pt>
                <c:pt idx="72">
                  <c:v>9.4380000000000006</c:v>
                </c:pt>
                <c:pt idx="73">
                  <c:v>4.7190000000000003</c:v>
                </c:pt>
                <c:pt idx="74">
                  <c:v>1.3480000000000001</c:v>
                </c:pt>
                <c:pt idx="75">
                  <c:v>4</c:v>
                </c:pt>
              </c:numCache>
            </c:numRef>
          </c:xVal>
          <c:yVal>
            <c:numRef>
              <c:f>'Cell Volume '!$F$6:$F$81</c:f>
              <c:numCache>
                <c:formatCode>General</c:formatCode>
                <c:ptCount val="76"/>
                <c:pt idx="0">
                  <c:v>26.298218821387195</c:v>
                </c:pt>
                <c:pt idx="1">
                  <c:v>29.07196762444249</c:v>
                </c:pt>
                <c:pt idx="2">
                  <c:v>27.588997395870205</c:v>
                </c:pt>
                <c:pt idx="3">
                  <c:v>27.734970625161669</c:v>
                </c:pt>
                <c:pt idx="4">
                  <c:v>27.734970625161669</c:v>
                </c:pt>
                <c:pt idx="5">
                  <c:v>28.02845995620731</c:v>
                </c:pt>
                <c:pt idx="6">
                  <c:v>28.383371194160311</c:v>
                </c:pt>
                <c:pt idx="7">
                  <c:v>29.65</c:v>
                </c:pt>
                <c:pt idx="8">
                  <c:v>27.224821312540612</c:v>
                </c:pt>
                <c:pt idx="9">
                  <c:v>27.565131578947369</c:v>
                </c:pt>
                <c:pt idx="10">
                  <c:v>28.044846050870149</c:v>
                </c:pt>
                <c:pt idx="11">
                  <c:v>28.6390977443609</c:v>
                </c:pt>
                <c:pt idx="12">
                  <c:v>28.965779467680612</c:v>
                </c:pt>
                <c:pt idx="13">
                  <c:v>27.092790171354672</c:v>
                </c:pt>
                <c:pt idx="14">
                  <c:v>27.092790171354672</c:v>
                </c:pt>
                <c:pt idx="15">
                  <c:v>27.101552393272961</c:v>
                </c:pt>
                <c:pt idx="16">
                  <c:v>27.136658031088082</c:v>
                </c:pt>
                <c:pt idx="17">
                  <c:v>27.19831223628692</c:v>
                </c:pt>
                <c:pt idx="18">
                  <c:v>27.269118125610152</c:v>
                </c:pt>
                <c:pt idx="19">
                  <c:v>27.358145608880182</c:v>
                </c:pt>
                <c:pt idx="20">
                  <c:v>27.556067083196318</c:v>
                </c:pt>
                <c:pt idx="21">
                  <c:v>27.793698175787728</c:v>
                </c:pt>
                <c:pt idx="22">
                  <c:v>27.08212572064819</c:v>
                </c:pt>
                <c:pt idx="23">
                  <c:v>27.097000000000001</c:v>
                </c:pt>
                <c:pt idx="24">
                  <c:v>27.099</c:v>
                </c:pt>
                <c:pt idx="25">
                  <c:v>27.103000000000002</c:v>
                </c:pt>
                <c:pt idx="26">
                  <c:v>27.111999999999998</c:v>
                </c:pt>
                <c:pt idx="27">
                  <c:v>27.145</c:v>
                </c:pt>
                <c:pt idx="28">
                  <c:v>27.202000000000002</c:v>
                </c:pt>
                <c:pt idx="29">
                  <c:v>27.273</c:v>
                </c:pt>
                <c:pt idx="30">
                  <c:v>27.356999999999999</c:v>
                </c:pt>
                <c:pt idx="31">
                  <c:v>27.452000000000002</c:v>
                </c:pt>
                <c:pt idx="32">
                  <c:v>27.552</c:v>
                </c:pt>
                <c:pt idx="33">
                  <c:v>27.658999999999999</c:v>
                </c:pt>
                <c:pt idx="34">
                  <c:v>27.771000000000001</c:v>
                </c:pt>
                <c:pt idx="35">
                  <c:v>27.888000000000002</c:v>
                </c:pt>
                <c:pt idx="36">
                  <c:v>28.012</c:v>
                </c:pt>
                <c:pt idx="37">
                  <c:v>28.141999999999999</c:v>
                </c:pt>
                <c:pt idx="38">
                  <c:v>28.279</c:v>
                </c:pt>
                <c:pt idx="39">
                  <c:v>28.420999999999999</c:v>
                </c:pt>
                <c:pt idx="40">
                  <c:v>28.571000000000002</c:v>
                </c:pt>
                <c:pt idx="41">
                  <c:v>28.727</c:v>
                </c:pt>
                <c:pt idx="42">
                  <c:v>28.893000000000001</c:v>
                </c:pt>
                <c:pt idx="43">
                  <c:v>29.067</c:v>
                </c:pt>
                <c:pt idx="44">
                  <c:v>29.245999999999999</c:v>
                </c:pt>
                <c:pt idx="45">
                  <c:v>29.440999999999999</c:v>
                </c:pt>
                <c:pt idx="46">
                  <c:v>29.654</c:v>
                </c:pt>
                <c:pt idx="47">
                  <c:v>29.884</c:v>
                </c:pt>
                <c:pt idx="48">
                  <c:v>29.922999999999998</c:v>
                </c:pt>
                <c:pt idx="49">
                  <c:v>29.062999999999999</c:v>
                </c:pt>
                <c:pt idx="50">
                  <c:v>29.244</c:v>
                </c:pt>
                <c:pt idx="51">
                  <c:v>29.439</c:v>
                </c:pt>
                <c:pt idx="52">
                  <c:v>29.651</c:v>
                </c:pt>
                <c:pt idx="53">
                  <c:v>29.881</c:v>
                </c:pt>
                <c:pt idx="54">
                  <c:v>29.7</c:v>
                </c:pt>
                <c:pt idx="55">
                  <c:v>28.727459718889271</c:v>
                </c:pt>
                <c:pt idx="56">
                  <c:v>28.895862068965517</c:v>
                </c:pt>
                <c:pt idx="57">
                  <c:v>29.076335877862594</c:v>
                </c:pt>
                <c:pt idx="58">
                  <c:v>29.259078212290504</c:v>
                </c:pt>
                <c:pt idx="59">
                  <c:v>29.464838255977497</c:v>
                </c:pt>
                <c:pt idx="60">
                  <c:v>29.705069124423961</c:v>
                </c:pt>
                <c:pt idx="61">
                  <c:v>29.959957096889525</c:v>
                </c:pt>
                <c:pt idx="62">
                  <c:v>29.756284349482854</c:v>
                </c:pt>
                <c:pt idx="63">
                  <c:v>29.344420954173533</c:v>
                </c:pt>
                <c:pt idx="64">
                  <c:v>28.981526034136749</c:v>
                </c:pt>
                <c:pt idx="65">
                  <c:v>28.666457860136831</c:v>
                </c:pt>
                <c:pt idx="66">
                  <c:v>28.368523746582962</c:v>
                </c:pt>
                <c:pt idx="67">
                  <c:v>28.087405173417157</c:v>
                </c:pt>
                <c:pt idx="68">
                  <c:v>27.808149929492533</c:v>
                </c:pt>
                <c:pt idx="69">
                  <c:v>27.588997395870205</c:v>
                </c:pt>
                <c:pt idx="70">
                  <c:v>27.370999306631575</c:v>
                </c:pt>
                <c:pt idx="71">
                  <c:v>27.197429986464631</c:v>
                </c:pt>
                <c:pt idx="72">
                  <c:v>27.12532655113036</c:v>
                </c:pt>
                <c:pt idx="73">
                  <c:v>27.096520897023467</c:v>
                </c:pt>
                <c:pt idx="74">
                  <c:v>27.096520897023467</c:v>
                </c:pt>
                <c:pt idx="75">
                  <c:v>27.094000000000001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E0C-8FA0-F8E5DA86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6895"/>
        <c:axId val="2069489295"/>
      </c:scatterChart>
      <c:valAx>
        <c:axId val="20694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9295"/>
        <c:crosses val="autoZero"/>
        <c:crossBetween val="midCat"/>
      </c:valAx>
      <c:valAx>
        <c:axId val="2069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496660</xdr:colOff>
      <xdr:row>46</xdr:row>
      <xdr:rowOff>111579</xdr:rowOff>
    </xdr:from>
    <xdr:to>
      <xdr:col>39</xdr:col>
      <xdr:colOff>292553</xdr:colOff>
      <xdr:row>59</xdr:row>
      <xdr:rowOff>201386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F3A6-5DFF-07B2-7B9E-9DB2D8D1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tabSelected="1" zoomScale="70" zoomScaleNormal="70" workbookViewId="0">
      <pane ySplit="5" topLeftCell="A45" activePane="bottomLeft" state="frozenSplit"/>
      <selection pane="bottomLeft" activeCell="AK68" sqref="AK68"/>
    </sheetView>
  </sheetViews>
  <sheetFormatPr defaultColWidth="6.875" defaultRowHeight="15.75"/>
  <cols>
    <col min="1" max="1" width="27.625" bestFit="1" customWidth="1"/>
    <col min="2" max="2" width="10.125" bestFit="1" customWidth="1"/>
    <col min="3" max="3" width="5" bestFit="1" customWidth="1"/>
    <col min="4" max="4" width="7.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125" bestFit="1" customWidth="1"/>
    <col min="15" max="15" width="5" bestFit="1" customWidth="1"/>
    <col min="16" max="16" width="7.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75" bestFit="1" customWidth="1"/>
    <col min="21" max="21" width="4.6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66" t="s">
        <v>3</v>
      </c>
      <c r="C2" s="66"/>
      <c r="D2" s="66"/>
      <c r="E2" s="66"/>
      <c r="F2" s="66"/>
      <c r="G2" s="66"/>
      <c r="H2" s="66"/>
      <c r="I2" s="66"/>
      <c r="J2" s="66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2" t="s">
        <v>4</v>
      </c>
      <c r="B3" s="57" t="s">
        <v>5</v>
      </c>
      <c r="C3" s="57" t="s">
        <v>6</v>
      </c>
      <c r="D3" s="57" t="s">
        <v>7</v>
      </c>
      <c r="E3" s="6" t="s">
        <v>8</v>
      </c>
      <c r="F3" s="6" t="s">
        <v>9</v>
      </c>
      <c r="G3" s="57" t="s">
        <v>10</v>
      </c>
      <c r="H3" s="57"/>
      <c r="I3" s="57" t="s">
        <v>11</v>
      </c>
      <c r="J3" s="57"/>
      <c r="K3" s="3"/>
      <c r="L3" s="3"/>
      <c r="M3" s="62" t="s">
        <v>12</v>
      </c>
      <c r="N3" s="57" t="s">
        <v>5</v>
      </c>
      <c r="O3" s="57" t="s">
        <v>6</v>
      </c>
      <c r="P3" s="57" t="s">
        <v>7</v>
      </c>
      <c r="Q3" s="6" t="s">
        <v>8</v>
      </c>
      <c r="R3" s="6" t="s">
        <v>9</v>
      </c>
      <c r="S3" s="6" t="s">
        <v>10</v>
      </c>
      <c r="T3" s="6"/>
      <c r="U3" s="57" t="s">
        <v>13</v>
      </c>
      <c r="V3" s="57"/>
      <c r="W3" s="57"/>
      <c r="X3" s="57"/>
      <c r="Y3" s="8"/>
      <c r="Z3" s="57" t="s">
        <v>11</v>
      </c>
      <c r="AA3" s="57"/>
    </row>
    <row r="4" spans="1:27" ht="18">
      <c r="A4" s="62"/>
      <c r="B4" s="57"/>
      <c r="C4" s="57"/>
      <c r="D4" s="57"/>
      <c r="E4" s="6" t="s">
        <v>14</v>
      </c>
      <c r="F4" s="6" t="s">
        <v>15</v>
      </c>
      <c r="G4" s="58" t="s">
        <v>16</v>
      </c>
      <c r="H4" s="58"/>
      <c r="I4" s="7" t="s">
        <v>17</v>
      </c>
      <c r="J4" s="7" t="s">
        <v>18</v>
      </c>
      <c r="K4" s="3"/>
      <c r="L4" s="3"/>
      <c r="M4" s="62"/>
      <c r="N4" s="57"/>
      <c r="O4" s="57"/>
      <c r="P4" s="57"/>
      <c r="Q4" s="6" t="s">
        <v>14</v>
      </c>
      <c r="R4" s="6" t="s">
        <v>15</v>
      </c>
      <c r="S4" s="7" t="s">
        <v>16</v>
      </c>
      <c r="T4" s="7"/>
      <c r="U4" s="58" t="s">
        <v>19</v>
      </c>
      <c r="V4" s="58"/>
      <c r="W4" s="58"/>
      <c r="X4" s="58"/>
      <c r="Y4" s="27"/>
      <c r="Z4" s="7" t="s">
        <v>17</v>
      </c>
      <c r="AA4" s="7" t="s">
        <v>18</v>
      </c>
    </row>
    <row r="5" spans="1:27" ht="18.75" thickBot="1">
      <c r="A5" s="63"/>
      <c r="B5" s="64"/>
      <c r="C5" s="64"/>
      <c r="D5" s="64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3"/>
      <c r="N5" s="64"/>
      <c r="O5" s="64"/>
      <c r="P5" s="64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59" t="s">
        <v>31</v>
      </c>
      <c r="B6" s="28" t="s">
        <v>32</v>
      </c>
      <c r="C6" s="54">
        <v>1930</v>
      </c>
      <c r="D6" s="54" t="s">
        <v>33</v>
      </c>
      <c r="E6" s="54">
        <v>20</v>
      </c>
      <c r="F6" s="54">
        <f>(J6*10^-30)*$K$2*(1*10^6)/4</f>
        <v>26.298218821387195</v>
      </c>
      <c r="G6" s="54"/>
      <c r="H6" s="54"/>
      <c r="I6" s="54">
        <v>5.59</v>
      </c>
      <c r="J6" s="54">
        <f>I6^3</f>
        <v>174.67687899999999</v>
      </c>
      <c r="N6" s="61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60"/>
      <c r="B7" s="28" t="s">
        <v>32</v>
      </c>
      <c r="C7" s="54">
        <v>1930</v>
      </c>
      <c r="D7" s="54" t="s">
        <v>36</v>
      </c>
      <c r="E7" s="54">
        <v>78</v>
      </c>
      <c r="F7" s="54">
        <f t="shared" ref="F7:F12" si="0">(J7*10^-30)*$K$2*(1*10^6)/4</f>
        <v>29.07196762444249</v>
      </c>
      <c r="G7" s="54"/>
      <c r="H7" s="54"/>
      <c r="I7" s="54">
        <v>5.78</v>
      </c>
      <c r="J7" s="54">
        <f t="shared" ref="J7:J12" si="1">I7^3</f>
        <v>193.10055200000002</v>
      </c>
      <c r="N7" s="56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60"/>
      <c r="B8" s="28" t="s">
        <v>32</v>
      </c>
      <c r="C8" s="54">
        <v>1932</v>
      </c>
      <c r="D8" s="54" t="s">
        <v>37</v>
      </c>
      <c r="E8" s="54">
        <v>82</v>
      </c>
      <c r="F8" s="54">
        <f t="shared" si="0"/>
        <v>27.588997395870205</v>
      </c>
      <c r="G8" s="54"/>
      <c r="H8" s="54"/>
      <c r="I8" s="54">
        <v>5.68</v>
      </c>
      <c r="J8" s="54">
        <f t="shared" si="1"/>
        <v>183.25043199999999</v>
      </c>
      <c r="N8" s="56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60"/>
      <c r="B9" s="28" t="s">
        <v>32</v>
      </c>
      <c r="C9" s="54">
        <v>1932</v>
      </c>
      <c r="D9" s="54" t="s">
        <v>37</v>
      </c>
      <c r="E9" s="54">
        <v>89</v>
      </c>
      <c r="F9" s="54">
        <f t="shared" si="0"/>
        <v>27.734970625161669</v>
      </c>
      <c r="G9" s="54"/>
      <c r="H9" s="54"/>
      <c r="I9" s="54">
        <v>5.69</v>
      </c>
      <c r="J9" s="54">
        <f t="shared" si="1"/>
        <v>184.220009</v>
      </c>
      <c r="N9" s="56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60"/>
      <c r="B10" s="28" t="s">
        <v>32</v>
      </c>
      <c r="C10" s="54">
        <v>1932</v>
      </c>
      <c r="D10" s="54" t="s">
        <v>37</v>
      </c>
      <c r="E10" s="54">
        <v>92</v>
      </c>
      <c r="F10" s="54">
        <f t="shared" si="0"/>
        <v>27.734970625161669</v>
      </c>
      <c r="G10" s="54"/>
      <c r="H10" s="54"/>
      <c r="I10" s="54">
        <v>5.69</v>
      </c>
      <c r="J10" s="54">
        <f t="shared" si="1"/>
        <v>184.220009</v>
      </c>
      <c r="N10" s="56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6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6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6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6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6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5" t="s">
        <v>40</v>
      </c>
      <c r="B14" s="56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5"/>
      <c r="B15" s="56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5"/>
      <c r="B16" s="56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5"/>
      <c r="B17" s="56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55"/>
      <c r="B18" s="56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:J1"/>
    <mergeCell ref="B2:J2"/>
    <mergeCell ref="G3:H3"/>
    <mergeCell ref="I3:J3"/>
    <mergeCell ref="P3:P5"/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7" activePane="bottomLeft" state="frozenSplit"/>
      <selection pane="bottomLeft" activeCell="K25" sqref="K2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 s="2" customFormat="1">
      <c r="A2" s="5"/>
      <c r="B2" s="66" t="s">
        <v>3</v>
      </c>
      <c r="C2" s="66"/>
      <c r="D2" s="66"/>
      <c r="E2" s="66"/>
      <c r="F2" s="66"/>
      <c r="G2" s="66"/>
      <c r="H2" s="66"/>
      <c r="I2" s="66"/>
    </row>
    <row r="3" spans="1:9" s="2" customFormat="1">
      <c r="A3" s="69" t="s">
        <v>77</v>
      </c>
      <c r="B3" s="69"/>
      <c r="C3" s="69"/>
      <c r="D3" s="69"/>
      <c r="E3" s="69"/>
      <c r="F3" s="69"/>
      <c r="G3" s="69"/>
      <c r="H3" s="69"/>
      <c r="I3" s="69"/>
    </row>
    <row r="4" spans="1:9" s="3" customFormat="1">
      <c r="A4" s="62"/>
      <c r="B4" s="57" t="s">
        <v>5</v>
      </c>
      <c r="C4" s="57" t="s">
        <v>6</v>
      </c>
      <c r="D4" s="57" t="s">
        <v>7</v>
      </c>
      <c r="E4" s="6" t="s">
        <v>8</v>
      </c>
      <c r="F4" s="57" t="s">
        <v>78</v>
      </c>
      <c r="G4" s="57"/>
      <c r="H4" s="57"/>
      <c r="I4" s="8"/>
    </row>
    <row r="5" spans="1:9" s="3" customFormat="1" ht="17.100000000000001" customHeight="1">
      <c r="A5" s="62"/>
      <c r="B5" s="57"/>
      <c r="C5" s="57"/>
      <c r="D5" s="57"/>
      <c r="E5" s="6" t="s">
        <v>14</v>
      </c>
      <c r="F5" s="9" t="s">
        <v>79</v>
      </c>
      <c r="G5" s="58" t="s">
        <v>80</v>
      </c>
      <c r="H5" s="58" t="s">
        <v>81</v>
      </c>
      <c r="I5" s="7"/>
    </row>
    <row r="6" spans="1:9" s="11" customFormat="1" ht="17.25" thickBot="1">
      <c r="A6" s="63"/>
      <c r="B6" s="64"/>
      <c r="C6" s="64"/>
      <c r="D6" s="64"/>
      <c r="E6" s="10" t="s">
        <v>20</v>
      </c>
      <c r="F6" s="12" t="s">
        <v>82</v>
      </c>
      <c r="G6" s="68"/>
      <c r="H6" s="68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opLeftCell="C1" zoomScale="55" zoomScaleNormal="55" workbookViewId="0">
      <pane ySplit="5" topLeftCell="A6" activePane="bottomLeft" state="frozenSplit"/>
      <selection pane="bottomLeft" activeCell="F6" sqref="F6"/>
    </sheetView>
  </sheetViews>
  <sheetFormatPr defaultColWidth="10.75" defaultRowHeight="15.75"/>
  <cols>
    <col min="1" max="1" width="10.75" style="18"/>
    <col min="2" max="2" width="12.25" style="18" bestFit="1" customWidth="1"/>
    <col min="3" max="3" width="6.375" style="18" bestFit="1" customWidth="1"/>
    <col min="4" max="4" width="8.75" style="18" bestFit="1" customWidth="1"/>
    <col min="5" max="5" width="14.875" style="18" bestFit="1" customWidth="1"/>
    <col min="6" max="6" width="8.25" style="18" bestFit="1" customWidth="1"/>
    <col min="7" max="7" width="13.87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75" style="18" bestFit="1" customWidth="1"/>
    <col min="14" max="14" width="8.75" style="18" bestFit="1" customWidth="1"/>
    <col min="15" max="15" width="14.875" style="18" bestFit="1" customWidth="1"/>
    <col min="16" max="16" width="9.25" style="18" bestFit="1" customWidth="1"/>
    <col min="17" max="17" width="15.125" style="18" bestFit="1" customWidth="1"/>
    <col min="18" max="18" width="17.12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5" customFormat="1">
      <c r="A2" s="14"/>
      <c r="B2" s="70" t="s">
        <v>3</v>
      </c>
      <c r="C2" s="70"/>
      <c r="D2" s="70"/>
      <c r="E2" s="70"/>
      <c r="F2" s="70"/>
      <c r="G2" s="70"/>
      <c r="H2" s="70"/>
      <c r="I2" s="70"/>
    </row>
    <row r="3" spans="1:18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85</v>
      </c>
      <c r="G3" s="57"/>
      <c r="H3" s="6" t="s">
        <v>10</v>
      </c>
      <c r="I3" s="6" t="s">
        <v>86</v>
      </c>
      <c r="L3" s="57" t="s">
        <v>5</v>
      </c>
      <c r="M3" s="57" t="s">
        <v>6</v>
      </c>
      <c r="N3" s="57" t="s">
        <v>7</v>
      </c>
      <c r="O3" s="6" t="s">
        <v>8</v>
      </c>
      <c r="P3" s="57" t="s">
        <v>87</v>
      </c>
      <c r="Q3" s="57" t="s">
        <v>88</v>
      </c>
    </row>
    <row r="4" spans="1:18" s="4" customFormat="1" ht="17.100000000000001" customHeight="1">
      <c r="A4" s="62"/>
      <c r="B4" s="57"/>
      <c r="C4" s="57"/>
      <c r="D4" s="57"/>
      <c r="E4" s="6" t="s">
        <v>14</v>
      </c>
      <c r="F4" s="57"/>
      <c r="G4" s="57"/>
      <c r="H4" s="7" t="s">
        <v>16</v>
      </c>
      <c r="I4" s="7" t="s">
        <v>89</v>
      </c>
      <c r="L4" s="57"/>
      <c r="M4" s="57"/>
      <c r="N4" s="57"/>
      <c r="O4" s="6" t="s">
        <v>14</v>
      </c>
      <c r="P4" s="57"/>
      <c r="Q4" s="57"/>
    </row>
    <row r="5" spans="1:18" s="17" customFormat="1" ht="19.5" thickBot="1">
      <c r="A5" s="63"/>
      <c r="B5" s="64"/>
      <c r="C5" s="64"/>
      <c r="D5" s="64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64"/>
      <c r="M5" s="64"/>
      <c r="N5" s="64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>
        <v>1977</v>
      </c>
      <c r="N22" t="s">
        <v>100</v>
      </c>
      <c r="O22" s="36">
        <v>115.6</v>
      </c>
      <c r="P22" s="36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>
        <v>1977</v>
      </c>
      <c r="N23" t="s">
        <v>100</v>
      </c>
      <c r="O23" s="36">
        <v>114</v>
      </c>
      <c r="P23" s="36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>
        <v>1973</v>
      </c>
      <c r="N24" t="s">
        <v>101</v>
      </c>
      <c r="O24" s="36">
        <v>77</v>
      </c>
      <c r="P24" s="36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>
        <v>1970</v>
      </c>
      <c r="N25" t="s">
        <v>102</v>
      </c>
      <c r="O25" s="36">
        <v>0</v>
      </c>
      <c r="P25" s="36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>
        <v>1970</v>
      </c>
      <c r="N26" t="s">
        <v>102</v>
      </c>
      <c r="O26" s="36">
        <v>10</v>
      </c>
      <c r="P26" s="36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>
        <v>1970</v>
      </c>
      <c r="N27" t="s">
        <v>102</v>
      </c>
      <c r="O27" s="36">
        <v>25</v>
      </c>
      <c r="P27" s="36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>
        <v>1970</v>
      </c>
      <c r="N28" t="s">
        <v>102</v>
      </c>
      <c r="O28" s="36">
        <v>55</v>
      </c>
      <c r="P28" s="36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6" activePane="bottomLeft" state="frozenSplit"/>
      <selection pane="bottomLeft" activeCell="C50" sqref="C5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4" customFormat="1">
      <c r="B2" s="70" t="s">
        <v>3</v>
      </c>
      <c r="C2" s="70"/>
      <c r="D2" s="70"/>
      <c r="E2" s="70"/>
      <c r="F2" s="70"/>
      <c r="G2" s="70"/>
      <c r="H2" s="70"/>
      <c r="I2" s="70"/>
    </row>
    <row r="3" spans="1:18" s="6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103</v>
      </c>
      <c r="G3" s="57"/>
      <c r="H3" s="57"/>
      <c r="I3" s="6" t="s">
        <v>104</v>
      </c>
      <c r="J3" s="57" t="s">
        <v>105</v>
      </c>
      <c r="K3" s="57"/>
      <c r="L3" s="57"/>
      <c r="M3" s="57"/>
      <c r="N3" s="57"/>
      <c r="P3" s="57"/>
      <c r="Q3" s="57"/>
    </row>
    <row r="4" spans="1:18" s="6" customFormat="1" ht="17.100000000000001" customHeight="1">
      <c r="A4" s="62"/>
      <c r="B4" s="57"/>
      <c r="C4" s="57"/>
      <c r="D4" s="57"/>
      <c r="E4" s="6" t="s">
        <v>14</v>
      </c>
      <c r="F4" s="57" t="s">
        <v>106</v>
      </c>
      <c r="G4" s="57"/>
      <c r="H4" s="57"/>
      <c r="I4" s="6" t="s">
        <v>107</v>
      </c>
      <c r="J4" s="6" t="s">
        <v>14</v>
      </c>
      <c r="K4" s="6" t="s">
        <v>106</v>
      </c>
      <c r="L4" s="57"/>
      <c r="M4" s="57"/>
      <c r="N4" s="57"/>
      <c r="P4" s="57"/>
      <c r="Q4" s="57"/>
    </row>
    <row r="5" spans="1:18" s="10" customFormat="1" ht="16.5" thickBot="1">
      <c r="A5" s="63"/>
      <c r="B5" s="64"/>
      <c r="C5" s="64"/>
      <c r="D5" s="64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64"/>
      <c r="M5" s="64"/>
      <c r="N5" s="64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>H44/1000</f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3:H3"/>
    <mergeCell ref="J3:K3"/>
    <mergeCell ref="B2:I2"/>
    <mergeCell ref="B3:B5"/>
    <mergeCell ref="C3:C5"/>
    <mergeCell ref="D3:D5"/>
    <mergeCell ref="F4:H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3.125" style="18" customWidth="1"/>
    <col min="7" max="11" width="10.75" style="18"/>
    <col min="12" max="12" width="11.75" style="18" bestFit="1" customWidth="1"/>
    <col min="13" max="13" width="10.75" style="18"/>
    <col min="14" max="14" width="12.625" style="18" customWidth="1"/>
    <col min="15" max="15" width="13.5" style="18" bestFit="1" customWidth="1"/>
    <col min="16" max="16384" width="10.75" style="18"/>
  </cols>
  <sheetData>
    <row r="1" spans="1:15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5" s="15" customFormat="1">
      <c r="A2" s="14"/>
      <c r="B2" s="70" t="s">
        <v>3</v>
      </c>
      <c r="C2" s="70"/>
      <c r="D2" s="70"/>
      <c r="E2" s="70"/>
      <c r="F2" s="70"/>
    </row>
    <row r="3" spans="1:15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86</v>
      </c>
      <c r="G3" s="57"/>
      <c r="H3" s="57"/>
      <c r="I3" s="8"/>
      <c r="J3" s="57"/>
      <c r="K3" s="57"/>
      <c r="L3" s="6"/>
      <c r="M3" s="57"/>
      <c r="N3" s="57"/>
    </row>
    <row r="4" spans="1:15" s="4" customFormat="1" ht="17.100000000000001" customHeight="1">
      <c r="A4" s="62"/>
      <c r="B4" s="57"/>
      <c r="C4" s="57"/>
      <c r="D4" s="57"/>
      <c r="E4" s="6" t="s">
        <v>14</v>
      </c>
      <c r="F4" s="58" t="s">
        <v>89</v>
      </c>
      <c r="G4" s="58"/>
      <c r="H4" s="58"/>
      <c r="I4" s="8"/>
      <c r="J4" s="57"/>
      <c r="K4" s="57"/>
      <c r="L4" s="6"/>
      <c r="M4" s="57"/>
      <c r="N4" s="57"/>
    </row>
    <row r="5" spans="1:15" s="17" customFormat="1" ht="16.5" thickBot="1">
      <c r="A5" s="63"/>
      <c r="B5" s="64"/>
      <c r="C5" s="64"/>
      <c r="D5" s="64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4"/>
      <c r="K5" s="64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.5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30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6" s="15" customFormat="1">
      <c r="A2" s="14"/>
      <c r="B2" s="70" t="s">
        <v>3</v>
      </c>
      <c r="C2" s="70"/>
      <c r="D2" s="70"/>
      <c r="E2" s="70"/>
      <c r="F2" s="70"/>
    </row>
    <row r="3" spans="1:16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86</v>
      </c>
      <c r="G3" s="57"/>
      <c r="H3" s="57"/>
      <c r="I3" s="8"/>
      <c r="J3" s="57" t="s">
        <v>29</v>
      </c>
      <c r="K3" s="57" t="s">
        <v>155</v>
      </c>
      <c r="L3" s="6"/>
      <c r="M3" s="6"/>
      <c r="N3" s="57"/>
      <c r="O3" s="57"/>
    </row>
    <row r="4" spans="1:16" s="4" customFormat="1" ht="17.100000000000001" customHeight="1">
      <c r="A4" s="62"/>
      <c r="B4" s="57"/>
      <c r="C4" s="57"/>
      <c r="D4" s="57"/>
      <c r="E4" s="6" t="s">
        <v>14</v>
      </c>
      <c r="F4" s="58" t="s">
        <v>89</v>
      </c>
      <c r="G4" s="58"/>
      <c r="H4" s="58"/>
      <c r="I4" s="8"/>
      <c r="J4" s="57"/>
      <c r="K4" s="57"/>
      <c r="L4" s="6"/>
      <c r="M4" s="6"/>
      <c r="N4" s="57"/>
      <c r="O4" s="57"/>
    </row>
    <row r="5" spans="1:16" s="17" customFormat="1" ht="16.5" thickBot="1">
      <c r="A5" s="63"/>
      <c r="B5" s="64"/>
      <c r="C5" s="64"/>
      <c r="D5" s="64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4"/>
      <c r="K5" s="64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zoomScaleNormal="100" workbookViewId="0">
      <pane ySplit="5" topLeftCell="A6" activePane="bottomLeft" state="frozenSplit"/>
      <selection pane="bottomLeft" activeCell="I12" sqref="I1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5" customFormat="1">
      <c r="A2" s="14"/>
      <c r="B2" s="70" t="s">
        <v>3</v>
      </c>
      <c r="C2" s="70"/>
      <c r="D2" s="70"/>
      <c r="E2" s="70"/>
      <c r="F2" s="70"/>
      <c r="G2" s="70"/>
      <c r="H2" s="70"/>
      <c r="I2" s="70"/>
    </row>
    <row r="3" spans="1:18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159</v>
      </c>
      <c r="G3" s="57"/>
      <c r="H3" s="57"/>
      <c r="I3" s="57"/>
      <c r="L3" s="57"/>
      <c r="M3" s="57"/>
      <c r="N3" s="57"/>
      <c r="O3" s="6"/>
      <c r="P3" s="57"/>
      <c r="Q3" s="57"/>
    </row>
    <row r="4" spans="1:18" s="4" customFormat="1" ht="17.100000000000001" customHeight="1">
      <c r="A4" s="62"/>
      <c r="B4" s="57"/>
      <c r="C4" s="57"/>
      <c r="D4" s="57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7"/>
      <c r="M4" s="57"/>
      <c r="N4" s="57"/>
      <c r="O4" s="6"/>
      <c r="P4" s="57"/>
      <c r="Q4" s="57"/>
    </row>
    <row r="5" spans="1:18" s="17" customFormat="1" ht="16.5" thickBot="1">
      <c r="A5" s="63"/>
      <c r="B5" s="64"/>
      <c r="C5" s="64"/>
      <c r="D5" s="64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64"/>
      <c r="M5" s="64"/>
      <c r="N5" s="64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4" customFormat="1">
      <c r="B2" s="70" t="s">
        <v>3</v>
      </c>
      <c r="C2" s="70"/>
      <c r="D2" s="70"/>
      <c r="E2" s="70"/>
      <c r="F2" s="70"/>
      <c r="G2" s="70"/>
      <c r="H2" s="70"/>
      <c r="I2" s="70"/>
    </row>
    <row r="3" spans="1:18" s="6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6" t="s">
        <v>159</v>
      </c>
      <c r="L3" s="57" t="s">
        <v>5</v>
      </c>
      <c r="M3" s="57" t="s">
        <v>6</v>
      </c>
      <c r="N3" s="57" t="s">
        <v>7</v>
      </c>
      <c r="O3" s="6" t="s">
        <v>8</v>
      </c>
      <c r="P3" s="57" t="s">
        <v>87</v>
      </c>
      <c r="Q3" s="57" t="s">
        <v>88</v>
      </c>
    </row>
    <row r="4" spans="1:18" s="6" customFormat="1" ht="17.100000000000001" customHeight="1">
      <c r="A4" s="62"/>
      <c r="B4" s="57"/>
      <c r="C4" s="57"/>
      <c r="D4" s="57"/>
      <c r="E4" s="6" t="s">
        <v>14</v>
      </c>
      <c r="F4" s="7" t="s">
        <v>160</v>
      </c>
      <c r="H4" s="7"/>
      <c r="I4" s="7"/>
      <c r="L4" s="57"/>
      <c r="M4" s="57"/>
      <c r="N4" s="57"/>
      <c r="O4" s="6" t="s">
        <v>14</v>
      </c>
      <c r="P4" s="57"/>
      <c r="Q4" s="57"/>
    </row>
    <row r="5" spans="1:18" s="10" customFormat="1" ht="19.5" thickBot="1">
      <c r="A5" s="63"/>
      <c r="B5" s="64"/>
      <c r="C5" s="64"/>
      <c r="D5" s="64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64"/>
      <c r="M5" s="64"/>
      <c r="N5" s="64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2025-09-21T09:48:55Z</dcterms:modified>
  <cp:category/>
  <cp:contentStatus/>
</cp:coreProperties>
</file>