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  <sheet state="visible" name="Tabellenblatt2" sheetId="2" r:id="rId5"/>
    <sheet state="visible" name="Tabellenblatt3" sheetId="3" r:id="rId6"/>
  </sheets>
  <definedNames/>
  <calcPr/>
</workbook>
</file>

<file path=xl/sharedStrings.xml><?xml version="1.0" encoding="utf-8"?>
<sst xmlns="http://schemas.openxmlformats.org/spreadsheetml/2006/main" count="32" uniqueCount="14">
  <si>
    <t>y</t>
  </si>
  <si>
    <t>d1</t>
  </si>
  <si>
    <t>x</t>
  </si>
  <si>
    <t>y/x</t>
  </si>
  <si>
    <t>d2</t>
  </si>
  <si>
    <t>d3</t>
  </si>
  <si>
    <t>d4</t>
  </si>
  <si>
    <t>U</t>
  </si>
  <si>
    <t>mm gemessen</t>
  </si>
  <si>
    <t>mm erechnet</t>
  </si>
  <si>
    <t>1 u</t>
  </si>
  <si>
    <t>1 d</t>
  </si>
  <si>
    <t>TODO:</t>
  </si>
  <si>
    <t>Formeln angeben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</si>
</sst>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0</v>
      </c>
      <c r="C1" s="2">
        <f>0.4933-0.1903</f>
        <v>0.303</v>
      </c>
      <c r="E1" s="1" t="s">
        <v>1</v>
      </c>
      <c r="F1" s="2">
        <f>0.1903-C3*2</f>
        <v>-0.0521</v>
      </c>
    </row>
    <row r="2">
      <c r="A2" s="1"/>
      <c r="B2" s="1" t="s">
        <v>2</v>
      </c>
      <c r="C2" s="1">
        <v>2.5</v>
      </c>
    </row>
    <row r="3">
      <c r="A3" s="1"/>
      <c r="B3" s="1" t="s">
        <v>3</v>
      </c>
      <c r="C3" s="2">
        <f>C1/C2</f>
        <v>0.1212</v>
      </c>
    </row>
    <row r="4">
      <c r="A4" s="1">
        <v>2.0</v>
      </c>
      <c r="B4" s="1" t="s">
        <v>0</v>
      </c>
      <c r="C4" s="2">
        <f>0.4977-0.1909</f>
        <v>0.3068</v>
      </c>
      <c r="E4" s="1" t="s">
        <v>4</v>
      </c>
      <c r="F4" s="2">
        <f>0.4977+5*C6</f>
        <v>0.8206473684</v>
      </c>
    </row>
    <row r="5">
      <c r="B5" s="1" t="s">
        <v>2</v>
      </c>
      <c r="C5" s="2">
        <f>9.75-5</f>
        <v>4.75</v>
      </c>
    </row>
    <row r="6">
      <c r="B6" s="1" t="s">
        <v>3</v>
      </c>
      <c r="C6" s="2">
        <f>C4/C5</f>
        <v>0.06458947368</v>
      </c>
    </row>
    <row r="7">
      <c r="A7" s="1">
        <v>3.0</v>
      </c>
      <c r="B7" s="1" t="s">
        <v>0</v>
      </c>
      <c r="C7" s="2">
        <f>7.523-3.835</f>
        <v>3.688</v>
      </c>
      <c r="E7" s="1" t="s">
        <v>5</v>
      </c>
      <c r="F7" s="2">
        <f>3.835-2.5*C9</f>
        <v>-0.775</v>
      </c>
    </row>
    <row r="8">
      <c r="B8" s="1" t="s">
        <v>2</v>
      </c>
      <c r="C8" s="2">
        <f>4.5-2.5</f>
        <v>2</v>
      </c>
    </row>
    <row r="9">
      <c r="B9" s="1" t="s">
        <v>3</v>
      </c>
      <c r="C9" s="2">
        <f>C7/C8</f>
        <v>1.844</v>
      </c>
    </row>
    <row r="10">
      <c r="A10" s="1">
        <v>4.0</v>
      </c>
      <c r="B10" s="1" t="s">
        <v>0</v>
      </c>
      <c r="C10" s="2">
        <f>7.49-2.64</f>
        <v>4.85</v>
      </c>
      <c r="E10" s="1" t="s">
        <v>6</v>
      </c>
      <c r="F10" s="2">
        <f>7.49+C12*5</f>
        <v>12.59526316</v>
      </c>
    </row>
    <row r="11">
      <c r="B11" s="1" t="s">
        <v>2</v>
      </c>
      <c r="C11" s="2">
        <f>9.75-5</f>
        <v>4.75</v>
      </c>
    </row>
    <row r="12">
      <c r="B12" s="1" t="s">
        <v>3</v>
      </c>
      <c r="C12" s="2">
        <f>C10/C11</f>
        <v>1.021052632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  <c r="C1" s="1" t="s">
        <v>9</v>
      </c>
      <c r="F1" s="1" t="s">
        <v>10</v>
      </c>
    </row>
    <row r="2">
      <c r="A2" s="1">
        <v>0.193</v>
      </c>
      <c r="B2" s="1">
        <v>2.0</v>
      </c>
      <c r="C2" s="2">
        <f t="shared" ref="C2:C12" si="1">(A2+0.0521)/0.1212</f>
        <v>2.022277228</v>
      </c>
      <c r="D2" s="2">
        <f t="shared" ref="D2:D12" si="2">B2-C2</f>
        <v>-0.02227722772</v>
      </c>
      <c r="F2" s="2">
        <f>MAX(D2:D12)</f>
        <v>0.08498349835</v>
      </c>
    </row>
    <row r="3">
      <c r="A3" s="1">
        <v>0.2104</v>
      </c>
      <c r="B3" s="1">
        <v>2.25</v>
      </c>
      <c r="C3" s="2">
        <f t="shared" si="1"/>
        <v>2.165841584</v>
      </c>
      <c r="D3" s="2">
        <f t="shared" si="2"/>
        <v>0.08415841584</v>
      </c>
      <c r="F3" s="2">
        <f>MIN(D2:D12)</f>
        <v>-0.2747524752</v>
      </c>
    </row>
    <row r="4">
      <c r="A4" s="1">
        <v>0.2406</v>
      </c>
      <c r="B4" s="1">
        <v>2.5</v>
      </c>
      <c r="C4" s="2">
        <f t="shared" si="1"/>
        <v>2.415016502</v>
      </c>
      <c r="D4" s="2">
        <f t="shared" si="2"/>
        <v>0.08498349835</v>
      </c>
    </row>
    <row r="5">
      <c r="A5" s="1">
        <v>0.2789</v>
      </c>
      <c r="B5" s="1">
        <v>2.75</v>
      </c>
      <c r="C5" s="2">
        <f t="shared" si="1"/>
        <v>2.731023102</v>
      </c>
      <c r="D5" s="2">
        <f t="shared" si="2"/>
        <v>0.01897689769</v>
      </c>
    </row>
    <row r="6">
      <c r="A6" s="1">
        <v>0.3203</v>
      </c>
      <c r="B6" s="1">
        <v>3.0</v>
      </c>
      <c r="C6" s="2">
        <f t="shared" si="1"/>
        <v>3.072607261</v>
      </c>
      <c r="D6" s="2">
        <f t="shared" si="2"/>
        <v>-0.07260726073</v>
      </c>
    </row>
    <row r="7">
      <c r="A7" s="1">
        <v>0.3626</v>
      </c>
      <c r="B7" s="1">
        <v>3.25</v>
      </c>
      <c r="C7" s="2">
        <f t="shared" si="1"/>
        <v>3.421617162</v>
      </c>
      <c r="D7" s="2">
        <f t="shared" si="2"/>
        <v>-0.1716171617</v>
      </c>
    </row>
    <row r="8">
      <c r="A8" s="1">
        <v>0.402</v>
      </c>
      <c r="B8" s="1">
        <v>3.5</v>
      </c>
      <c r="C8" s="2">
        <f t="shared" si="1"/>
        <v>3.74669967</v>
      </c>
      <c r="D8" s="2">
        <f t="shared" si="2"/>
        <v>-0.24669967</v>
      </c>
    </row>
    <row r="9">
      <c r="A9" s="1">
        <v>0.4357</v>
      </c>
      <c r="B9" s="1">
        <v>3.75</v>
      </c>
      <c r="C9" s="2">
        <f t="shared" si="1"/>
        <v>4.024752475</v>
      </c>
      <c r="D9" s="2">
        <f t="shared" si="2"/>
        <v>-0.2747524752</v>
      </c>
    </row>
    <row r="10">
      <c r="A10" s="1">
        <v>0.4626</v>
      </c>
      <c r="B10" s="1">
        <v>4.0</v>
      </c>
      <c r="C10" s="2">
        <f t="shared" si="1"/>
        <v>4.24669967</v>
      </c>
      <c r="D10" s="2">
        <f t="shared" si="2"/>
        <v>-0.24669967</v>
      </c>
    </row>
    <row r="11">
      <c r="A11" s="1">
        <v>0.4816</v>
      </c>
      <c r="B11" s="1">
        <v>4.25</v>
      </c>
      <c r="C11" s="2">
        <f t="shared" si="1"/>
        <v>4.403465347</v>
      </c>
      <c r="D11" s="2">
        <f t="shared" si="2"/>
        <v>-0.1534653465</v>
      </c>
    </row>
    <row r="12">
      <c r="A12" s="1">
        <v>0.4933</v>
      </c>
      <c r="B12" s="1">
        <v>4.5</v>
      </c>
      <c r="C12" s="2">
        <f t="shared" si="1"/>
        <v>4.5</v>
      </c>
      <c r="D12" s="2">
        <f t="shared" si="2"/>
        <v>0</v>
      </c>
    </row>
    <row r="14">
      <c r="A14" s="1" t="s">
        <v>7</v>
      </c>
      <c r="B14" s="1" t="s">
        <v>8</v>
      </c>
      <c r="C14" s="1" t="s">
        <v>9</v>
      </c>
      <c r="F14" s="1" t="s">
        <v>11</v>
      </c>
    </row>
    <row r="15">
      <c r="A15" s="1">
        <v>0.4977</v>
      </c>
      <c r="B15" s="1">
        <v>5.0</v>
      </c>
      <c r="C15" s="2">
        <f t="shared" ref="C15:C34" si="3">(A15-0.8206)/(0.0646)</f>
        <v>-4.998452012</v>
      </c>
      <c r="D15" s="2">
        <f t="shared" ref="D15:D34" si="4">B15+C15</f>
        <v>0.001547987616</v>
      </c>
      <c r="F15" s="2">
        <f>MAX(D15:D34)</f>
        <v>0.2484520124</v>
      </c>
      <c r="G15" s="2">
        <f>9.75*0.0646+0.17475</f>
        <v>0.8046</v>
      </c>
    </row>
    <row r="16">
      <c r="A16" s="1">
        <v>0.4909</v>
      </c>
      <c r="B16" s="1">
        <v>5.25</v>
      </c>
      <c r="C16" s="2">
        <f t="shared" si="3"/>
        <v>-5.10371517</v>
      </c>
      <c r="D16" s="2">
        <f t="shared" si="4"/>
        <v>0.1462848297</v>
      </c>
    </row>
    <row r="17">
      <c r="A17" s="1">
        <v>0.4796</v>
      </c>
      <c r="B17" s="1">
        <v>5.5</v>
      </c>
      <c r="C17" s="2">
        <f t="shared" si="3"/>
        <v>-5.278637771</v>
      </c>
      <c r="D17" s="2">
        <f t="shared" si="4"/>
        <v>0.2213622291</v>
      </c>
    </row>
    <row r="18">
      <c r="A18" s="1">
        <v>0.4652</v>
      </c>
      <c r="B18" s="1">
        <v>5.75</v>
      </c>
      <c r="C18" s="2">
        <f t="shared" si="3"/>
        <v>-5.501547988</v>
      </c>
      <c r="D18" s="2">
        <f t="shared" si="4"/>
        <v>0.2484520124</v>
      </c>
    </row>
    <row r="19">
      <c r="A19" s="1">
        <v>0.449</v>
      </c>
      <c r="B19" s="1">
        <v>6.0</v>
      </c>
      <c r="C19" s="2">
        <f t="shared" si="3"/>
        <v>-5.752321981</v>
      </c>
      <c r="D19" s="2">
        <f t="shared" si="4"/>
        <v>0.2476780186</v>
      </c>
    </row>
    <row r="20">
      <c r="A20" s="1">
        <v>0.4308</v>
      </c>
      <c r="B20" s="1">
        <v>6.25</v>
      </c>
      <c r="C20" s="2">
        <f t="shared" si="3"/>
        <v>-6.034055728</v>
      </c>
      <c r="D20" s="2">
        <f t="shared" si="4"/>
        <v>0.2159442724</v>
      </c>
    </row>
    <row r="21">
      <c r="A21" s="1">
        <v>0.411</v>
      </c>
      <c r="B21" s="1">
        <v>6.5</v>
      </c>
      <c r="C21" s="2">
        <f t="shared" si="3"/>
        <v>-6.340557276</v>
      </c>
      <c r="D21" s="2">
        <f t="shared" si="4"/>
        <v>0.1594427245</v>
      </c>
    </row>
    <row r="22">
      <c r="A22" s="1">
        <v>0.3908</v>
      </c>
      <c r="B22" s="1">
        <v>6.75</v>
      </c>
      <c r="C22" s="2">
        <f t="shared" si="3"/>
        <v>-6.653250774</v>
      </c>
      <c r="D22" s="2">
        <f t="shared" si="4"/>
        <v>0.09674922601</v>
      </c>
    </row>
    <row r="23">
      <c r="A23" s="1">
        <v>0.371</v>
      </c>
      <c r="B23" s="1">
        <v>7.0</v>
      </c>
      <c r="C23" s="2">
        <f t="shared" si="3"/>
        <v>-6.959752322</v>
      </c>
      <c r="D23" s="2">
        <f t="shared" si="4"/>
        <v>0.04024767802</v>
      </c>
    </row>
    <row r="24">
      <c r="A24" s="1">
        <v>0.35</v>
      </c>
      <c r="B24" s="1">
        <v>7.25</v>
      </c>
      <c r="C24" s="2">
        <f t="shared" si="3"/>
        <v>-7.284829721</v>
      </c>
      <c r="D24" s="2">
        <f t="shared" si="4"/>
        <v>-0.03482972136</v>
      </c>
    </row>
    <row r="25">
      <c r="A25" s="1">
        <v>0.3302</v>
      </c>
      <c r="B25" s="1">
        <v>7.5</v>
      </c>
      <c r="C25" s="2">
        <f t="shared" si="3"/>
        <v>-7.591331269</v>
      </c>
      <c r="D25" s="2">
        <f t="shared" si="4"/>
        <v>-0.09133126935</v>
      </c>
    </row>
    <row r="26">
      <c r="A26" s="1">
        <v>0.311</v>
      </c>
      <c r="B26" s="1">
        <v>7.75</v>
      </c>
      <c r="C26" s="2">
        <f t="shared" si="3"/>
        <v>-7.888544892</v>
      </c>
      <c r="D26" s="2">
        <f t="shared" si="4"/>
        <v>-0.1385448916</v>
      </c>
    </row>
    <row r="27">
      <c r="A27" s="1">
        <v>0.2929</v>
      </c>
      <c r="B27" s="1">
        <v>8.0</v>
      </c>
      <c r="C27" s="2">
        <f t="shared" si="3"/>
        <v>-8.16873065</v>
      </c>
      <c r="D27" s="2">
        <f t="shared" si="4"/>
        <v>-0.1687306502</v>
      </c>
    </row>
    <row r="28">
      <c r="A28" s="1">
        <v>0.2757</v>
      </c>
      <c r="B28" s="1">
        <v>8.25</v>
      </c>
      <c r="C28" s="2">
        <f t="shared" si="3"/>
        <v>-8.43498452</v>
      </c>
      <c r="D28" s="2">
        <f t="shared" si="4"/>
        <v>-0.1849845201</v>
      </c>
    </row>
    <row r="29">
      <c r="A29" s="1">
        <v>0.2587</v>
      </c>
      <c r="B29" s="1">
        <v>8.5</v>
      </c>
      <c r="C29" s="2">
        <f t="shared" si="3"/>
        <v>-8.698142415</v>
      </c>
      <c r="D29" s="2">
        <f t="shared" si="4"/>
        <v>-0.1981424149</v>
      </c>
    </row>
    <row r="30">
      <c r="A30" s="1">
        <v>0.2435</v>
      </c>
      <c r="B30" s="1">
        <v>8.75</v>
      </c>
      <c r="C30" s="2">
        <f t="shared" si="3"/>
        <v>-8.933436533</v>
      </c>
      <c r="D30" s="2">
        <f t="shared" si="4"/>
        <v>-0.1834365325</v>
      </c>
    </row>
    <row r="31">
      <c r="A31" s="1">
        <v>0.229</v>
      </c>
      <c r="B31" s="1">
        <v>9.0</v>
      </c>
      <c r="C31" s="2">
        <f t="shared" si="3"/>
        <v>-9.157894737</v>
      </c>
      <c r="D31" s="2">
        <f t="shared" si="4"/>
        <v>-0.1578947368</v>
      </c>
    </row>
    <row r="32">
      <c r="A32" s="1">
        <v>0.215</v>
      </c>
      <c r="B32" s="1">
        <v>9.25</v>
      </c>
      <c r="C32" s="2">
        <f t="shared" si="3"/>
        <v>-9.374613003</v>
      </c>
      <c r="D32" s="2">
        <f t="shared" si="4"/>
        <v>-0.1246130031</v>
      </c>
    </row>
    <row r="33">
      <c r="A33" s="1">
        <v>0.2028</v>
      </c>
      <c r="B33" s="1">
        <v>9.5</v>
      </c>
      <c r="C33" s="2">
        <f t="shared" si="3"/>
        <v>-9.563467492</v>
      </c>
      <c r="D33" s="2">
        <f t="shared" si="4"/>
        <v>-0.06346749226</v>
      </c>
    </row>
    <row r="34">
      <c r="A34" s="1">
        <v>0.1909</v>
      </c>
      <c r="B34" s="1">
        <v>9.75</v>
      </c>
      <c r="C34" s="2">
        <f t="shared" si="3"/>
        <v>-9.747678019</v>
      </c>
      <c r="D34" s="2">
        <f t="shared" si="4"/>
        <v>0.002321981424</v>
      </c>
    </row>
    <row r="38">
      <c r="B38" s="1" t="s">
        <v>12</v>
      </c>
    </row>
    <row r="40">
      <c r="B40" s="1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  <c r="C1" s="1" t="s">
        <v>9</v>
      </c>
    </row>
    <row r="2">
      <c r="A2" s="1">
        <v>3.835</v>
      </c>
      <c r="B2" s="1">
        <v>2.5</v>
      </c>
      <c r="C2" s="2">
        <f t="shared" ref="C2:C10" si="1">(A2+0.775)/1.844</f>
        <v>2.5</v>
      </c>
      <c r="D2" s="2">
        <f t="shared" ref="D2:D10" si="2">B2-C2</f>
        <v>0</v>
      </c>
      <c r="F2" s="2">
        <f>MAX(D2:D10)</f>
        <v>0</v>
      </c>
    </row>
    <row r="3">
      <c r="A3" s="1">
        <v>4.306</v>
      </c>
      <c r="B3" s="1">
        <v>2.75</v>
      </c>
      <c r="C3" s="2">
        <f t="shared" si="1"/>
        <v>2.755422993</v>
      </c>
      <c r="D3" s="2">
        <f t="shared" si="2"/>
        <v>-0.005422993492</v>
      </c>
      <c r="F3" s="2">
        <f>MIN(D2:D10)</f>
        <v>-0.2928416486</v>
      </c>
    </row>
    <row r="4">
      <c r="A4" s="1">
        <v>4.899</v>
      </c>
      <c r="B4" s="1">
        <v>3.0</v>
      </c>
      <c r="C4" s="2">
        <f t="shared" si="1"/>
        <v>3.077006508</v>
      </c>
      <c r="D4" s="2">
        <f t="shared" si="2"/>
        <v>-0.07700650759</v>
      </c>
    </row>
    <row r="5">
      <c r="A5" s="1">
        <v>5.535</v>
      </c>
      <c r="B5" s="1">
        <v>3.25</v>
      </c>
      <c r="C5" s="2">
        <f t="shared" si="1"/>
        <v>3.421908894</v>
      </c>
      <c r="D5" s="2">
        <f t="shared" si="2"/>
        <v>-0.1719088937</v>
      </c>
    </row>
    <row r="6">
      <c r="A6" s="1">
        <v>6.15</v>
      </c>
      <c r="B6" s="1">
        <v>3.5</v>
      </c>
      <c r="C6" s="2">
        <f t="shared" si="1"/>
        <v>3.755422993</v>
      </c>
      <c r="D6" s="2">
        <f t="shared" si="2"/>
        <v>-0.2554229935</v>
      </c>
    </row>
    <row r="7">
      <c r="A7" s="1">
        <v>6.68</v>
      </c>
      <c r="B7" s="1">
        <v>3.75</v>
      </c>
      <c r="C7" s="2">
        <f t="shared" si="1"/>
        <v>4.042841649</v>
      </c>
      <c r="D7" s="2">
        <f t="shared" si="2"/>
        <v>-0.2928416486</v>
      </c>
    </row>
    <row r="8">
      <c r="A8" s="1">
        <v>7.091</v>
      </c>
      <c r="B8" s="1">
        <v>4.0</v>
      </c>
      <c r="C8" s="2">
        <f t="shared" si="1"/>
        <v>4.265726681</v>
      </c>
      <c r="D8" s="2">
        <f t="shared" si="2"/>
        <v>-0.2657266811</v>
      </c>
    </row>
    <row r="9">
      <c r="A9" s="1">
        <v>7.37</v>
      </c>
      <c r="B9" s="1">
        <v>4.25</v>
      </c>
      <c r="C9" s="2">
        <f t="shared" si="1"/>
        <v>4.4170282</v>
      </c>
      <c r="D9" s="2">
        <f t="shared" si="2"/>
        <v>-0.1670281996</v>
      </c>
    </row>
    <row r="10">
      <c r="A10" s="1">
        <v>7.523</v>
      </c>
      <c r="B10" s="1">
        <v>4.5</v>
      </c>
      <c r="C10" s="2">
        <f t="shared" si="1"/>
        <v>4.5</v>
      </c>
      <c r="D10" s="2">
        <f t="shared" si="2"/>
        <v>0</v>
      </c>
    </row>
    <row r="12">
      <c r="A12" s="1" t="s">
        <v>7</v>
      </c>
      <c r="B12" s="1" t="s">
        <v>8</v>
      </c>
      <c r="C12" s="1" t="s">
        <v>9</v>
      </c>
    </row>
    <row r="13">
      <c r="A13" s="1">
        <v>7.49</v>
      </c>
      <c r="B13" s="1">
        <v>5.0</v>
      </c>
      <c r="C13" s="2">
        <f t="shared" ref="C13:C32" si="3">(A13-12.5952)/(-1.021)</f>
        <v>5.000195886</v>
      </c>
      <c r="D13" s="2">
        <f t="shared" ref="D13:D32" si="4">B13-C13</f>
        <v>-0.0001958863859</v>
      </c>
      <c r="F13" s="2">
        <f>MAX(D13:D32)</f>
        <v>0.1552889324</v>
      </c>
    </row>
    <row r="14">
      <c r="A14" s="1">
        <v>7.344</v>
      </c>
      <c r="B14" s="1">
        <v>5.25</v>
      </c>
      <c r="C14" s="2">
        <f t="shared" si="3"/>
        <v>5.143192948</v>
      </c>
      <c r="D14" s="2">
        <f t="shared" si="4"/>
        <v>0.1068070519</v>
      </c>
      <c r="F14" s="2">
        <f>MIN(D13:D32)</f>
        <v>-0.2781096964</v>
      </c>
    </row>
    <row r="15">
      <c r="A15" s="1">
        <v>7.136</v>
      </c>
      <c r="B15" s="1">
        <v>5.5</v>
      </c>
      <c r="C15" s="2">
        <f t="shared" si="3"/>
        <v>5.346914789</v>
      </c>
      <c r="D15" s="2">
        <f t="shared" si="4"/>
        <v>0.1530852106</v>
      </c>
    </row>
    <row r="16">
      <c r="A16" s="1">
        <v>6.883</v>
      </c>
      <c r="B16" s="1">
        <v>5.75</v>
      </c>
      <c r="C16" s="2">
        <f t="shared" si="3"/>
        <v>5.594711068</v>
      </c>
      <c r="D16" s="2">
        <f t="shared" si="4"/>
        <v>0.1552889324</v>
      </c>
    </row>
    <row r="17">
      <c r="A17" s="1">
        <v>6.595</v>
      </c>
      <c r="B17" s="1">
        <v>6.0</v>
      </c>
      <c r="C17" s="2">
        <f t="shared" si="3"/>
        <v>5.876787463</v>
      </c>
      <c r="D17" s="2">
        <f t="shared" si="4"/>
        <v>0.1232125367</v>
      </c>
    </row>
    <row r="18">
      <c r="A18" s="1">
        <v>6.288</v>
      </c>
      <c r="B18" s="1">
        <v>6.25</v>
      </c>
      <c r="C18" s="2">
        <f t="shared" si="3"/>
        <v>6.177473066</v>
      </c>
      <c r="D18" s="2">
        <f t="shared" si="4"/>
        <v>0.07252693438</v>
      </c>
    </row>
    <row r="19">
      <c r="A19" s="1">
        <v>5.971</v>
      </c>
      <c r="B19" s="1">
        <v>6.5</v>
      </c>
      <c r="C19" s="2">
        <f t="shared" si="3"/>
        <v>6.487952987</v>
      </c>
      <c r="D19" s="2">
        <f t="shared" si="4"/>
        <v>0.01204701273</v>
      </c>
    </row>
    <row r="20">
      <c r="A20" s="1">
        <v>5.65</v>
      </c>
      <c r="B20" s="1">
        <v>6.75</v>
      </c>
      <c r="C20" s="2">
        <f t="shared" si="3"/>
        <v>6.802350637</v>
      </c>
      <c r="D20" s="2">
        <f t="shared" si="4"/>
        <v>-0.05235063663</v>
      </c>
    </row>
    <row r="21">
      <c r="A21" s="1">
        <v>5.331</v>
      </c>
      <c r="B21" s="1">
        <v>7.0</v>
      </c>
      <c r="C21" s="2">
        <f t="shared" si="3"/>
        <v>7.114789422</v>
      </c>
      <c r="D21" s="2">
        <f t="shared" si="4"/>
        <v>-0.1147894221</v>
      </c>
    </row>
    <row r="22">
      <c r="A22" s="1">
        <v>5.022</v>
      </c>
      <c r="B22" s="1">
        <v>7.25</v>
      </c>
      <c r="C22" s="2">
        <f t="shared" si="3"/>
        <v>7.417433888</v>
      </c>
      <c r="D22" s="2">
        <f t="shared" si="4"/>
        <v>-0.1674338883</v>
      </c>
    </row>
    <row r="23">
      <c r="A23" s="1">
        <v>4.716</v>
      </c>
      <c r="B23" s="1">
        <v>7.5</v>
      </c>
      <c r="C23" s="2">
        <f t="shared" si="3"/>
        <v>7.717140059</v>
      </c>
      <c r="D23" s="2">
        <f t="shared" si="4"/>
        <v>-0.2171400588</v>
      </c>
    </row>
    <row r="24">
      <c r="A24" s="1">
        <v>4.424</v>
      </c>
      <c r="B24" s="1">
        <v>7.75</v>
      </c>
      <c r="C24" s="2">
        <f t="shared" si="3"/>
        <v>8.003134182</v>
      </c>
      <c r="D24" s="2">
        <f t="shared" si="4"/>
        <v>-0.2531341822</v>
      </c>
    </row>
    <row r="25">
      <c r="A25" s="1">
        <v>4.146</v>
      </c>
      <c r="B25" s="1">
        <v>8.0</v>
      </c>
      <c r="C25" s="2">
        <f t="shared" si="3"/>
        <v>8.275416259</v>
      </c>
      <c r="D25" s="2">
        <f t="shared" si="4"/>
        <v>-0.2754162586</v>
      </c>
    </row>
    <row r="26">
      <c r="A26" s="1">
        <v>3.888</v>
      </c>
      <c r="B26" s="1">
        <v>8.25</v>
      </c>
      <c r="C26" s="2">
        <f t="shared" si="3"/>
        <v>8.528109696</v>
      </c>
      <c r="D26" s="2">
        <f t="shared" si="4"/>
        <v>-0.2781096964</v>
      </c>
    </row>
    <row r="27">
      <c r="A27" s="1">
        <v>3.644</v>
      </c>
      <c r="B27" s="1">
        <v>8.5</v>
      </c>
      <c r="C27" s="2">
        <f t="shared" si="3"/>
        <v>8.767091087</v>
      </c>
      <c r="D27" s="2">
        <f t="shared" si="4"/>
        <v>-0.2670910872</v>
      </c>
    </row>
    <row r="28">
      <c r="A28" s="1">
        <v>3.415</v>
      </c>
      <c r="B28" s="1">
        <v>8.75</v>
      </c>
      <c r="C28" s="2">
        <f t="shared" si="3"/>
        <v>8.991380999</v>
      </c>
      <c r="D28" s="2">
        <f t="shared" si="4"/>
        <v>-0.241380999</v>
      </c>
    </row>
    <row r="29">
      <c r="A29" s="1">
        <v>3.198</v>
      </c>
      <c r="B29" s="1">
        <v>9.0</v>
      </c>
      <c r="C29" s="2">
        <f t="shared" si="3"/>
        <v>9.203917728</v>
      </c>
      <c r="D29" s="2">
        <f t="shared" si="4"/>
        <v>-0.2039177277</v>
      </c>
    </row>
    <row r="30">
      <c r="A30" s="1">
        <v>2.999</v>
      </c>
      <c r="B30" s="1">
        <v>9.25</v>
      </c>
      <c r="C30" s="2">
        <f t="shared" si="3"/>
        <v>9.398824682</v>
      </c>
      <c r="D30" s="2">
        <f t="shared" si="4"/>
        <v>-0.1488246817</v>
      </c>
    </row>
    <row r="31">
      <c r="A31" s="1">
        <v>2.811</v>
      </c>
      <c r="B31" s="1">
        <v>9.5</v>
      </c>
      <c r="C31" s="2">
        <f t="shared" si="3"/>
        <v>9.582957884</v>
      </c>
      <c r="D31" s="2">
        <f t="shared" si="4"/>
        <v>-0.08295788443</v>
      </c>
    </row>
    <row r="32">
      <c r="A32" s="1">
        <v>2.64</v>
      </c>
      <c r="B32" s="1">
        <v>9.75</v>
      </c>
      <c r="C32" s="2">
        <f t="shared" si="3"/>
        <v>9.750440744</v>
      </c>
      <c r="D32" s="2">
        <f t="shared" si="4"/>
        <v>-0.0004407443683</v>
      </c>
    </row>
  </sheetData>
  <drawing r:id="rId1"/>
</worksheet>
</file>