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bay\GKI\program\"/>
    </mc:Choice>
  </mc:AlternateContent>
  <xr:revisionPtr revIDLastSave="0" documentId="13_ncr:1_{21B00AEE-C916-4992-96FD-9E286A75A884}" xr6:coauthVersionLast="47" xr6:coauthVersionMax="47" xr10:uidLastSave="{00000000-0000-0000-0000-000000000000}"/>
  <bookViews>
    <workbookView xWindow="11424" yWindow="0" windowWidth="11712" windowHeight="12336" firstSheet="2" activeTab="2" xr2:uid="{00000000-000D-0000-FFFF-FFFF00000000}"/>
  </bookViews>
  <sheets>
    <sheet name="Data Base Cust" sheetId="1" r:id="rId1"/>
    <sheet name="Aging Piutang" sheetId="2" r:id="rId2"/>
    <sheet name="Data_Base_Invoice" sheetId="3" r:id="rId3"/>
    <sheet name="Form Invoice" sheetId="4" r:id="rId4"/>
    <sheet name="Data Pelunasan Inv" sheetId="5" r:id="rId5"/>
    <sheet name="Form Kwitansi" sheetId="6" r:id="rId6"/>
  </sheets>
  <externalReferences>
    <externalReference r:id="rId7"/>
    <externalReference r:id="rId8"/>
    <externalReference r:id="rId9"/>
  </externalReferences>
  <definedNames>
    <definedName name="a">#REF!</definedName>
    <definedName name="aa1..1y1">#REF!</definedName>
    <definedName name="_xlnm.Database">#REF!</definedName>
    <definedName name="DINO">[1]data!$P$3:$R$9</definedName>
    <definedName name="money">'[2]data (2)'!$T$1:$W$1008</definedName>
    <definedName name="O1..01">'[3]R L-2000-2007'!$M$18</definedName>
    <definedName name="_xlnm.Print_Area" localSheetId="3">'Form Invoice'!$A$3:$L$53</definedName>
    <definedName name="_xlnm.Print_Area" localSheetId="5">'Form Kwitansi'!$B$5:$L$51</definedName>
    <definedName name="Print_Area_MI">#REF!</definedName>
    <definedName name="so">'[2]data (2)'!$T$2:$V$1025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3" l="1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34" i="6"/>
  <c r="I34" i="6"/>
  <c r="I19" i="6"/>
  <c r="I43" i="6" s="1"/>
  <c r="D17" i="6"/>
  <c r="D41" i="6" s="1"/>
  <c r="D15" i="6"/>
  <c r="D39" i="6" s="1"/>
  <c r="O5" i="6"/>
  <c r="D13" i="6" s="1"/>
  <c r="D37" i="6" s="1"/>
  <c r="D34" i="4"/>
  <c r="H25" i="4"/>
  <c r="H31" i="4" s="1"/>
  <c r="H32" i="4" s="1"/>
  <c r="D25" i="4"/>
  <c r="B18" i="4"/>
  <c r="B17" i="4"/>
  <c r="I15" i="4"/>
  <c r="I14" i="4"/>
  <c r="H32" i="2"/>
  <c r="F32" i="2"/>
  <c r="E32" i="2"/>
  <c r="L32" i="2" s="1"/>
  <c r="D32" i="2"/>
  <c r="I32" i="2" s="1"/>
  <c r="C32" i="2"/>
  <c r="B32" i="2"/>
  <c r="H31" i="2"/>
  <c r="F31" i="2"/>
  <c r="E31" i="2"/>
  <c r="M31" i="2" s="1"/>
  <c r="D31" i="2"/>
  <c r="I31" i="2" s="1"/>
  <c r="C31" i="2"/>
  <c r="B31" i="2"/>
  <c r="H30" i="2"/>
  <c r="F30" i="2"/>
  <c r="E30" i="2"/>
  <c r="N30" i="2" s="1"/>
  <c r="D30" i="2"/>
  <c r="I30" i="2" s="1"/>
  <c r="C30" i="2"/>
  <c r="B30" i="2"/>
  <c r="H29" i="2"/>
  <c r="F29" i="2"/>
  <c r="E29" i="2"/>
  <c r="L29" i="2" s="1"/>
  <c r="D29" i="2"/>
  <c r="I29" i="2" s="1"/>
  <c r="C29" i="2"/>
  <c r="B29" i="2"/>
  <c r="H28" i="2"/>
  <c r="F28" i="2"/>
  <c r="E28" i="2"/>
  <c r="M28" i="2" s="1"/>
  <c r="D28" i="2"/>
  <c r="I28" i="2" s="1"/>
  <c r="C28" i="2"/>
  <c r="B28" i="2"/>
  <c r="H27" i="2"/>
  <c r="F27" i="2"/>
  <c r="E27" i="2"/>
  <c r="N27" i="2" s="1"/>
  <c r="D27" i="2"/>
  <c r="I27" i="2" s="1"/>
  <c r="C27" i="2"/>
  <c r="B27" i="2"/>
  <c r="H26" i="2"/>
  <c r="F26" i="2"/>
  <c r="E26" i="2"/>
  <c r="D26" i="2"/>
  <c r="I26" i="2" s="1"/>
  <c r="C26" i="2"/>
  <c r="B26" i="2"/>
  <c r="H25" i="2"/>
  <c r="F25" i="2"/>
  <c r="E25" i="2"/>
  <c r="D25" i="2"/>
  <c r="I25" i="2" s="1"/>
  <c r="C25" i="2"/>
  <c r="B25" i="2"/>
  <c r="H24" i="2"/>
  <c r="F24" i="2"/>
  <c r="E24" i="2"/>
  <c r="N24" i="2" s="1"/>
  <c r="D24" i="2"/>
  <c r="I24" i="2" s="1"/>
  <c r="C24" i="2"/>
  <c r="B24" i="2"/>
  <c r="H23" i="2"/>
  <c r="F23" i="2"/>
  <c r="E23" i="2"/>
  <c r="L23" i="2" s="1"/>
  <c r="D23" i="2"/>
  <c r="I23" i="2" s="1"/>
  <c r="C23" i="2"/>
  <c r="B23" i="2"/>
  <c r="H22" i="2"/>
  <c r="F22" i="2"/>
  <c r="E22" i="2"/>
  <c r="G22" i="2" s="1"/>
  <c r="D22" i="2"/>
  <c r="I22" i="2" s="1"/>
  <c r="C22" i="2"/>
  <c r="B22" i="2"/>
  <c r="H21" i="2"/>
  <c r="F21" i="2"/>
  <c r="E21" i="2"/>
  <c r="K21" i="2" s="1"/>
  <c r="D21" i="2"/>
  <c r="I21" i="2" s="1"/>
  <c r="C21" i="2"/>
  <c r="B21" i="2"/>
  <c r="H20" i="2"/>
  <c r="F20" i="2"/>
  <c r="E20" i="2"/>
  <c r="L20" i="2" s="1"/>
  <c r="D20" i="2"/>
  <c r="I20" i="2" s="1"/>
  <c r="C20" i="2"/>
  <c r="B20" i="2"/>
  <c r="H19" i="2"/>
  <c r="F19" i="2"/>
  <c r="E19" i="2"/>
  <c r="M19" i="2" s="1"/>
  <c r="D19" i="2"/>
  <c r="I19" i="2" s="1"/>
  <c r="C19" i="2"/>
  <c r="B19" i="2"/>
  <c r="H18" i="2"/>
  <c r="F18" i="2"/>
  <c r="E18" i="2"/>
  <c r="N18" i="2" s="1"/>
  <c r="D18" i="2"/>
  <c r="I18" i="2" s="1"/>
  <c r="C18" i="2"/>
  <c r="B18" i="2"/>
  <c r="H17" i="2"/>
  <c r="F17" i="2"/>
  <c r="E17" i="2"/>
  <c r="L17" i="2" s="1"/>
  <c r="D17" i="2"/>
  <c r="I17" i="2" s="1"/>
  <c r="C17" i="2"/>
  <c r="B17" i="2"/>
  <c r="H16" i="2"/>
  <c r="F16" i="2"/>
  <c r="E16" i="2"/>
  <c r="M16" i="2" s="1"/>
  <c r="D16" i="2"/>
  <c r="I16" i="2" s="1"/>
  <c r="C16" i="2"/>
  <c r="B16" i="2"/>
  <c r="H15" i="2"/>
  <c r="F15" i="2"/>
  <c r="E15" i="2"/>
  <c r="N15" i="2" s="1"/>
  <c r="D15" i="2"/>
  <c r="I15" i="2" s="1"/>
  <c r="C15" i="2"/>
  <c r="B15" i="2"/>
  <c r="H14" i="2"/>
  <c r="F14" i="2"/>
  <c r="E14" i="2"/>
  <c r="D14" i="2"/>
  <c r="I14" i="2" s="1"/>
  <c r="C14" i="2"/>
  <c r="B14" i="2"/>
  <c r="H13" i="2"/>
  <c r="F13" i="2"/>
  <c r="E13" i="2"/>
  <c r="D13" i="2"/>
  <c r="I13" i="2" s="1"/>
  <c r="C13" i="2"/>
  <c r="B13" i="2"/>
  <c r="H12" i="2"/>
  <c r="F12" i="2"/>
  <c r="E12" i="2"/>
  <c r="N12" i="2" s="1"/>
  <c r="D12" i="2"/>
  <c r="I12" i="2" s="1"/>
  <c r="C12" i="2"/>
  <c r="B12" i="2"/>
  <c r="H11" i="2"/>
  <c r="F11" i="2"/>
  <c r="E11" i="2"/>
  <c r="K11" i="2" s="1"/>
  <c r="D11" i="2"/>
  <c r="I11" i="2" s="1"/>
  <c r="C11" i="2"/>
  <c r="B11" i="2"/>
  <c r="H10" i="2"/>
  <c r="F10" i="2"/>
  <c r="E10" i="2"/>
  <c r="D10" i="2"/>
  <c r="I10" i="2" s="1"/>
  <c r="C10" i="2"/>
  <c r="B10" i="2"/>
  <c r="H9" i="2"/>
  <c r="F9" i="2"/>
  <c r="E9" i="2"/>
  <c r="K9" i="2" s="1"/>
  <c r="D9" i="2"/>
  <c r="I9" i="2" s="1"/>
  <c r="C9" i="2"/>
  <c r="B9" i="2"/>
  <c r="H8" i="2"/>
  <c r="F8" i="2"/>
  <c r="E8" i="2"/>
  <c r="L8" i="2" s="1"/>
  <c r="D8" i="2"/>
  <c r="I8" i="2" s="1"/>
  <c r="C8" i="2"/>
  <c r="B8" i="2"/>
  <c r="H7" i="2"/>
  <c r="F7" i="2"/>
  <c r="E7" i="2"/>
  <c r="M7" i="2" s="1"/>
  <c r="D7" i="2"/>
  <c r="I7" i="2" s="1"/>
  <c r="C7" i="2"/>
  <c r="B7" i="2"/>
  <c r="H6" i="2"/>
  <c r="F6" i="2"/>
  <c r="E6" i="2"/>
  <c r="N6" i="2" s="1"/>
  <c r="D6" i="2"/>
  <c r="I6" i="2" s="1"/>
  <c r="C6" i="2"/>
  <c r="B6" i="2"/>
  <c r="M27" i="2" l="1"/>
  <c r="J31" i="2"/>
  <c r="K29" i="2"/>
  <c r="J24" i="2"/>
  <c r="M29" i="2"/>
  <c r="N29" i="2"/>
  <c r="L15" i="2"/>
  <c r="G29" i="2"/>
  <c r="G26" i="2"/>
  <c r="G13" i="2"/>
  <c r="J30" i="2"/>
  <c r="J32" i="2"/>
  <c r="K15" i="2"/>
  <c r="G25" i="2"/>
  <c r="J13" i="2"/>
  <c r="J17" i="2"/>
  <c r="J25" i="2"/>
  <c r="L28" i="2"/>
  <c r="G27" i="2"/>
  <c r="N28" i="2"/>
  <c r="K27" i="2"/>
  <c r="G10" i="2"/>
  <c r="L27" i="2"/>
  <c r="J29" i="2"/>
  <c r="M15" i="2"/>
  <c r="G28" i="2"/>
  <c r="M10" i="2"/>
  <c r="N10" i="2"/>
  <c r="J7" i="2"/>
  <c r="J9" i="2"/>
  <c r="J18" i="2"/>
  <c r="J20" i="2"/>
  <c r="J22" i="2"/>
  <c r="K28" i="2"/>
  <c r="G15" i="2"/>
  <c r="G14" i="2"/>
  <c r="N16" i="2"/>
  <c r="J28" i="2"/>
  <c r="M22" i="2"/>
  <c r="N22" i="2"/>
  <c r="J6" i="2"/>
  <c r="J8" i="2"/>
  <c r="J10" i="2"/>
  <c r="L11" i="2"/>
  <c r="G16" i="2"/>
  <c r="J19" i="2"/>
  <c r="J21" i="2"/>
  <c r="K17" i="2"/>
  <c r="M17" i="2"/>
  <c r="J12" i="2"/>
  <c r="K16" i="2"/>
  <c r="N17" i="2"/>
  <c r="G23" i="2"/>
  <c r="L16" i="2"/>
  <c r="G12" i="2"/>
  <c r="J15" i="2"/>
  <c r="G24" i="2"/>
  <c r="J26" i="2"/>
  <c r="J27" i="2"/>
  <c r="J14" i="2"/>
  <c r="J11" i="2"/>
  <c r="K14" i="2"/>
  <c r="J23" i="2"/>
  <c r="K26" i="2"/>
  <c r="N9" i="2"/>
  <c r="K12" i="2"/>
  <c r="N21" i="2"/>
  <c r="K24" i="2"/>
  <c r="K25" i="2"/>
  <c r="L26" i="2"/>
  <c r="J16" i="2"/>
  <c r="K13" i="2"/>
  <c r="L14" i="2"/>
  <c r="L12" i="2"/>
  <c r="L13" i="2"/>
  <c r="M14" i="2"/>
  <c r="L24" i="2"/>
  <c r="L25" i="2"/>
  <c r="M26" i="2"/>
  <c r="M12" i="2"/>
  <c r="M13" i="2"/>
  <c r="N14" i="2"/>
  <c r="M24" i="2"/>
  <c r="M25" i="2"/>
  <c r="N26" i="2"/>
  <c r="M11" i="2"/>
  <c r="M23" i="2"/>
  <c r="N13" i="2"/>
  <c r="N25" i="2"/>
  <c r="G17" i="2"/>
  <c r="N23" i="2"/>
  <c r="N11" i="2"/>
  <c r="G20" i="2"/>
  <c r="G9" i="2"/>
  <c r="L6" i="2"/>
  <c r="K7" i="2"/>
  <c r="G11" i="2"/>
  <c r="L19" i="2"/>
  <c r="N7" i="2"/>
  <c r="M8" i="2"/>
  <c r="L9" i="2"/>
  <c r="K10" i="2"/>
  <c r="N19" i="2"/>
  <c r="M20" i="2"/>
  <c r="L21" i="2"/>
  <c r="K22" i="2"/>
  <c r="N31" i="2"/>
  <c r="M32" i="2"/>
  <c r="D11" i="6"/>
  <c r="D35" i="6" s="1"/>
  <c r="G6" i="2"/>
  <c r="M6" i="2"/>
  <c r="L7" i="2"/>
  <c r="K8" i="2"/>
  <c r="N8" i="2"/>
  <c r="M9" i="2"/>
  <c r="L10" i="2"/>
  <c r="N20" i="2"/>
  <c r="M21" i="2"/>
  <c r="L22" i="2"/>
  <c r="K23" i="2"/>
  <c r="N32" i="2"/>
  <c r="G30" i="2"/>
  <c r="G19" i="2"/>
  <c r="G31" i="2"/>
  <c r="G7" i="2"/>
  <c r="G32" i="2"/>
  <c r="G8" i="2"/>
  <c r="G21" i="2"/>
  <c r="K6" i="2"/>
  <c r="K18" i="2"/>
  <c r="K30" i="2"/>
  <c r="L30" i="2"/>
  <c r="K31" i="2"/>
  <c r="M30" i="2"/>
  <c r="L31" i="2"/>
  <c r="K32" i="2"/>
  <c r="G18" i="2"/>
  <c r="L18" i="2"/>
  <c r="K19" i="2"/>
  <c r="M18" i="2"/>
  <c r="K20" i="2"/>
</calcChain>
</file>

<file path=xl/sharedStrings.xml><?xml version="1.0" encoding="utf-8"?>
<sst xmlns="http://schemas.openxmlformats.org/spreadsheetml/2006/main" count="486" uniqueCount="243">
  <si>
    <t>NO. ID Client</t>
  </si>
  <si>
    <t>Nama Client</t>
  </si>
  <si>
    <t>Client Address</t>
  </si>
  <si>
    <t>Phone</t>
  </si>
  <si>
    <t>Personal Contact</t>
  </si>
  <si>
    <t>C001</t>
  </si>
  <si>
    <t>PT. Krakatau Tirta Industri</t>
  </si>
  <si>
    <t>Tirta Graha Building, Jalan Insinyur Sutami, Kebonsari, Citangkil, Kebonsari, Kec. Citangkil, Kota Cilegon, Banten 42442</t>
  </si>
  <si>
    <t>(0254) 311898</t>
  </si>
  <si>
    <t>C002</t>
  </si>
  <si>
    <t xml:space="preserve">PT. South Pasific Viscose </t>
  </si>
  <si>
    <t>Jl. Jenderal Sudirman No.Kav. 45 - 46, RT.3/RW.4, Karet Semanggi, Kecamatan Setiabudi, Kota Jakarta Selatan, Daerah Khusus Ibukota Jakarta 12930</t>
  </si>
  <si>
    <t>(021) 5771630</t>
  </si>
  <si>
    <t>C003</t>
  </si>
  <si>
    <t>PT. Rekadia Solusi Teknologi</t>
  </si>
  <si>
    <t>Metropolitan Tower Level 13 Unit K-02, RT.10/RW.4, West Cilandak, Cilandak, South Jakarta City, Jakarta 12430</t>
  </si>
  <si>
    <t>C004</t>
  </si>
  <si>
    <t>BUT ConocoPhillips (Grisik)</t>
  </si>
  <si>
    <t>Ratu Prabu 2 Building 1st, 6th-14th Floor Jl. T.B Simatupang Kav. 1B Kota Administrasi Jakarta Pusat, DKI Jakarta, 12560 Indonesia</t>
  </si>
  <si>
    <t>C005</t>
  </si>
  <si>
    <t>PT. PGAS SOLUTION</t>
  </si>
  <si>
    <t>Komplek Perkantoran PGN, Jl. Kyai Haji Zainul Arifin No.20, RT.6/RW.7, Krukut, Kec. Taman Sari, Kota Jakarta Barat, Daerah Khusus Ibukota Jakarta 11140</t>
  </si>
  <si>
    <t xml:space="preserve"> (021) 63854557</t>
  </si>
  <si>
    <t>C006</t>
  </si>
  <si>
    <t>PT. Pupuk Kujang</t>
  </si>
  <si>
    <t>alan Jendral Ahmad Yani No.39, Kalihurip, Kec. Cikampek, Karawang, Jawa Barat 41373</t>
  </si>
  <si>
    <t>C007</t>
  </si>
  <si>
    <t>PT. Jabbar Instrumindo Pratama</t>
  </si>
  <si>
    <t>C008</t>
  </si>
  <si>
    <t>PT. Wijaya Karya &amp; Konstruksi</t>
  </si>
  <si>
    <t>Tamasari HIVE Office, Jl. DI. Panjaitan No.Kav 2, RT.11/RW.11, Cipinang Cempedak, Kecamatan Jatinegara, Jakarta, Daerah Khusus Ibukota Jakarta 13340</t>
  </si>
  <si>
    <t>C009</t>
  </si>
  <si>
    <t>PT. Asahimas Chemical</t>
  </si>
  <si>
    <t>World Trade Centre, WTC 2, 10th Floor, Jl. Jend. Sudirman Kav 29-31, Jakarta 12920 , Indonesia</t>
  </si>
  <si>
    <t>C010</t>
  </si>
  <si>
    <t>PT. Medco E&amp;P Gressik LTD</t>
  </si>
  <si>
    <t>C011</t>
  </si>
  <si>
    <t>PT. MERCOR INDONESIA</t>
  </si>
  <si>
    <t>Jakarta</t>
  </si>
  <si>
    <t>021</t>
  </si>
  <si>
    <t>Wahyu</t>
  </si>
  <si>
    <t>PT. CAPELLA GLOBAL INOVASI</t>
  </si>
  <si>
    <t>ujang</t>
  </si>
  <si>
    <t>C013</t>
  </si>
  <si>
    <t>PT. PETROKIMIA GRESIK</t>
  </si>
  <si>
    <t>Gresik</t>
  </si>
  <si>
    <t>02</t>
  </si>
  <si>
    <t>-</t>
  </si>
  <si>
    <t>C014</t>
  </si>
  <si>
    <t>PT. KALTIM METHANOL INDUSTRI</t>
  </si>
  <si>
    <t>Kalimantan Timur</t>
  </si>
  <si>
    <t>C015</t>
  </si>
  <si>
    <t>PT. ATLAS COPCO INDONESIA</t>
  </si>
  <si>
    <t>C016</t>
  </si>
  <si>
    <t>PT. MIPCON PRIMA INDUSTRI</t>
  </si>
  <si>
    <t>C017</t>
  </si>
  <si>
    <t>PT.INCONIS NUSA JAYA</t>
  </si>
  <si>
    <t>C018</t>
  </si>
  <si>
    <t>PT. RADIANT UTAMA INTERINSCO</t>
  </si>
  <si>
    <t>C019</t>
  </si>
  <si>
    <t>PT. PERTAMINA HULU MAHAKAM</t>
  </si>
  <si>
    <t>C020</t>
  </si>
  <si>
    <t>PT PLN NUSANTARA POWER UMRO</t>
  </si>
  <si>
    <t>C021</t>
  </si>
  <si>
    <t>SWISSCONTACT</t>
  </si>
  <si>
    <t>No.</t>
  </si>
  <si>
    <t>Kode Customer</t>
  </si>
  <si>
    <t>Nama Customer</t>
  </si>
  <si>
    <t>No. Invoice</t>
  </si>
  <si>
    <t>Tgl. Invoice</t>
  </si>
  <si>
    <t>Termin (hari)</t>
  </si>
  <si>
    <t>Tgl. Jatuh Tempo</t>
  </si>
  <si>
    <t>Nilai Invoice</t>
  </si>
  <si>
    <t>Nilai Bayar</t>
  </si>
  <si>
    <t>Status</t>
  </si>
  <si>
    <t>1-30 hari</t>
  </si>
  <si>
    <t>31-60 hari</t>
  </si>
  <si>
    <t>61-90 hari</t>
  </si>
  <si>
    <t>&gt;90 hari</t>
  </si>
  <si>
    <t>Customer code</t>
  </si>
  <si>
    <t>Customer Name</t>
  </si>
  <si>
    <t>Customer Address</t>
  </si>
  <si>
    <t>Invoice Date</t>
  </si>
  <si>
    <t>Due Date</t>
  </si>
  <si>
    <t>Product</t>
  </si>
  <si>
    <t>Price</t>
  </si>
  <si>
    <t>PPN</t>
  </si>
  <si>
    <t>Total</t>
  </si>
  <si>
    <t>Link Piutang</t>
  </si>
  <si>
    <t>nama piutang</t>
  </si>
  <si>
    <t>terbilang</t>
  </si>
  <si>
    <t>INV211216</t>
  </si>
  <si>
    <t>16/12/2021</t>
  </si>
  <si>
    <t>17/01/2022</t>
  </si>
  <si>
    <t>Training Pt PGASSOL</t>
  </si>
  <si>
    <t>115-0002</t>
  </si>
  <si>
    <t>Piutang Training</t>
  </si>
  <si>
    <t>INV221217</t>
  </si>
  <si>
    <t>17/12/2021</t>
  </si>
  <si>
    <t>25/01/2022</t>
  </si>
  <si>
    <t>Project pupuk Kujang</t>
  </si>
  <si>
    <t>115-0001</t>
  </si>
  <si>
    <t>Piutang Project</t>
  </si>
  <si>
    <t>INV211218</t>
  </si>
  <si>
    <t>Project SPV</t>
  </si>
  <si>
    <t>INV84348</t>
  </si>
  <si>
    <t>08/02/2022</t>
  </si>
  <si>
    <t>08/03/2022</t>
  </si>
  <si>
    <t>Project PT. South Pasific Vicose</t>
  </si>
  <si>
    <t>INV220102</t>
  </si>
  <si>
    <t>NaN</t>
  </si>
  <si>
    <t>10/02/2022</t>
  </si>
  <si>
    <t>10/03/2022</t>
  </si>
  <si>
    <t>Project PT. Jabbar</t>
  </si>
  <si>
    <t>INV220201</t>
  </si>
  <si>
    <t>30/03/2022</t>
  </si>
  <si>
    <t>30/04/2022</t>
  </si>
  <si>
    <t>Training PT. Krakatau Tirta</t>
  </si>
  <si>
    <t>INV220103</t>
  </si>
  <si>
    <t>18/05/2022</t>
  </si>
  <si>
    <t>18/06/2022</t>
  </si>
  <si>
    <t>INV220202</t>
  </si>
  <si>
    <t>15/06/2022</t>
  </si>
  <si>
    <t>15/07/2022</t>
  </si>
  <si>
    <t>Training PT. WIKA konstruksi</t>
  </si>
  <si>
    <t>INV220203</t>
  </si>
  <si>
    <t>05/07/2023</t>
  </si>
  <si>
    <t>15/08/2022</t>
  </si>
  <si>
    <t>INV220104</t>
  </si>
  <si>
    <t>24/08/2022</t>
  </si>
  <si>
    <t>24/09/2022</t>
  </si>
  <si>
    <t>Project PT. Asahimas</t>
  </si>
  <si>
    <t>INV220105</t>
  </si>
  <si>
    <t>Project PT. Asahimas Chemical</t>
  </si>
  <si>
    <t>INV220204</t>
  </si>
  <si>
    <t>09/09/2022</t>
  </si>
  <si>
    <t>09/10/2022</t>
  </si>
  <si>
    <t>Training PT. Medco E&amp;P</t>
  </si>
  <si>
    <t>INV220106</t>
  </si>
  <si>
    <t>Project PT. SPV</t>
  </si>
  <si>
    <t>INV001</t>
  </si>
  <si>
    <t>04/01/2023</t>
  </si>
  <si>
    <t>03/02/2023</t>
  </si>
  <si>
    <t>Training PT. Mercor Indonesia</t>
  </si>
  <si>
    <t>INV002</t>
  </si>
  <si>
    <t>09/01/2023</t>
  </si>
  <si>
    <t>09/02/2024</t>
  </si>
  <si>
    <t>Pendapatan Project Pupuk Kujang</t>
  </si>
  <si>
    <t>INV003</t>
  </si>
  <si>
    <t>13/01/2023</t>
  </si>
  <si>
    <t>13/02/2023</t>
  </si>
  <si>
    <t>Projek Petrokimia Gresik</t>
  </si>
  <si>
    <t>seratus enam belas juta lima ratus lima puluh ribu Rupiah</t>
  </si>
  <si>
    <t>INV004</t>
  </si>
  <si>
    <t>02/02/2023</t>
  </si>
  <si>
    <t>02/03/2023</t>
  </si>
  <si>
    <t>Training PT. CAPELLA GLOBAL INOVASI</t>
  </si>
  <si>
    <t>enam belas juta tiga ratus dua puluh empat ribu sembilan ratus sembilan puluh sembilan Rupiah</t>
  </si>
  <si>
    <t>INV005</t>
  </si>
  <si>
    <t>08/02/2023</t>
  </si>
  <si>
    <t>08/03/2023</t>
  </si>
  <si>
    <t>Training PT. KALTIM METHANOL INDUSTRI</t>
  </si>
  <si>
    <t>delapan belas juta seratus dua puluh ribu tujuh ratus lima puluh Rupiah</t>
  </si>
  <si>
    <t>PT. GANESHA KOROSI INDONESIA</t>
  </si>
  <si>
    <t>JI. Waspada No.3  Bandung</t>
  </si>
  <si>
    <t>Telp. 022-20462717</t>
  </si>
  <si>
    <t>E-mail : Office@acts.web.id</t>
  </si>
  <si>
    <t>INVOICE</t>
  </si>
  <si>
    <t>Nomor</t>
  </si>
  <si>
    <t>INV657</t>
  </si>
  <si>
    <t>Tanggal</t>
  </si>
  <si>
    <t>Jatuh Tempo</t>
  </si>
  <si>
    <t xml:space="preserve">Kepada Yth, </t>
  </si>
  <si>
    <t>Attn. bagian keuangan</t>
  </si>
  <si>
    <t>Uraian</t>
  </si>
  <si>
    <t>Jumlah</t>
  </si>
  <si>
    <t>PPN 11%</t>
  </si>
  <si>
    <t>TOTAL</t>
  </si>
  <si>
    <t>Terbilang</t>
  </si>
  <si>
    <t>Kami mohon pembayaran tersebut dapat ditransfer ke rekening :</t>
  </si>
  <si>
    <t>BANK MANDIRI CAB JAMSOSTEK BANDUNG</t>
  </si>
  <si>
    <t>a.n PT. GANESHA KOROSI INDONESIA</t>
  </si>
  <si>
    <t>no. rek : 131.00-1020458-6</t>
  </si>
  <si>
    <t>NPWP  : 31.367.175.2-428.000</t>
  </si>
  <si>
    <t>Hormat Kami,</t>
  </si>
  <si>
    <t>Materai</t>
  </si>
  <si>
    <t>Heri Mulyadi</t>
  </si>
  <si>
    <t>Direktur</t>
  </si>
  <si>
    <t>No. Kwitansi</t>
  </si>
  <si>
    <t>Nominal Invoice</t>
  </si>
  <si>
    <t>Nominal Bayar</t>
  </si>
  <si>
    <t>pph 23</t>
  </si>
  <si>
    <t>Keterangan</t>
  </si>
  <si>
    <t>KWT2201111</t>
  </si>
  <si>
    <t>11/01/2022</t>
  </si>
  <si>
    <t>pelunasan project PT. SPV inv tgl 10/12/2021</t>
  </si>
  <si>
    <t>enam puluh delapan juta seratus tiga puluh tujuh ribu dua ratus Rupiah</t>
  </si>
  <si>
    <t>KWT2201114</t>
  </si>
  <si>
    <t>14/01/2022</t>
  </si>
  <si>
    <t>pemb. inv training PT. PGASSOL inv tgl 14/01/2021</t>
  </si>
  <si>
    <t>dua puluh tiga juta tujuh ratus enam puluh ribu Rupiah</t>
  </si>
  <si>
    <t>KWT2201124</t>
  </si>
  <si>
    <t>pemb. project PT. Pupuk Kujang inv tgl 16/12/2021</t>
  </si>
  <si>
    <t>dua ratus tujuh puluh juta Rupiah</t>
  </si>
  <si>
    <t>KWT220201</t>
  </si>
  <si>
    <t>09/02/2022</t>
  </si>
  <si>
    <t>pelunasan Inv no. 220102</t>
  </si>
  <si>
    <t>lima puluh delapan juta tujuh ratus empat puluh ribu Rupiah</t>
  </si>
  <si>
    <t>KWT220301</t>
  </si>
  <si>
    <t>bayar Inv 84348</t>
  </si>
  <si>
    <t>dua puluh tiga juta Rupiah</t>
  </si>
  <si>
    <t>KWT220401</t>
  </si>
  <si>
    <t>01/04/2022</t>
  </si>
  <si>
    <t>Pemb. inv 220103 project</t>
  </si>
  <si>
    <t>seratus dua puluh dua juta seratus delapan ribu Rupiah</t>
  </si>
  <si>
    <t>Receipt</t>
  </si>
  <si>
    <t xml:space="preserve">Sudah Diterima Dari </t>
  </si>
  <si>
    <t>Nominal</t>
  </si>
  <si>
    <t>Untuk Pembayaran</t>
  </si>
  <si>
    <t xml:space="preserve">NPWP </t>
  </si>
  <si>
    <t>31.367.175.2-428.000</t>
  </si>
  <si>
    <t>BANK</t>
  </si>
  <si>
    <t>BANK MANDIRI KCP JAMSOSTEK BANDUNG</t>
  </si>
  <si>
    <t>Jl. PH. Haji Mustopa No. 39 Bandung</t>
  </si>
  <si>
    <t>REKENING</t>
  </si>
  <si>
    <t>131.00-1020458-6</t>
  </si>
  <si>
    <t>ATAS NAMA</t>
  </si>
  <si>
    <t>C012</t>
  </si>
  <si>
    <t>PT. KRAKATAU TIRTA INDUSTRI</t>
  </si>
  <si>
    <t>PT. ASAHIMAS CHEMICAL</t>
  </si>
  <si>
    <t>PT.PETROKIMIA GRESIK</t>
  </si>
  <si>
    <t>Project  PT. KRAKATAU TIRTA INDUSTRI</t>
  </si>
  <si>
    <t>Project  PT. PETROKIMIA GRESIK</t>
  </si>
  <si>
    <t>Project  PT. ATLAS COPCO INDONESIA</t>
  </si>
  <si>
    <t>Project  PT. ASAHIMAS CHEMICAL</t>
  </si>
  <si>
    <t>Project  PT. MIPCON PRIMA INDUSTRI</t>
  </si>
  <si>
    <t>Training PT. KRAKATAU TIRTA INDUSTRI</t>
  </si>
  <si>
    <t>Training PT.PETROKIMIA GRESIK</t>
  </si>
  <si>
    <t>Training PT.INCONIS NUSA JAYA</t>
  </si>
  <si>
    <t>Training PT. RADIANT UTAMA INTERINSCO</t>
  </si>
  <si>
    <t>Training PT. PERTAMINA HULU MAHAKAM</t>
  </si>
  <si>
    <t>Training PT PLN NUSANTARA POWER UMRO</t>
  </si>
  <si>
    <t>Training SWISSCONTACT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</si>
</sst>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&quot;0&quot;#"/>
    <numFmt numFmtId="165" formatCode="_(* #,##0_);_(* \(#,##0\);_(* &quot;-&quot;??_);_(@_)"/>
    <numFmt numFmtId="166" formatCode="_-[$Rp-3809]* #,##0_-;\-[$Rp-3809]* #,##0_-;_-[$Rp-3809]* &quot;-&quot;??_-;_-@_-"/>
    <numFmt numFmtId="167" formatCode="&quot;$&quot;#,##0.00"/>
    <numFmt numFmtId="168" formatCode="00"/>
    <numFmt numFmtId="169" formatCode="@\ * &quot;:&quot;"/>
    <numFmt numFmtId="170" formatCode="_-[$Rp-3809]* #,##0.00_-;\-[$Rp-3809]* #,##0.00_-;_-[$Rp-3809]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262626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43" fontId="1" fillId="0" borderId="0"/>
  </cellStyleXfs>
  <cellXfs count="111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43" fontId="0" fillId="0" borderId="0" xfId="1" applyFont="1"/>
    <xf numFmtId="0" fontId="0" fillId="0" borderId="0" xfId="1" applyNumberFormat="1" applyFont="1"/>
    <xf numFmtId="14" fontId="0" fillId="0" borderId="0" xfId="1" applyNumberFormat="1" applyFont="1"/>
    <xf numFmtId="1" fontId="0" fillId="0" borderId="0" xfId="0" applyNumberForma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5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9" fillId="0" borderId="6" xfId="0" applyFont="1" applyBorder="1" applyAlignment="1">
      <alignment horizontal="left" vertical="top" wrapText="1"/>
    </xf>
    <xf numFmtId="0" fontId="9" fillId="0" borderId="6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/>
    <xf numFmtId="0" fontId="7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166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166" fontId="5" fillId="0" borderId="0" xfId="0" applyNumberFormat="1" applyFont="1" applyAlignment="1">
      <alignment horizontal="right" vertical="center"/>
    </xf>
    <xf numFmtId="167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8" fontId="0" fillId="0" borderId="5" xfId="0" applyNumberFormat="1" applyBorder="1" applyAlignment="1">
      <alignment horizontal="center" vertical="center"/>
    </xf>
    <xf numFmtId="14" fontId="5" fillId="0" borderId="0" xfId="0" applyNumberFormat="1" applyFont="1" applyAlignment="1">
      <alignment horizontal="left" vertical="center"/>
    </xf>
    <xf numFmtId="169" fontId="5" fillId="0" borderId="0" xfId="1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69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0" xfId="0" applyFont="1"/>
    <xf numFmtId="0" fontId="13" fillId="0" borderId="5" xfId="0" applyFont="1" applyBorder="1" applyAlignment="1">
      <alignment vertical="top" wrapText="1"/>
    </xf>
    <xf numFmtId="0" fontId="3" fillId="0" borderId="0" xfId="0" applyFont="1"/>
    <xf numFmtId="164" fontId="0" fillId="0" borderId="0" xfId="0" applyNumberFormat="1" applyAlignment="1">
      <alignment vertical="top" wrapText="1"/>
    </xf>
    <xf numFmtId="0" fontId="13" fillId="0" borderId="0" xfId="0" applyFont="1" applyAlignment="1">
      <alignment vertical="top" wrapText="1"/>
    </xf>
    <xf numFmtId="0" fontId="0" fillId="0" borderId="11" xfId="0" applyBorder="1"/>
    <xf numFmtId="0" fontId="3" fillId="0" borderId="11" xfId="0" applyFont="1" applyBorder="1"/>
    <xf numFmtId="0" fontId="0" fillId="0" borderId="11" xfId="0" applyBorder="1" applyAlignment="1">
      <alignment vertical="top" wrapText="1"/>
    </xf>
    <xf numFmtId="0" fontId="13" fillId="0" borderId="11" xfId="0" applyFont="1" applyBorder="1" applyAlignment="1">
      <alignment vertical="top" wrapText="1"/>
    </xf>
    <xf numFmtId="0" fontId="13" fillId="0" borderId="12" xfId="0" applyFont="1" applyBorder="1" applyAlignment="1">
      <alignment vertical="top" wrapText="1"/>
    </xf>
    <xf numFmtId="0" fontId="5" fillId="0" borderId="0" xfId="0" applyFont="1" applyAlignment="1">
      <alignment horizontal="left" indent="3"/>
    </xf>
    <xf numFmtId="0" fontId="0" fillId="0" borderId="0" xfId="0" applyAlignment="1">
      <alignment vertical="top" wrapText="1"/>
    </xf>
    <xf numFmtId="170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left" indent="3"/>
    </xf>
    <xf numFmtId="0" fontId="13" fillId="0" borderId="5" xfId="0" applyFont="1" applyBorder="1" applyAlignment="1">
      <alignment vertical="top"/>
    </xf>
    <xf numFmtId="0" fontId="7" fillId="0" borderId="0" xfId="0" applyFont="1" applyAlignment="1">
      <alignment horizontal="left" indent="3"/>
    </xf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0" fillId="3" borderId="0" xfId="0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4" fillId="0" borderId="0" xfId="0" applyFont="1"/>
    <xf numFmtId="169" fontId="5" fillId="0" borderId="0" xfId="0" applyNumberFormat="1" applyFont="1"/>
    <xf numFmtId="169" fontId="14" fillId="0" borderId="0" xfId="0" applyNumberFormat="1" applyFont="1"/>
    <xf numFmtId="169" fontId="13" fillId="0" borderId="21" xfId="0" applyNumberFormat="1" applyFont="1" applyBorder="1" applyAlignment="1">
      <alignment horizontal="center" vertical="center"/>
    </xf>
    <xf numFmtId="169" fontId="13" fillId="0" borderId="21" xfId="0" applyNumberFormat="1" applyFont="1" applyBorder="1" applyAlignment="1">
      <alignment horizontal="left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17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  <xf numFmtId="0" fontId="0" fillId="0" borderId="0" xfId="0" quotePrefix="1"/>
    <xf numFmtId="164" fontId="0" fillId="0" borderId="0" xfId="0" quotePrefix="1" applyNumberFormat="1"/>
    <xf numFmtId="170" fontId="5" fillId="0" borderId="4" xfId="1" applyNumberFormat="1" applyFont="1" applyBorder="1" applyAlignment="1">
      <alignment horizontal="left" vertical="top" wrapText="1"/>
    </xf>
    <xf numFmtId="0" fontId="0" fillId="0" borderId="4" xfId="0" applyBorder="1"/>
    <xf numFmtId="0" fontId="5" fillId="0" borderId="10" xfId="0" applyFont="1" applyBorder="1" applyAlignment="1">
      <alignment vertical="top" wrapText="1"/>
    </xf>
    <xf numFmtId="0" fontId="4" fillId="0" borderId="0" xfId="0" applyFont="1"/>
    <xf numFmtId="0" fontId="5" fillId="0" borderId="10" xfId="0" applyFont="1" applyBorder="1"/>
    <xf numFmtId="170" fontId="7" fillId="0" borderId="7" xfId="0" applyNumberFormat="1" applyFont="1" applyBorder="1" applyAlignment="1">
      <alignment horizontal="left" vertical="top"/>
    </xf>
    <xf numFmtId="0" fontId="0" fillId="0" borderId="7" xfId="0" applyBorder="1"/>
    <xf numFmtId="0" fontId="7" fillId="0" borderId="9" xfId="0" applyFont="1" applyBorder="1" applyAlignment="1">
      <alignment horizontal="center" vertical="center"/>
    </xf>
    <xf numFmtId="0" fontId="0" fillId="0" borderId="8" xfId="0" applyBorder="1"/>
    <xf numFmtId="170" fontId="5" fillId="0" borderId="10" xfId="1" applyNumberFormat="1" applyFont="1" applyBorder="1" applyAlignment="1">
      <alignment horizontal="right" vertical="top"/>
    </xf>
    <xf numFmtId="0" fontId="7" fillId="0" borderId="9" xfId="0" applyFont="1" applyBorder="1" applyAlignment="1">
      <alignment horizontal="left" vertical="top" wrapText="1" indent="2"/>
    </xf>
    <xf numFmtId="169" fontId="7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center" vertical="center" wrapText="1"/>
    </xf>
    <xf numFmtId="0" fontId="5" fillId="0" borderId="4" xfId="0" applyFont="1" applyBorder="1"/>
    <xf numFmtId="0" fontId="7" fillId="0" borderId="19" xfId="0" applyFont="1" applyBorder="1" applyAlignment="1">
      <alignment horizontal="left" vertical="center" wrapText="1"/>
    </xf>
    <xf numFmtId="0" fontId="0" fillId="0" borderId="20" xfId="0" applyBorder="1"/>
    <xf numFmtId="0" fontId="0" fillId="0" borderId="19" xfId="0" applyBorder="1"/>
    <xf numFmtId="170" fontId="13" fillId="0" borderId="20" xfId="1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/>
    <xf numFmtId="0" fontId="13" fillId="0" borderId="20" xfId="0" applyFont="1" applyBorder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170" fontId="13" fillId="0" borderId="20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3">
    <dxf>
      <font>
        <b/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Downloads\SSP-BAD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RSIAPAN%20BUKU\PERSIAPAN%20BUKU-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K-TB-1991-2007-RU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SP (5)"/>
      <sheetName val="SPM (1195.2)"/>
      <sheetName val="SPM (1195.1)"/>
      <sheetName val="INDUK (BELI)"/>
      <sheetName val="Sheet3"/>
      <sheetName val="INDUK"/>
      <sheetName val="BIODATA"/>
      <sheetName val="HAL"/>
      <sheetName val="Sheet1 (2)"/>
      <sheetName val="Sheet1"/>
      <sheetName val="DEPAN"/>
      <sheetName val="LAMP. A3"/>
      <sheetName val="data"/>
      <sheetName val="REKAP B2, B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>
        <row r="3">
          <cell r="P3">
            <v>0</v>
          </cell>
          <cell r="Q3" t="str">
            <v>Kliwon</v>
          </cell>
          <cell r="R3" t="str">
            <v>Sabtu</v>
          </cell>
        </row>
        <row r="4">
          <cell r="P4">
            <v>1</v>
          </cell>
          <cell r="Q4" t="str">
            <v>Legi</v>
          </cell>
          <cell r="R4" t="str">
            <v>Minggu</v>
          </cell>
        </row>
        <row r="5">
          <cell r="P5">
            <v>2</v>
          </cell>
          <cell r="Q5" t="str">
            <v>Paing</v>
          </cell>
          <cell r="R5" t="str">
            <v>Senin</v>
          </cell>
        </row>
        <row r="6">
          <cell r="P6">
            <v>3</v>
          </cell>
          <cell r="Q6" t="str">
            <v>Pon</v>
          </cell>
          <cell r="R6" t="str">
            <v>Selasa</v>
          </cell>
        </row>
        <row r="7">
          <cell r="P7">
            <v>4</v>
          </cell>
          <cell r="Q7" t="str">
            <v>Wage</v>
          </cell>
          <cell r="R7" t="str">
            <v>Rabu</v>
          </cell>
        </row>
        <row r="8">
          <cell r="P8">
            <v>5</v>
          </cell>
          <cell r="R8" t="str">
            <v>Kamis</v>
          </cell>
        </row>
        <row r="9">
          <cell r="P9">
            <v>6</v>
          </cell>
          <cell r="R9" t="str">
            <v>Jum'at</v>
          </cell>
        </row>
      </sheetData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(2)"/>
      <sheetName val="DATA"/>
      <sheetName val="JANUARI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PEMBER"/>
      <sheetName val="DESEMBER"/>
      <sheetName val="SPT MASA"/>
      <sheetName val="SSP (5)"/>
      <sheetName val="REKAP BULANAN"/>
      <sheetName val="EVALUASI"/>
      <sheetName val="21-A"/>
      <sheetName val="data-21-A"/>
      <sheetName val="21-A12"/>
    </sheetNames>
    <sheetDataSet>
      <sheetData sheetId="0">
        <row r="1">
          <cell r="T1">
            <v>1</v>
          </cell>
          <cell r="U1" t="str">
            <v>seribu</v>
          </cell>
        </row>
        <row r="5">
          <cell r="T5">
            <v>0</v>
          </cell>
        </row>
        <row r="6">
          <cell r="T6" t="str">
            <v>000</v>
          </cell>
          <cell r="U6"/>
          <cell r="V6"/>
        </row>
        <row r="7">
          <cell r="V7"/>
        </row>
        <row r="8">
          <cell r="T8">
            <v>1</v>
          </cell>
          <cell r="U8" t="str">
            <v>Satu</v>
          </cell>
          <cell r="V8" t="str">
            <v>puluh</v>
          </cell>
        </row>
        <row r="9">
          <cell r="T9">
            <v>2</v>
          </cell>
          <cell r="U9" t="str">
            <v>Dua</v>
          </cell>
          <cell r="V9" t="str">
            <v>puluh</v>
          </cell>
          <cell r="W9" t="str">
            <v>ribu</v>
          </cell>
        </row>
        <row r="10">
          <cell r="T10">
            <v>3</v>
          </cell>
          <cell r="U10" t="str">
            <v>Tiga</v>
          </cell>
          <cell r="V10" t="str">
            <v>puluh</v>
          </cell>
          <cell r="W10" t="str">
            <v>ribu</v>
          </cell>
        </row>
        <row r="11">
          <cell r="T11">
            <v>4</v>
          </cell>
          <cell r="U11" t="str">
            <v>Empat</v>
          </cell>
          <cell r="V11" t="str">
            <v>puluh</v>
          </cell>
          <cell r="W11" t="str">
            <v>ribu</v>
          </cell>
        </row>
        <row r="12">
          <cell r="T12">
            <v>5</v>
          </cell>
          <cell r="U12" t="str">
            <v>Lima</v>
          </cell>
          <cell r="V12" t="str">
            <v>puluh</v>
          </cell>
          <cell r="W12" t="str">
            <v>ribu</v>
          </cell>
        </row>
        <row r="13">
          <cell r="T13">
            <v>6</v>
          </cell>
          <cell r="U13" t="str">
            <v>Enam</v>
          </cell>
          <cell r="V13" t="str">
            <v>puluh</v>
          </cell>
          <cell r="W13" t="str">
            <v>ribu</v>
          </cell>
        </row>
        <row r="14">
          <cell r="T14">
            <v>7</v>
          </cell>
          <cell r="U14" t="str">
            <v>Tujuh</v>
          </cell>
          <cell r="V14" t="str">
            <v>puluh</v>
          </cell>
          <cell r="W14" t="str">
            <v>ribu</v>
          </cell>
        </row>
        <row r="15">
          <cell r="T15">
            <v>8</v>
          </cell>
          <cell r="U15" t="str">
            <v>Delapan</v>
          </cell>
          <cell r="V15" t="str">
            <v>puluh</v>
          </cell>
          <cell r="W15" t="str">
            <v>ribu</v>
          </cell>
        </row>
        <row r="16">
          <cell r="T16">
            <v>9</v>
          </cell>
          <cell r="U16" t="str">
            <v>Sembilan</v>
          </cell>
          <cell r="V16" t="str">
            <v>puluh</v>
          </cell>
          <cell r="W16" t="str">
            <v>ribu</v>
          </cell>
        </row>
        <row r="17">
          <cell r="T17">
            <v>10</v>
          </cell>
          <cell r="U17" t="str">
            <v>Sepuluh</v>
          </cell>
          <cell r="W17" t="str">
            <v>ribu</v>
          </cell>
        </row>
        <row r="18">
          <cell r="T18">
            <v>11</v>
          </cell>
          <cell r="U18" t="str">
            <v>Sebelas</v>
          </cell>
          <cell r="W18" t="str">
            <v>ribu</v>
          </cell>
        </row>
        <row r="19">
          <cell r="T19">
            <v>12</v>
          </cell>
          <cell r="U19" t="str">
            <v>Dua belas</v>
          </cell>
          <cell r="W19" t="str">
            <v>ribu</v>
          </cell>
        </row>
        <row r="20">
          <cell r="T20">
            <v>13</v>
          </cell>
          <cell r="U20" t="str">
            <v>Tiga belas</v>
          </cell>
          <cell r="W20" t="str">
            <v>ribu</v>
          </cell>
        </row>
        <row r="21">
          <cell r="T21">
            <v>14</v>
          </cell>
          <cell r="U21" t="str">
            <v>Empat belas</v>
          </cell>
          <cell r="W21" t="str">
            <v>ribu</v>
          </cell>
        </row>
        <row r="22">
          <cell r="T22">
            <v>15</v>
          </cell>
          <cell r="U22" t="str">
            <v>Lima belas</v>
          </cell>
          <cell r="W22" t="str">
            <v>ribu</v>
          </cell>
        </row>
        <row r="23">
          <cell r="T23">
            <v>16</v>
          </cell>
          <cell r="U23" t="str">
            <v>Enam belas</v>
          </cell>
          <cell r="W23" t="str">
            <v>ribu</v>
          </cell>
        </row>
        <row r="24">
          <cell r="T24">
            <v>17</v>
          </cell>
          <cell r="U24" t="str">
            <v>Tujuh belas</v>
          </cell>
          <cell r="W24" t="str">
            <v>ribu</v>
          </cell>
        </row>
        <row r="25">
          <cell r="T25">
            <v>18</v>
          </cell>
          <cell r="U25" t="str">
            <v>Delapan belas</v>
          </cell>
          <cell r="W25" t="str">
            <v>ribu</v>
          </cell>
        </row>
        <row r="26">
          <cell r="T26">
            <v>19</v>
          </cell>
          <cell r="U26" t="str">
            <v>Sembilan belas</v>
          </cell>
          <cell r="W26" t="str">
            <v>ribu</v>
          </cell>
        </row>
        <row r="27">
          <cell r="T27">
            <v>20</v>
          </cell>
          <cell r="U27" t="str">
            <v xml:space="preserve">Dua puluh </v>
          </cell>
          <cell r="V27" t="str">
            <v>nm</v>
          </cell>
          <cell r="W27" t="str">
            <v>ribu</v>
          </cell>
        </row>
        <row r="28">
          <cell r="T28">
            <v>21</v>
          </cell>
          <cell r="U28" t="str">
            <v>Dua puluh Satu</v>
          </cell>
          <cell r="V28" t="str">
            <v>nm</v>
          </cell>
          <cell r="W28" t="str">
            <v>ribu</v>
          </cell>
        </row>
        <row r="29">
          <cell r="T29">
            <v>22</v>
          </cell>
          <cell r="U29" t="str">
            <v>Dua puluh Dua</v>
          </cell>
          <cell r="V29" t="str">
            <v>nm</v>
          </cell>
          <cell r="W29" t="str">
            <v>ribu</v>
          </cell>
        </row>
        <row r="30">
          <cell r="T30">
            <v>23</v>
          </cell>
          <cell r="U30" t="str">
            <v>Dua puluh Tiga</v>
          </cell>
          <cell r="V30" t="str">
            <v>nm</v>
          </cell>
          <cell r="W30" t="str">
            <v>ribu</v>
          </cell>
        </row>
        <row r="31">
          <cell r="T31">
            <v>24</v>
          </cell>
          <cell r="U31" t="str">
            <v>Dua puluh Empat</v>
          </cell>
          <cell r="V31" t="str">
            <v>nm</v>
          </cell>
          <cell r="W31" t="str">
            <v>ribu</v>
          </cell>
        </row>
        <row r="32">
          <cell r="T32">
            <v>25</v>
          </cell>
          <cell r="U32" t="str">
            <v>Dua puluh Lima</v>
          </cell>
          <cell r="V32" t="str">
            <v>nm</v>
          </cell>
          <cell r="W32" t="str">
            <v>ribu</v>
          </cell>
        </row>
        <row r="33">
          <cell r="T33">
            <v>26</v>
          </cell>
          <cell r="U33" t="str">
            <v>Dua puluh Enam</v>
          </cell>
          <cell r="V33" t="str">
            <v>nm</v>
          </cell>
          <cell r="W33" t="str">
            <v>ribu</v>
          </cell>
        </row>
        <row r="34">
          <cell r="T34">
            <v>27</v>
          </cell>
          <cell r="U34" t="str">
            <v>Dua puluh Tujuh</v>
          </cell>
          <cell r="V34" t="str">
            <v>nm</v>
          </cell>
          <cell r="W34" t="str">
            <v>ribu</v>
          </cell>
        </row>
        <row r="35">
          <cell r="T35">
            <v>28</v>
          </cell>
          <cell r="U35" t="str">
            <v>Dua puluh Delapan</v>
          </cell>
          <cell r="V35" t="str">
            <v>nm</v>
          </cell>
          <cell r="W35" t="str">
            <v>ribu</v>
          </cell>
        </row>
        <row r="36">
          <cell r="T36">
            <v>29</v>
          </cell>
          <cell r="U36" t="str">
            <v>Dua puluh Sembilan</v>
          </cell>
          <cell r="V36" t="str">
            <v>nm</v>
          </cell>
          <cell r="W36" t="str">
            <v>ribu</v>
          </cell>
        </row>
        <row r="37">
          <cell r="T37">
            <v>30</v>
          </cell>
          <cell r="U37" t="str">
            <v xml:space="preserve">Tiga puluh </v>
          </cell>
          <cell r="V37" t="str">
            <v>nm</v>
          </cell>
          <cell r="W37" t="str">
            <v>ribu</v>
          </cell>
        </row>
        <row r="38">
          <cell r="T38">
            <v>31</v>
          </cell>
          <cell r="U38" t="str">
            <v>Tiga puluh Satu</v>
          </cell>
          <cell r="V38" t="str">
            <v>nm</v>
          </cell>
          <cell r="W38" t="str">
            <v>ribu</v>
          </cell>
        </row>
        <row r="39">
          <cell r="T39">
            <v>32</v>
          </cell>
          <cell r="U39" t="str">
            <v>Tiga puluh Dua</v>
          </cell>
          <cell r="V39" t="str">
            <v>nm</v>
          </cell>
          <cell r="W39" t="str">
            <v>ribu</v>
          </cell>
        </row>
        <row r="40">
          <cell r="T40">
            <v>33</v>
          </cell>
          <cell r="U40" t="str">
            <v>Tiga puluh Tiga</v>
          </cell>
          <cell r="V40" t="str">
            <v>nm</v>
          </cell>
          <cell r="W40" t="str">
            <v>ribu</v>
          </cell>
        </row>
        <row r="41">
          <cell r="T41">
            <v>34</v>
          </cell>
          <cell r="U41" t="str">
            <v>Tiga puluh Empat</v>
          </cell>
          <cell r="V41" t="str">
            <v>nm</v>
          </cell>
          <cell r="W41" t="str">
            <v>ribu</v>
          </cell>
        </row>
        <row r="42">
          <cell r="T42">
            <v>35</v>
          </cell>
          <cell r="U42" t="str">
            <v>Tiga puluh Lima</v>
          </cell>
          <cell r="V42" t="str">
            <v>nm</v>
          </cell>
          <cell r="W42" t="str">
            <v>ribu</v>
          </cell>
        </row>
        <row r="43">
          <cell r="T43">
            <v>36</v>
          </cell>
          <cell r="U43" t="str">
            <v>Tiga puluh Enam</v>
          </cell>
          <cell r="V43" t="str">
            <v>nm</v>
          </cell>
          <cell r="W43" t="str">
            <v>ribu</v>
          </cell>
        </row>
        <row r="44">
          <cell r="T44">
            <v>37</v>
          </cell>
          <cell r="U44" t="str">
            <v>Tiga puluh Tujuh</v>
          </cell>
          <cell r="V44" t="str">
            <v>nm</v>
          </cell>
          <cell r="W44" t="str">
            <v>ribu</v>
          </cell>
        </row>
        <row r="45">
          <cell r="T45">
            <v>38</v>
          </cell>
          <cell r="U45" t="str">
            <v>Tiga puluh Delapan</v>
          </cell>
          <cell r="V45" t="str">
            <v>nm</v>
          </cell>
          <cell r="W45" t="str">
            <v>ribu</v>
          </cell>
        </row>
        <row r="46">
          <cell r="T46">
            <v>39</v>
          </cell>
          <cell r="U46" t="str">
            <v>Tiga puluh Sembilan</v>
          </cell>
          <cell r="V46" t="str">
            <v>nm</v>
          </cell>
          <cell r="W46" t="str">
            <v>ribu</v>
          </cell>
        </row>
        <row r="47">
          <cell r="T47">
            <v>40</v>
          </cell>
          <cell r="U47" t="str">
            <v xml:space="preserve">Empat puluh </v>
          </cell>
          <cell r="V47" t="str">
            <v>nm</v>
          </cell>
          <cell r="W47" t="str">
            <v>ribu</v>
          </cell>
        </row>
        <row r="48">
          <cell r="T48">
            <v>41</v>
          </cell>
          <cell r="U48" t="str">
            <v>Empat puluh Satu</v>
          </cell>
          <cell r="V48" t="str">
            <v>nm</v>
          </cell>
          <cell r="W48" t="str">
            <v>ribu</v>
          </cell>
        </row>
        <row r="49">
          <cell r="T49">
            <v>42</v>
          </cell>
          <cell r="U49" t="str">
            <v>Empat puluh Dua</v>
          </cell>
          <cell r="V49" t="str">
            <v>nm</v>
          </cell>
          <cell r="W49" t="str">
            <v>ribu</v>
          </cell>
        </row>
        <row r="50">
          <cell r="T50">
            <v>43</v>
          </cell>
          <cell r="U50" t="str">
            <v>Empat puluh Tiga</v>
          </cell>
          <cell r="V50" t="str">
            <v>nm</v>
          </cell>
          <cell r="W50" t="str">
            <v>ribu</v>
          </cell>
        </row>
        <row r="51">
          <cell r="T51">
            <v>44</v>
          </cell>
          <cell r="U51" t="str">
            <v>Empat puluh Empat</v>
          </cell>
          <cell r="V51" t="str">
            <v>nm</v>
          </cell>
          <cell r="W51" t="str">
            <v>ribu</v>
          </cell>
        </row>
        <row r="52">
          <cell r="T52">
            <v>45</v>
          </cell>
          <cell r="U52" t="str">
            <v>Empat puluh Lima</v>
          </cell>
          <cell r="V52" t="str">
            <v>nm</v>
          </cell>
          <cell r="W52" t="str">
            <v>ribu</v>
          </cell>
        </row>
        <row r="53">
          <cell r="T53">
            <v>46</v>
          </cell>
          <cell r="U53" t="str">
            <v>Empat puluh Enam</v>
          </cell>
          <cell r="V53" t="str">
            <v>nm</v>
          </cell>
          <cell r="W53" t="str">
            <v>ribu</v>
          </cell>
        </row>
        <row r="54">
          <cell r="T54">
            <v>47</v>
          </cell>
          <cell r="U54" t="str">
            <v>Empat puluh Tujuh</v>
          </cell>
          <cell r="V54" t="str">
            <v>nm</v>
          </cell>
          <cell r="W54" t="str">
            <v>ribu</v>
          </cell>
        </row>
        <row r="55">
          <cell r="T55">
            <v>48</v>
          </cell>
          <cell r="U55" t="str">
            <v>Empat puluh Delapan</v>
          </cell>
          <cell r="V55" t="str">
            <v>nm</v>
          </cell>
          <cell r="W55" t="str">
            <v>ribu</v>
          </cell>
        </row>
        <row r="56">
          <cell r="T56">
            <v>49</v>
          </cell>
          <cell r="U56" t="str">
            <v>Empat puluh Sembilan</v>
          </cell>
          <cell r="V56" t="str">
            <v>nm</v>
          </cell>
          <cell r="W56" t="str">
            <v>ribu</v>
          </cell>
        </row>
        <row r="57">
          <cell r="T57">
            <v>50</v>
          </cell>
          <cell r="U57" t="str">
            <v xml:space="preserve">Lima puluh </v>
          </cell>
          <cell r="V57" t="str">
            <v>nm</v>
          </cell>
          <cell r="W57" t="str">
            <v>ribu</v>
          </cell>
        </row>
        <row r="58">
          <cell r="T58">
            <v>51</v>
          </cell>
          <cell r="U58" t="str">
            <v>Lima puluh Satu</v>
          </cell>
          <cell r="V58" t="str">
            <v>nm</v>
          </cell>
          <cell r="W58" t="str">
            <v>ribu</v>
          </cell>
        </row>
        <row r="59">
          <cell r="T59">
            <v>52</v>
          </cell>
          <cell r="U59" t="str">
            <v>Lima puluh Dua</v>
          </cell>
          <cell r="V59" t="str">
            <v>nm</v>
          </cell>
          <cell r="W59" t="str">
            <v>ribu</v>
          </cell>
        </row>
        <row r="60">
          <cell r="T60">
            <v>53</v>
          </cell>
          <cell r="U60" t="str">
            <v>Lima puluh Tiga</v>
          </cell>
          <cell r="V60" t="str">
            <v>nm</v>
          </cell>
          <cell r="W60" t="str">
            <v>ribu</v>
          </cell>
        </row>
        <row r="61">
          <cell r="T61">
            <v>54</v>
          </cell>
          <cell r="U61" t="str">
            <v>Lima puluh Empat</v>
          </cell>
          <cell r="V61" t="str">
            <v>nm</v>
          </cell>
          <cell r="W61" t="str">
            <v>ribu</v>
          </cell>
        </row>
        <row r="62">
          <cell r="T62">
            <v>55</v>
          </cell>
          <cell r="U62" t="str">
            <v>Lima puluh Lima</v>
          </cell>
          <cell r="V62" t="str">
            <v>nm</v>
          </cell>
          <cell r="W62" t="str">
            <v>ribu</v>
          </cell>
        </row>
        <row r="63">
          <cell r="T63">
            <v>56</v>
          </cell>
          <cell r="U63" t="str">
            <v>Lima puluh Enam</v>
          </cell>
          <cell r="V63" t="str">
            <v>nm</v>
          </cell>
          <cell r="W63" t="str">
            <v>ribu</v>
          </cell>
        </row>
        <row r="64">
          <cell r="T64">
            <v>57</v>
          </cell>
          <cell r="U64" t="str">
            <v>Lima puluh Tujuh</v>
          </cell>
          <cell r="V64" t="str">
            <v>nm</v>
          </cell>
          <cell r="W64" t="str">
            <v>ribu</v>
          </cell>
        </row>
        <row r="65">
          <cell r="T65">
            <v>58</v>
          </cell>
          <cell r="U65" t="str">
            <v>Lima puluh Delapan</v>
          </cell>
          <cell r="V65" t="str">
            <v>nm</v>
          </cell>
          <cell r="W65" t="str">
            <v>ribu</v>
          </cell>
        </row>
        <row r="66">
          <cell r="T66">
            <v>59</v>
          </cell>
          <cell r="U66" t="str">
            <v>Lima puluh Sembilan</v>
          </cell>
          <cell r="V66" t="str">
            <v>nm</v>
          </cell>
          <cell r="W66" t="str">
            <v>ribu</v>
          </cell>
        </row>
        <row r="67">
          <cell r="T67">
            <v>60</v>
          </cell>
          <cell r="U67" t="str">
            <v xml:space="preserve">Enam puluh </v>
          </cell>
          <cell r="V67" t="str">
            <v>nm</v>
          </cell>
          <cell r="W67" t="str">
            <v>ribu</v>
          </cell>
        </row>
        <row r="68">
          <cell r="T68">
            <v>61</v>
          </cell>
          <cell r="U68" t="str">
            <v>Enam puluh Satu</v>
          </cell>
          <cell r="V68" t="str">
            <v>nm</v>
          </cell>
          <cell r="W68" t="str">
            <v>ribu</v>
          </cell>
        </row>
        <row r="69">
          <cell r="T69">
            <v>62</v>
          </cell>
          <cell r="U69" t="str">
            <v>Enam puluh Dua</v>
          </cell>
          <cell r="V69" t="str">
            <v>nm</v>
          </cell>
          <cell r="W69" t="str">
            <v>ribu</v>
          </cell>
        </row>
        <row r="70">
          <cell r="T70">
            <v>63</v>
          </cell>
          <cell r="U70" t="str">
            <v>Enam puluh Tiga</v>
          </cell>
          <cell r="V70" t="str">
            <v>nm</v>
          </cell>
          <cell r="W70" t="str">
            <v>ribu</v>
          </cell>
        </row>
        <row r="71">
          <cell r="T71">
            <v>64</v>
          </cell>
          <cell r="U71" t="str">
            <v>Enam puluh Empat</v>
          </cell>
          <cell r="V71" t="str">
            <v>nm</v>
          </cell>
          <cell r="W71" t="str">
            <v>ribu</v>
          </cell>
        </row>
        <row r="72">
          <cell r="T72">
            <v>65</v>
          </cell>
          <cell r="U72" t="str">
            <v>Enam puluh Lima</v>
          </cell>
          <cell r="V72" t="str">
            <v>nm</v>
          </cell>
          <cell r="W72" t="str">
            <v>ribu</v>
          </cell>
        </row>
        <row r="73">
          <cell r="T73">
            <v>66</v>
          </cell>
          <cell r="U73" t="str">
            <v>Enam puluh Enam</v>
          </cell>
          <cell r="V73" t="str">
            <v>nm</v>
          </cell>
          <cell r="W73" t="str">
            <v>ribu</v>
          </cell>
        </row>
        <row r="74">
          <cell r="T74">
            <v>67</v>
          </cell>
          <cell r="U74" t="str">
            <v>Enam puluh Tujuh</v>
          </cell>
          <cell r="V74" t="str">
            <v>nm</v>
          </cell>
          <cell r="W74" t="str">
            <v>ribu</v>
          </cell>
        </row>
        <row r="75">
          <cell r="T75">
            <v>68</v>
          </cell>
          <cell r="U75" t="str">
            <v>Enam puluh Delapan</v>
          </cell>
          <cell r="V75" t="str">
            <v>nm</v>
          </cell>
          <cell r="W75" t="str">
            <v>ribu</v>
          </cell>
        </row>
        <row r="76">
          <cell r="T76">
            <v>69</v>
          </cell>
          <cell r="U76" t="str">
            <v>Enam puluh Sembilan</v>
          </cell>
          <cell r="V76" t="str">
            <v>nm</v>
          </cell>
          <cell r="W76" t="str">
            <v>ribu</v>
          </cell>
        </row>
        <row r="77">
          <cell r="T77">
            <v>70</v>
          </cell>
          <cell r="U77" t="str">
            <v xml:space="preserve">Tujuh puluh </v>
          </cell>
          <cell r="V77" t="str">
            <v>nm</v>
          </cell>
          <cell r="W77" t="str">
            <v>ribu</v>
          </cell>
        </row>
        <row r="78">
          <cell r="T78">
            <v>71</v>
          </cell>
          <cell r="U78" t="str">
            <v>Tujuh puluh Satu</v>
          </cell>
          <cell r="V78" t="str">
            <v>nm</v>
          </cell>
          <cell r="W78" t="str">
            <v>ribu</v>
          </cell>
        </row>
        <row r="79">
          <cell r="T79">
            <v>72</v>
          </cell>
          <cell r="U79" t="str">
            <v>Tujuh puluh Dua</v>
          </cell>
          <cell r="V79" t="str">
            <v>nm</v>
          </cell>
          <cell r="W79" t="str">
            <v>ribu</v>
          </cell>
        </row>
        <row r="80">
          <cell r="T80">
            <v>73</v>
          </cell>
          <cell r="U80" t="str">
            <v>Tujuh puluh Tiga</v>
          </cell>
          <cell r="V80" t="str">
            <v>nm</v>
          </cell>
          <cell r="W80" t="str">
            <v>ribu</v>
          </cell>
        </row>
        <row r="81">
          <cell r="T81">
            <v>74</v>
          </cell>
          <cell r="U81" t="str">
            <v>Tujuh puluh Empat</v>
          </cell>
          <cell r="V81" t="str">
            <v>nm</v>
          </cell>
          <cell r="W81" t="str">
            <v>ribu</v>
          </cell>
        </row>
        <row r="82">
          <cell r="T82">
            <v>75</v>
          </cell>
          <cell r="U82" t="str">
            <v>Tujuh puluh Lima</v>
          </cell>
          <cell r="V82" t="str">
            <v>nm</v>
          </cell>
          <cell r="W82" t="str">
            <v>ribu</v>
          </cell>
        </row>
        <row r="83">
          <cell r="T83">
            <v>76</v>
          </cell>
          <cell r="U83" t="str">
            <v>Tujuh puluh Enam</v>
          </cell>
          <cell r="V83" t="str">
            <v>nm</v>
          </cell>
          <cell r="W83" t="str">
            <v>ribu</v>
          </cell>
        </row>
        <row r="84">
          <cell r="T84">
            <v>77</v>
          </cell>
          <cell r="U84" t="str">
            <v>Tujuh puluh Tujuh</v>
          </cell>
          <cell r="V84" t="str">
            <v>nm</v>
          </cell>
          <cell r="W84" t="str">
            <v>ribu</v>
          </cell>
        </row>
        <row r="85">
          <cell r="T85">
            <v>78</v>
          </cell>
          <cell r="U85" t="str">
            <v>Tujuh puluh Delapan</v>
          </cell>
          <cell r="V85" t="str">
            <v>nm</v>
          </cell>
          <cell r="W85" t="str">
            <v>ribu</v>
          </cell>
        </row>
        <row r="86">
          <cell r="T86">
            <v>79</v>
          </cell>
          <cell r="U86" t="str">
            <v>Tujuh puluh Sembilan</v>
          </cell>
          <cell r="V86" t="str">
            <v>nm</v>
          </cell>
          <cell r="W86" t="str">
            <v>ribu</v>
          </cell>
        </row>
        <row r="87">
          <cell r="T87">
            <v>80</v>
          </cell>
          <cell r="U87" t="str">
            <v xml:space="preserve">Delapan puluh </v>
          </cell>
          <cell r="V87" t="str">
            <v>nm</v>
          </cell>
          <cell r="W87" t="str">
            <v>ribu</v>
          </cell>
        </row>
        <row r="88">
          <cell r="T88">
            <v>81</v>
          </cell>
          <cell r="U88" t="str">
            <v>Delapan puluh Satu</v>
          </cell>
          <cell r="V88" t="str">
            <v>nm</v>
          </cell>
          <cell r="W88" t="str">
            <v>ribu</v>
          </cell>
        </row>
        <row r="89">
          <cell r="T89">
            <v>82</v>
          </cell>
          <cell r="U89" t="str">
            <v>Delapan puluh Dua</v>
          </cell>
          <cell r="V89" t="str">
            <v>nm</v>
          </cell>
          <cell r="W89" t="str">
            <v>ribu</v>
          </cell>
        </row>
        <row r="90">
          <cell r="T90">
            <v>83</v>
          </cell>
          <cell r="U90" t="str">
            <v>Delapan puluh Tiga</v>
          </cell>
          <cell r="V90" t="str">
            <v>nm</v>
          </cell>
          <cell r="W90" t="str">
            <v>ribu</v>
          </cell>
        </row>
        <row r="91">
          <cell r="T91">
            <v>84</v>
          </cell>
          <cell r="U91" t="str">
            <v>Delapan puluh Empat</v>
          </cell>
          <cell r="V91" t="str">
            <v>nm</v>
          </cell>
          <cell r="W91" t="str">
            <v>ribu</v>
          </cell>
        </row>
        <row r="92">
          <cell r="T92">
            <v>85</v>
          </cell>
          <cell r="U92" t="str">
            <v>Delapan puluh Lima</v>
          </cell>
          <cell r="V92" t="str">
            <v>nm</v>
          </cell>
          <cell r="W92" t="str">
            <v>ribu</v>
          </cell>
        </row>
        <row r="93">
          <cell r="T93">
            <v>86</v>
          </cell>
          <cell r="U93" t="str">
            <v>Delapan puluh Enam</v>
          </cell>
          <cell r="V93" t="str">
            <v>nm</v>
          </cell>
          <cell r="W93" t="str">
            <v>ribu</v>
          </cell>
        </row>
        <row r="94">
          <cell r="T94">
            <v>87</v>
          </cell>
          <cell r="U94" t="str">
            <v>Delapan puluh Tujuh</v>
          </cell>
          <cell r="V94" t="str">
            <v>nm</v>
          </cell>
          <cell r="W94" t="str">
            <v>ribu</v>
          </cell>
        </row>
        <row r="95">
          <cell r="T95">
            <v>88</v>
          </cell>
          <cell r="U95" t="str">
            <v>Delapan puluh Delapan</v>
          </cell>
          <cell r="V95" t="str">
            <v>nm</v>
          </cell>
          <cell r="W95" t="str">
            <v>ribu</v>
          </cell>
        </row>
        <row r="96">
          <cell r="T96">
            <v>89</v>
          </cell>
          <cell r="U96" t="str">
            <v>Delapan puluh Sembilan</v>
          </cell>
          <cell r="V96" t="str">
            <v>nm</v>
          </cell>
          <cell r="W96" t="str">
            <v>ribu</v>
          </cell>
        </row>
        <row r="97">
          <cell r="T97">
            <v>90</v>
          </cell>
          <cell r="U97" t="str">
            <v xml:space="preserve">Sembilan puluh </v>
          </cell>
          <cell r="V97" t="str">
            <v>nm</v>
          </cell>
          <cell r="W97" t="str">
            <v>ribu</v>
          </cell>
        </row>
        <row r="98">
          <cell r="T98">
            <v>91</v>
          </cell>
          <cell r="U98" t="str">
            <v>Sembilan puluh Satu</v>
          </cell>
          <cell r="V98" t="str">
            <v>nm</v>
          </cell>
          <cell r="W98" t="str">
            <v>ribu</v>
          </cell>
        </row>
        <row r="99">
          <cell r="T99">
            <v>92</v>
          </cell>
          <cell r="U99" t="str">
            <v>Sembilan puluh Dua</v>
          </cell>
          <cell r="V99" t="str">
            <v>nm</v>
          </cell>
          <cell r="W99" t="str">
            <v>ribu</v>
          </cell>
        </row>
        <row r="100">
          <cell r="T100">
            <v>93</v>
          </cell>
          <cell r="U100" t="str">
            <v>Sembilan puluh Tiga</v>
          </cell>
          <cell r="V100" t="str">
            <v>nm</v>
          </cell>
          <cell r="W100" t="str">
            <v>ribu</v>
          </cell>
        </row>
        <row r="101">
          <cell r="T101">
            <v>94</v>
          </cell>
          <cell r="U101" t="str">
            <v>Sembilan puluh Empat</v>
          </cell>
          <cell r="V101" t="str">
            <v>nm</v>
          </cell>
          <cell r="W101" t="str">
            <v>ribu</v>
          </cell>
        </row>
        <row r="102">
          <cell r="T102">
            <v>95</v>
          </cell>
          <cell r="U102" t="str">
            <v>Sembilan puluh Lima</v>
          </cell>
          <cell r="V102" t="str">
            <v>nm</v>
          </cell>
          <cell r="W102" t="str">
            <v>ribu</v>
          </cell>
        </row>
        <row r="103">
          <cell r="T103">
            <v>96</v>
          </cell>
          <cell r="U103" t="str">
            <v>Sembilan puluh Enam</v>
          </cell>
          <cell r="V103" t="str">
            <v>nm</v>
          </cell>
          <cell r="W103" t="str">
            <v>ribu</v>
          </cell>
        </row>
        <row r="104">
          <cell r="T104">
            <v>97</v>
          </cell>
          <cell r="U104" t="str">
            <v>Sembilan puluh Tujuh</v>
          </cell>
          <cell r="V104" t="str">
            <v>nm</v>
          </cell>
          <cell r="W104" t="str">
            <v>ribu</v>
          </cell>
        </row>
        <row r="105">
          <cell r="T105">
            <v>98</v>
          </cell>
          <cell r="U105" t="str">
            <v>Sembilan puluh Delapan</v>
          </cell>
          <cell r="V105" t="str">
            <v>nm</v>
          </cell>
          <cell r="W105" t="str">
            <v>ribu</v>
          </cell>
        </row>
        <row r="106">
          <cell r="T106">
            <v>99</v>
          </cell>
          <cell r="U106" t="str">
            <v>Sembilan puluh Sembilan</v>
          </cell>
          <cell r="V106" t="str">
            <v>nm</v>
          </cell>
          <cell r="W106" t="str">
            <v>ribu</v>
          </cell>
        </row>
        <row r="107">
          <cell r="T107">
            <v>100</v>
          </cell>
          <cell r="U107" t="str">
            <v xml:space="preserve">seratus </v>
          </cell>
          <cell r="V107" t="str">
            <v xml:space="preserve">ribu </v>
          </cell>
          <cell r="W107" t="str">
            <v>ribu</v>
          </cell>
        </row>
        <row r="108">
          <cell r="T108">
            <v>101</v>
          </cell>
          <cell r="U108" t="str">
            <v>seratus Satu</v>
          </cell>
          <cell r="V108" t="str">
            <v xml:space="preserve">ribu </v>
          </cell>
          <cell r="W108" t="str">
            <v>ribu</v>
          </cell>
        </row>
        <row r="109">
          <cell r="T109">
            <v>102</v>
          </cell>
          <cell r="U109" t="str">
            <v>seratus Dua</v>
          </cell>
          <cell r="V109" t="str">
            <v xml:space="preserve">ribu </v>
          </cell>
          <cell r="W109" t="str">
            <v>ribu</v>
          </cell>
        </row>
        <row r="110">
          <cell r="T110">
            <v>103</v>
          </cell>
          <cell r="U110" t="str">
            <v>seratus Tiga</v>
          </cell>
          <cell r="V110" t="str">
            <v xml:space="preserve">ribu </v>
          </cell>
          <cell r="W110" t="str">
            <v>ribu</v>
          </cell>
        </row>
        <row r="111">
          <cell r="T111">
            <v>104</v>
          </cell>
          <cell r="U111" t="str">
            <v>seratus Empat</v>
          </cell>
          <cell r="V111" t="str">
            <v xml:space="preserve">ribu </v>
          </cell>
          <cell r="W111" t="str">
            <v>ribu</v>
          </cell>
        </row>
        <row r="112">
          <cell r="T112">
            <v>105</v>
          </cell>
          <cell r="U112" t="str">
            <v>seratus Lima</v>
          </cell>
          <cell r="V112" t="str">
            <v xml:space="preserve">ribu </v>
          </cell>
          <cell r="W112" t="str">
            <v>ribu</v>
          </cell>
        </row>
        <row r="113">
          <cell r="T113">
            <v>106</v>
          </cell>
          <cell r="U113" t="str">
            <v>seratus Enam</v>
          </cell>
          <cell r="V113" t="str">
            <v xml:space="preserve">ribu </v>
          </cell>
          <cell r="W113" t="str">
            <v>ribu</v>
          </cell>
        </row>
        <row r="114">
          <cell r="T114">
            <v>107</v>
          </cell>
          <cell r="U114" t="str">
            <v>seratus Tujuh</v>
          </cell>
          <cell r="V114" t="str">
            <v xml:space="preserve">ribu </v>
          </cell>
          <cell r="W114" t="str">
            <v>ribu</v>
          </cell>
        </row>
        <row r="115">
          <cell r="T115">
            <v>108</v>
          </cell>
          <cell r="U115" t="str">
            <v>seratus Delapan</v>
          </cell>
          <cell r="V115" t="str">
            <v xml:space="preserve">ribu </v>
          </cell>
          <cell r="W115" t="str">
            <v>ribu</v>
          </cell>
        </row>
        <row r="116">
          <cell r="T116">
            <v>109</v>
          </cell>
          <cell r="U116" t="str">
            <v>seratus Sembilan</v>
          </cell>
          <cell r="V116" t="str">
            <v xml:space="preserve">ribu </v>
          </cell>
          <cell r="W116" t="str">
            <v>ribu</v>
          </cell>
        </row>
        <row r="117">
          <cell r="T117">
            <v>110</v>
          </cell>
          <cell r="U117" t="str">
            <v>seratus Sepuluh</v>
          </cell>
          <cell r="V117" t="str">
            <v xml:space="preserve">ribu </v>
          </cell>
          <cell r="W117" t="str">
            <v>ribu</v>
          </cell>
        </row>
        <row r="118">
          <cell r="T118">
            <v>111</v>
          </cell>
          <cell r="U118" t="str">
            <v>seratus Sebelas</v>
          </cell>
          <cell r="V118" t="str">
            <v xml:space="preserve">ribu </v>
          </cell>
          <cell r="W118" t="str">
            <v>ribu</v>
          </cell>
        </row>
        <row r="119">
          <cell r="T119">
            <v>112</v>
          </cell>
          <cell r="U119" t="str">
            <v>seratus Dua belas</v>
          </cell>
          <cell r="V119" t="str">
            <v xml:space="preserve">ribu </v>
          </cell>
          <cell r="W119" t="str">
            <v>ribu</v>
          </cell>
        </row>
        <row r="120">
          <cell r="T120">
            <v>113</v>
          </cell>
          <cell r="U120" t="str">
            <v>seratus Tiga belas</v>
          </cell>
          <cell r="V120" t="str">
            <v xml:space="preserve">ribu </v>
          </cell>
          <cell r="W120" t="str">
            <v>ribu</v>
          </cell>
        </row>
        <row r="121">
          <cell r="T121">
            <v>114</v>
          </cell>
          <cell r="U121" t="str">
            <v>seratus Empat belas</v>
          </cell>
          <cell r="V121" t="str">
            <v xml:space="preserve">ribu </v>
          </cell>
          <cell r="W121" t="str">
            <v>ribu</v>
          </cell>
        </row>
        <row r="122">
          <cell r="T122">
            <v>115</v>
          </cell>
          <cell r="U122" t="str">
            <v>seratus Lima belas</v>
          </cell>
          <cell r="V122" t="str">
            <v xml:space="preserve">ribu </v>
          </cell>
          <cell r="W122" t="str">
            <v>ribu</v>
          </cell>
        </row>
        <row r="123">
          <cell r="T123">
            <v>116</v>
          </cell>
          <cell r="U123" t="str">
            <v>seratus Enam belas</v>
          </cell>
          <cell r="V123" t="str">
            <v xml:space="preserve">ribu </v>
          </cell>
          <cell r="W123" t="str">
            <v>ribu</v>
          </cell>
        </row>
        <row r="124">
          <cell r="T124">
            <v>117</v>
          </cell>
          <cell r="U124" t="str">
            <v>seratus Tujuh belas</v>
          </cell>
          <cell r="V124" t="str">
            <v xml:space="preserve">ribu </v>
          </cell>
          <cell r="W124" t="str">
            <v>ribu</v>
          </cell>
        </row>
        <row r="125">
          <cell r="T125">
            <v>118</v>
          </cell>
          <cell r="U125" t="str">
            <v>seratus Delapan belas</v>
          </cell>
          <cell r="V125" t="str">
            <v xml:space="preserve">ribu </v>
          </cell>
          <cell r="W125" t="str">
            <v>ribu</v>
          </cell>
        </row>
        <row r="126">
          <cell r="T126">
            <v>119</v>
          </cell>
          <cell r="U126" t="str">
            <v>seratus Sembilan belas</v>
          </cell>
          <cell r="V126" t="str">
            <v xml:space="preserve">ribu </v>
          </cell>
          <cell r="W126" t="str">
            <v>ribu</v>
          </cell>
        </row>
        <row r="127">
          <cell r="T127">
            <v>120</v>
          </cell>
          <cell r="U127" t="str">
            <v xml:space="preserve">seratus Dua puluh </v>
          </cell>
          <cell r="V127" t="str">
            <v xml:space="preserve">ribu </v>
          </cell>
          <cell r="W127" t="str">
            <v>ribu</v>
          </cell>
        </row>
        <row r="128">
          <cell r="T128">
            <v>121</v>
          </cell>
          <cell r="U128" t="str">
            <v>seratus Dua puluh Satu</v>
          </cell>
          <cell r="V128" t="str">
            <v xml:space="preserve">ribu </v>
          </cell>
          <cell r="W128" t="str">
            <v>ribu</v>
          </cell>
        </row>
        <row r="129">
          <cell r="T129">
            <v>122</v>
          </cell>
          <cell r="U129" t="str">
            <v>seratus Dua puluh Dua</v>
          </cell>
          <cell r="V129" t="str">
            <v xml:space="preserve">ribu </v>
          </cell>
          <cell r="W129" t="str">
            <v>ribu</v>
          </cell>
        </row>
        <row r="130">
          <cell r="T130">
            <v>123</v>
          </cell>
          <cell r="U130" t="str">
            <v>seratus Dua puluh Tiga</v>
          </cell>
          <cell r="V130" t="str">
            <v xml:space="preserve">ribu </v>
          </cell>
          <cell r="W130" t="str">
            <v>ribu</v>
          </cell>
        </row>
        <row r="131">
          <cell r="T131">
            <v>124</v>
          </cell>
          <cell r="U131" t="str">
            <v>seratus Dua puluh Empat</v>
          </cell>
          <cell r="V131" t="str">
            <v xml:space="preserve">ribu </v>
          </cell>
          <cell r="W131" t="str">
            <v>ribu</v>
          </cell>
        </row>
        <row r="132">
          <cell r="T132">
            <v>125</v>
          </cell>
          <cell r="U132" t="str">
            <v>seratus Dua puluh Lima</v>
          </cell>
          <cell r="V132" t="str">
            <v xml:space="preserve">ribu </v>
          </cell>
          <cell r="W132" t="str">
            <v>ribu</v>
          </cell>
        </row>
        <row r="133">
          <cell r="T133">
            <v>126</v>
          </cell>
          <cell r="U133" t="str">
            <v>seratus Dua puluh Enam</v>
          </cell>
          <cell r="V133" t="str">
            <v xml:space="preserve">ribu </v>
          </cell>
          <cell r="W133" t="str">
            <v>ribu</v>
          </cell>
        </row>
        <row r="134">
          <cell r="T134">
            <v>127</v>
          </cell>
          <cell r="U134" t="str">
            <v>seratus Dua puluh Tujuh</v>
          </cell>
          <cell r="V134" t="str">
            <v xml:space="preserve">ribu </v>
          </cell>
          <cell r="W134" t="str">
            <v>ribu</v>
          </cell>
        </row>
        <row r="135">
          <cell r="T135">
            <v>128</v>
          </cell>
          <cell r="U135" t="str">
            <v>seratus Dua puluh Delapan</v>
          </cell>
          <cell r="V135" t="str">
            <v xml:space="preserve">ribu </v>
          </cell>
          <cell r="W135" t="str">
            <v>ribu</v>
          </cell>
        </row>
        <row r="136">
          <cell r="T136">
            <v>129</v>
          </cell>
          <cell r="U136" t="str">
            <v>seratus Dua puluh Sembilan</v>
          </cell>
          <cell r="V136" t="str">
            <v xml:space="preserve">ribu </v>
          </cell>
          <cell r="W136" t="str">
            <v>ribu</v>
          </cell>
        </row>
        <row r="137">
          <cell r="T137">
            <v>130</v>
          </cell>
          <cell r="U137" t="str">
            <v xml:space="preserve">seratus Tiga puluh </v>
          </cell>
          <cell r="V137" t="str">
            <v xml:space="preserve">ribu </v>
          </cell>
          <cell r="W137" t="str">
            <v>ribu</v>
          </cell>
        </row>
        <row r="138">
          <cell r="T138">
            <v>131</v>
          </cell>
          <cell r="U138" t="str">
            <v>seratus Tiga puluh Satu</v>
          </cell>
          <cell r="V138" t="str">
            <v xml:space="preserve">ribu </v>
          </cell>
          <cell r="W138" t="str">
            <v>ribu</v>
          </cell>
        </row>
        <row r="139">
          <cell r="T139">
            <v>132</v>
          </cell>
          <cell r="U139" t="str">
            <v>seratus Tiga puluh Dua</v>
          </cell>
          <cell r="V139" t="str">
            <v xml:space="preserve">ribu </v>
          </cell>
          <cell r="W139" t="str">
            <v>ribu</v>
          </cell>
        </row>
        <row r="140">
          <cell r="T140">
            <v>133</v>
          </cell>
          <cell r="U140" t="str">
            <v>seratus Tiga puluh Tiga</v>
          </cell>
          <cell r="V140" t="str">
            <v xml:space="preserve">ribu </v>
          </cell>
          <cell r="W140" t="str">
            <v>ribu</v>
          </cell>
        </row>
        <row r="141">
          <cell r="T141">
            <v>134</v>
          </cell>
          <cell r="U141" t="str">
            <v>seratus Tiga puluh Empat</v>
          </cell>
          <cell r="V141" t="str">
            <v xml:space="preserve">ribu </v>
          </cell>
          <cell r="W141" t="str">
            <v>ribu</v>
          </cell>
        </row>
        <row r="142">
          <cell r="T142">
            <v>135</v>
          </cell>
          <cell r="U142" t="str">
            <v>seratus Tiga puluh Lima</v>
          </cell>
          <cell r="V142" t="str">
            <v xml:space="preserve">ribu </v>
          </cell>
          <cell r="W142" t="str">
            <v>ribu</v>
          </cell>
        </row>
        <row r="143">
          <cell r="T143">
            <v>136</v>
          </cell>
          <cell r="U143" t="str">
            <v>seratus Tiga puluh Enam</v>
          </cell>
          <cell r="V143" t="str">
            <v xml:space="preserve">ribu </v>
          </cell>
          <cell r="W143" t="str">
            <v>ribu</v>
          </cell>
        </row>
        <row r="144">
          <cell r="T144">
            <v>137</v>
          </cell>
          <cell r="U144" t="str">
            <v>seratus Tiga puluh Tujuh</v>
          </cell>
          <cell r="V144" t="str">
            <v xml:space="preserve">ribu </v>
          </cell>
          <cell r="W144" t="str">
            <v>ribu</v>
          </cell>
        </row>
        <row r="145">
          <cell r="T145">
            <v>138</v>
          </cell>
          <cell r="U145" t="str">
            <v>seratus Tiga puluh Delapan</v>
          </cell>
          <cell r="V145" t="str">
            <v xml:space="preserve">ribu </v>
          </cell>
          <cell r="W145" t="str">
            <v>ribu</v>
          </cell>
        </row>
        <row r="146">
          <cell r="T146">
            <v>139</v>
          </cell>
          <cell r="U146" t="str">
            <v>seratus Tiga puluh Sembilan</v>
          </cell>
          <cell r="V146" t="str">
            <v xml:space="preserve">ribu </v>
          </cell>
          <cell r="W146" t="str">
            <v>ribu</v>
          </cell>
        </row>
        <row r="147">
          <cell r="T147">
            <v>140</v>
          </cell>
          <cell r="U147" t="str">
            <v xml:space="preserve">seratus Empat puluh </v>
          </cell>
          <cell r="V147" t="str">
            <v xml:space="preserve">ribu </v>
          </cell>
          <cell r="W147" t="str">
            <v>ribu</v>
          </cell>
        </row>
        <row r="148">
          <cell r="T148">
            <v>141</v>
          </cell>
          <cell r="U148" t="str">
            <v>seratus Empat puluh Satu</v>
          </cell>
          <cell r="V148" t="str">
            <v xml:space="preserve">ribu </v>
          </cell>
          <cell r="W148" t="str">
            <v>ribu</v>
          </cell>
        </row>
        <row r="149">
          <cell r="T149">
            <v>142</v>
          </cell>
          <cell r="U149" t="str">
            <v>seratus Empat puluh Dua</v>
          </cell>
          <cell r="V149" t="str">
            <v xml:space="preserve">ribu </v>
          </cell>
          <cell r="W149" t="str">
            <v>ribu</v>
          </cell>
        </row>
        <row r="150">
          <cell r="T150">
            <v>143</v>
          </cell>
          <cell r="U150" t="str">
            <v>seratus Empat puluh Tiga</v>
          </cell>
          <cell r="V150" t="str">
            <v xml:space="preserve">ribu </v>
          </cell>
          <cell r="W150" t="str">
            <v>ribu</v>
          </cell>
        </row>
        <row r="151">
          <cell r="T151">
            <v>144</v>
          </cell>
          <cell r="U151" t="str">
            <v>seratus Empat puluh Empat</v>
          </cell>
          <cell r="V151" t="str">
            <v xml:space="preserve">ribu </v>
          </cell>
          <cell r="W151" t="str">
            <v>ribu</v>
          </cell>
        </row>
        <row r="152">
          <cell r="T152">
            <v>145</v>
          </cell>
          <cell r="U152" t="str">
            <v>seratus Empat puluh Lima</v>
          </cell>
          <cell r="V152" t="str">
            <v xml:space="preserve">ribu </v>
          </cell>
          <cell r="W152" t="str">
            <v>ribu</v>
          </cell>
        </row>
        <row r="153">
          <cell r="T153">
            <v>146</v>
          </cell>
          <cell r="U153" t="str">
            <v>seratus Empat puluh Enam</v>
          </cell>
          <cell r="V153" t="str">
            <v xml:space="preserve">ribu </v>
          </cell>
          <cell r="W153" t="str">
            <v>ribu</v>
          </cell>
        </row>
        <row r="154">
          <cell r="T154">
            <v>147</v>
          </cell>
          <cell r="U154" t="str">
            <v>seratus Empat puluh Tujuh</v>
          </cell>
          <cell r="V154" t="str">
            <v xml:space="preserve">ribu </v>
          </cell>
          <cell r="W154" t="str">
            <v>ribu</v>
          </cell>
        </row>
        <row r="155">
          <cell r="T155">
            <v>148</v>
          </cell>
          <cell r="U155" t="str">
            <v>seratus Empat puluh Delapan</v>
          </cell>
          <cell r="V155" t="str">
            <v xml:space="preserve">ribu </v>
          </cell>
          <cell r="W155" t="str">
            <v>ribu</v>
          </cell>
        </row>
        <row r="156">
          <cell r="T156">
            <v>149</v>
          </cell>
          <cell r="U156" t="str">
            <v>seratus Empat puluh Sembilan</v>
          </cell>
          <cell r="V156" t="str">
            <v xml:space="preserve">ribu </v>
          </cell>
          <cell r="W156" t="str">
            <v>ribu</v>
          </cell>
        </row>
        <row r="157">
          <cell r="T157">
            <v>150</v>
          </cell>
          <cell r="U157" t="str">
            <v xml:space="preserve">seratus Lima puluh </v>
          </cell>
          <cell r="V157" t="str">
            <v xml:space="preserve">ribu </v>
          </cell>
          <cell r="W157" t="str">
            <v>ribu</v>
          </cell>
        </row>
        <row r="158">
          <cell r="T158">
            <v>151</v>
          </cell>
          <cell r="U158" t="str">
            <v>seratus Lima puluh Satu</v>
          </cell>
          <cell r="V158" t="str">
            <v xml:space="preserve">ribu </v>
          </cell>
          <cell r="W158" t="str">
            <v>ribu</v>
          </cell>
        </row>
        <row r="159">
          <cell r="T159">
            <v>152</v>
          </cell>
          <cell r="U159" t="str">
            <v>seratus Lima puluh Dua</v>
          </cell>
          <cell r="V159" t="str">
            <v xml:space="preserve">ribu </v>
          </cell>
          <cell r="W159" t="str">
            <v>ribu</v>
          </cell>
        </row>
        <row r="160">
          <cell r="T160">
            <v>153</v>
          </cell>
          <cell r="U160" t="str">
            <v>seratus Lima puluh Tiga</v>
          </cell>
          <cell r="V160" t="str">
            <v xml:space="preserve">ribu </v>
          </cell>
          <cell r="W160" t="str">
            <v>ribu</v>
          </cell>
        </row>
        <row r="161">
          <cell r="T161">
            <v>154</v>
          </cell>
          <cell r="U161" t="str">
            <v>seratus Lima puluh Empat</v>
          </cell>
          <cell r="V161" t="str">
            <v xml:space="preserve">ribu </v>
          </cell>
          <cell r="W161" t="str">
            <v>ribu</v>
          </cell>
        </row>
        <row r="162">
          <cell r="T162">
            <v>155</v>
          </cell>
          <cell r="U162" t="str">
            <v>seratus Lima puluh Lima</v>
          </cell>
          <cell r="V162" t="str">
            <v xml:space="preserve">ribu </v>
          </cell>
          <cell r="W162" t="str">
            <v>ribu</v>
          </cell>
        </row>
        <row r="163">
          <cell r="T163">
            <v>156</v>
          </cell>
          <cell r="U163" t="str">
            <v>seratus Lima puluh Enam</v>
          </cell>
          <cell r="V163" t="str">
            <v xml:space="preserve">ribu </v>
          </cell>
          <cell r="W163" t="str">
            <v>ribu</v>
          </cell>
        </row>
        <row r="164">
          <cell r="T164">
            <v>157</v>
          </cell>
          <cell r="U164" t="str">
            <v>seratus Lima puluh Tujuh</v>
          </cell>
          <cell r="V164" t="str">
            <v xml:space="preserve">ribu </v>
          </cell>
          <cell r="W164" t="str">
            <v>ribu</v>
          </cell>
        </row>
        <row r="165">
          <cell r="T165">
            <v>158</v>
          </cell>
          <cell r="U165" t="str">
            <v>seratus Lima puluh Delapan</v>
          </cell>
          <cell r="V165" t="str">
            <v xml:space="preserve">ribu </v>
          </cell>
          <cell r="W165" t="str">
            <v>ribu</v>
          </cell>
        </row>
        <row r="166">
          <cell r="T166">
            <v>159</v>
          </cell>
          <cell r="U166" t="str">
            <v>seratus Lima puluh Sembilan</v>
          </cell>
          <cell r="V166" t="str">
            <v xml:space="preserve">ribu </v>
          </cell>
          <cell r="W166" t="str">
            <v>ribu</v>
          </cell>
        </row>
        <row r="167">
          <cell r="T167">
            <v>160</v>
          </cell>
          <cell r="U167" t="str">
            <v xml:space="preserve">seratus Enam puluh </v>
          </cell>
          <cell r="V167" t="str">
            <v xml:space="preserve">ribu </v>
          </cell>
          <cell r="W167" t="str">
            <v>ribu</v>
          </cell>
        </row>
        <row r="168">
          <cell r="T168">
            <v>161</v>
          </cell>
          <cell r="U168" t="str">
            <v>seratus Enam puluh Satu</v>
          </cell>
          <cell r="V168" t="str">
            <v xml:space="preserve">ribu </v>
          </cell>
          <cell r="W168" t="str">
            <v>ribu</v>
          </cell>
        </row>
        <row r="169">
          <cell r="T169">
            <v>162</v>
          </cell>
          <cell r="U169" t="str">
            <v>seratus Enam puluh Dua</v>
          </cell>
          <cell r="V169" t="str">
            <v xml:space="preserve">ribu </v>
          </cell>
          <cell r="W169" t="str">
            <v>ribu</v>
          </cell>
        </row>
        <row r="170">
          <cell r="T170">
            <v>163</v>
          </cell>
          <cell r="U170" t="str">
            <v>seratus Enam puluh Tiga</v>
          </cell>
          <cell r="V170" t="str">
            <v xml:space="preserve">ribu </v>
          </cell>
          <cell r="W170" t="str">
            <v>ribu</v>
          </cell>
        </row>
        <row r="171">
          <cell r="T171">
            <v>164</v>
          </cell>
          <cell r="U171" t="str">
            <v>seratus Enam puluh Empat</v>
          </cell>
          <cell r="V171" t="str">
            <v xml:space="preserve">ribu </v>
          </cell>
          <cell r="W171" t="str">
            <v>ribu</v>
          </cell>
        </row>
        <row r="172">
          <cell r="T172">
            <v>165</v>
          </cell>
          <cell r="U172" t="str">
            <v>seratus Enam puluh Lima</v>
          </cell>
          <cell r="V172" t="str">
            <v xml:space="preserve">ribu </v>
          </cell>
          <cell r="W172" t="str">
            <v>ribu</v>
          </cell>
        </row>
        <row r="173">
          <cell r="T173">
            <v>166</v>
          </cell>
          <cell r="U173" t="str">
            <v>seratus Enam puluh Enam</v>
          </cell>
          <cell r="V173" t="str">
            <v xml:space="preserve">ribu </v>
          </cell>
          <cell r="W173" t="str">
            <v>ribu</v>
          </cell>
        </row>
        <row r="174">
          <cell r="T174">
            <v>167</v>
          </cell>
          <cell r="U174" t="str">
            <v>seratus Enam puluh Tujuh</v>
          </cell>
          <cell r="V174" t="str">
            <v xml:space="preserve">ribu </v>
          </cell>
          <cell r="W174" t="str">
            <v>ribu</v>
          </cell>
        </row>
        <row r="175">
          <cell r="T175">
            <v>168</v>
          </cell>
          <cell r="U175" t="str">
            <v>seratus Enam puluh Delapan</v>
          </cell>
          <cell r="V175" t="str">
            <v xml:space="preserve">ribu </v>
          </cell>
          <cell r="W175" t="str">
            <v>ribu</v>
          </cell>
        </row>
        <row r="176">
          <cell r="T176">
            <v>169</v>
          </cell>
          <cell r="U176" t="str">
            <v>seratus Enam puluh Sembilan</v>
          </cell>
          <cell r="V176" t="str">
            <v xml:space="preserve">ribu </v>
          </cell>
          <cell r="W176" t="str">
            <v>ribu</v>
          </cell>
        </row>
        <row r="177">
          <cell r="T177">
            <v>170</v>
          </cell>
          <cell r="U177" t="str">
            <v xml:space="preserve">seratus Tujuh puluh </v>
          </cell>
          <cell r="V177" t="str">
            <v xml:space="preserve">ribu </v>
          </cell>
          <cell r="W177" t="str">
            <v>ribu</v>
          </cell>
        </row>
        <row r="178">
          <cell r="T178">
            <v>171</v>
          </cell>
          <cell r="U178" t="str">
            <v>seratus Tujuh puluh Satu</v>
          </cell>
          <cell r="V178" t="str">
            <v xml:space="preserve">ribu </v>
          </cell>
          <cell r="W178" t="str">
            <v>ribu</v>
          </cell>
        </row>
        <row r="179">
          <cell r="T179">
            <v>172</v>
          </cell>
          <cell r="U179" t="str">
            <v>seratus Tujuh puluh Dua</v>
          </cell>
          <cell r="V179" t="str">
            <v xml:space="preserve">ribu </v>
          </cell>
          <cell r="W179" t="str">
            <v>ribu</v>
          </cell>
        </row>
        <row r="180">
          <cell r="T180">
            <v>173</v>
          </cell>
          <cell r="U180" t="str">
            <v>seratus Tujuh puluh Tiga</v>
          </cell>
          <cell r="V180" t="str">
            <v xml:space="preserve">ribu </v>
          </cell>
          <cell r="W180" t="str">
            <v>ribu</v>
          </cell>
        </row>
        <row r="181">
          <cell r="T181">
            <v>174</v>
          </cell>
          <cell r="U181" t="str">
            <v>seratus Tujuh puluh Empat</v>
          </cell>
          <cell r="V181" t="str">
            <v xml:space="preserve">ribu </v>
          </cell>
          <cell r="W181" t="str">
            <v>ribu</v>
          </cell>
        </row>
        <row r="182">
          <cell r="T182">
            <v>175</v>
          </cell>
          <cell r="U182" t="str">
            <v>seratus Tujuh puluh Lima</v>
          </cell>
          <cell r="V182" t="str">
            <v xml:space="preserve">ribu </v>
          </cell>
          <cell r="W182" t="str">
            <v>ribu</v>
          </cell>
        </row>
        <row r="183">
          <cell r="T183">
            <v>176</v>
          </cell>
          <cell r="U183" t="str">
            <v>seratus Tujuh puluh Enam</v>
          </cell>
          <cell r="V183" t="str">
            <v xml:space="preserve">ribu </v>
          </cell>
          <cell r="W183" t="str">
            <v>ribu</v>
          </cell>
        </row>
        <row r="184">
          <cell r="T184">
            <v>177</v>
          </cell>
          <cell r="U184" t="str">
            <v>seratus Tujuh puluh Tujuh</v>
          </cell>
          <cell r="V184" t="str">
            <v xml:space="preserve">ribu </v>
          </cell>
          <cell r="W184" t="str">
            <v>ribu</v>
          </cell>
        </row>
        <row r="185">
          <cell r="T185">
            <v>178</v>
          </cell>
          <cell r="U185" t="str">
            <v>seratus Tujuh puluh Delapan</v>
          </cell>
          <cell r="V185" t="str">
            <v xml:space="preserve">ribu </v>
          </cell>
          <cell r="W185" t="str">
            <v>ribu</v>
          </cell>
        </row>
        <row r="186">
          <cell r="T186">
            <v>179</v>
          </cell>
          <cell r="U186" t="str">
            <v>seratus Tujuh puluh Sembilan</v>
          </cell>
          <cell r="V186" t="str">
            <v xml:space="preserve">ribu </v>
          </cell>
          <cell r="W186" t="str">
            <v>ribu</v>
          </cell>
        </row>
        <row r="187">
          <cell r="T187">
            <v>180</v>
          </cell>
          <cell r="U187" t="str">
            <v xml:space="preserve">seratus Delapan puluh </v>
          </cell>
          <cell r="V187" t="str">
            <v xml:space="preserve">ribu </v>
          </cell>
          <cell r="W187" t="str">
            <v>ribu</v>
          </cell>
        </row>
        <row r="188">
          <cell r="T188">
            <v>181</v>
          </cell>
          <cell r="U188" t="str">
            <v>seratus Delapan puluh Satu</v>
          </cell>
          <cell r="V188" t="str">
            <v xml:space="preserve">ribu </v>
          </cell>
          <cell r="W188" t="str">
            <v>ribu</v>
          </cell>
        </row>
        <row r="189">
          <cell r="T189">
            <v>182</v>
          </cell>
          <cell r="U189" t="str">
            <v>seratus Delapan puluh Dua</v>
          </cell>
          <cell r="V189" t="str">
            <v xml:space="preserve">ribu </v>
          </cell>
          <cell r="W189" t="str">
            <v>ribu</v>
          </cell>
        </row>
        <row r="190">
          <cell r="T190">
            <v>183</v>
          </cell>
          <cell r="U190" t="str">
            <v>seratus Delapan puluh Tiga</v>
          </cell>
          <cell r="V190" t="str">
            <v xml:space="preserve">ribu </v>
          </cell>
          <cell r="W190" t="str">
            <v>ribu</v>
          </cell>
        </row>
        <row r="191">
          <cell r="T191">
            <v>184</v>
          </cell>
          <cell r="U191" t="str">
            <v>seratus Delapan puluh Empat</v>
          </cell>
          <cell r="V191" t="str">
            <v xml:space="preserve">ribu </v>
          </cell>
          <cell r="W191" t="str">
            <v>ribu</v>
          </cell>
        </row>
        <row r="192">
          <cell r="T192">
            <v>185</v>
          </cell>
          <cell r="U192" t="str">
            <v>seratus Delapan puluh Lima</v>
          </cell>
          <cell r="V192" t="str">
            <v xml:space="preserve">ribu </v>
          </cell>
          <cell r="W192" t="str">
            <v>ribu</v>
          </cell>
        </row>
        <row r="193">
          <cell r="T193">
            <v>186</v>
          </cell>
          <cell r="U193" t="str">
            <v>seratus Delapan puluh Enam</v>
          </cell>
          <cell r="V193" t="str">
            <v xml:space="preserve">ribu </v>
          </cell>
          <cell r="W193" t="str">
            <v>ribu</v>
          </cell>
        </row>
        <row r="194">
          <cell r="T194">
            <v>187</v>
          </cell>
          <cell r="U194" t="str">
            <v>seratus Delapan puluh Tujuh</v>
          </cell>
          <cell r="V194" t="str">
            <v xml:space="preserve">ribu </v>
          </cell>
          <cell r="W194" t="str">
            <v>ribu</v>
          </cell>
        </row>
        <row r="195">
          <cell r="T195">
            <v>188</v>
          </cell>
          <cell r="U195" t="str">
            <v>seratus Delapan puluh Delapan</v>
          </cell>
          <cell r="V195" t="str">
            <v xml:space="preserve">ribu </v>
          </cell>
          <cell r="W195" t="str">
            <v>ribu</v>
          </cell>
        </row>
        <row r="196">
          <cell r="T196">
            <v>189</v>
          </cell>
          <cell r="U196" t="str">
            <v>seratus Delapan puluh Sembilan</v>
          </cell>
          <cell r="V196" t="str">
            <v xml:space="preserve">ribu </v>
          </cell>
          <cell r="W196" t="str">
            <v>ribu</v>
          </cell>
        </row>
        <row r="197">
          <cell r="T197">
            <v>190</v>
          </cell>
          <cell r="U197" t="str">
            <v xml:space="preserve">seratus Sembilan puluh </v>
          </cell>
          <cell r="V197" t="str">
            <v xml:space="preserve">ribu </v>
          </cell>
          <cell r="W197" t="str">
            <v>ribu</v>
          </cell>
        </row>
        <row r="198">
          <cell r="T198">
            <v>191</v>
          </cell>
          <cell r="U198" t="str">
            <v>seratus Sembilan puluh Satu</v>
          </cell>
          <cell r="V198" t="str">
            <v xml:space="preserve">ribu </v>
          </cell>
          <cell r="W198" t="str">
            <v>ribu</v>
          </cell>
        </row>
        <row r="199">
          <cell r="T199">
            <v>192</v>
          </cell>
          <cell r="U199" t="str">
            <v>seratus Sembilan puluh Dua</v>
          </cell>
          <cell r="V199" t="str">
            <v xml:space="preserve">ribu </v>
          </cell>
          <cell r="W199" t="str">
            <v>ribu</v>
          </cell>
        </row>
        <row r="200">
          <cell r="T200">
            <v>193</v>
          </cell>
          <cell r="U200" t="str">
            <v>seratus Sembilan puluh Tiga</v>
          </cell>
          <cell r="V200" t="str">
            <v xml:space="preserve">ribu </v>
          </cell>
          <cell r="W200" t="str">
            <v>ribu</v>
          </cell>
        </row>
        <row r="201">
          <cell r="T201">
            <v>194</v>
          </cell>
          <cell r="U201" t="str">
            <v>seratus Sembilan puluh Empat</v>
          </cell>
          <cell r="V201" t="str">
            <v xml:space="preserve">ribu </v>
          </cell>
          <cell r="W201" t="str">
            <v>ribu</v>
          </cell>
        </row>
        <row r="202">
          <cell r="T202">
            <v>195</v>
          </cell>
          <cell r="U202" t="str">
            <v>seratus Sembilan puluh Lima</v>
          </cell>
          <cell r="V202" t="str">
            <v xml:space="preserve">ribu </v>
          </cell>
          <cell r="W202" t="str">
            <v>ribu</v>
          </cell>
        </row>
        <row r="203">
          <cell r="T203">
            <v>196</v>
          </cell>
          <cell r="U203" t="str">
            <v>seratus Sembilan puluh Enam</v>
          </cell>
          <cell r="V203" t="str">
            <v xml:space="preserve">ribu </v>
          </cell>
          <cell r="W203" t="str">
            <v>ribu</v>
          </cell>
        </row>
        <row r="204">
          <cell r="T204">
            <v>197</v>
          </cell>
          <cell r="U204" t="str">
            <v>seratus Sembilan puluh Tujuh</v>
          </cell>
          <cell r="V204" t="str">
            <v xml:space="preserve">ribu </v>
          </cell>
          <cell r="W204" t="str">
            <v>ribu</v>
          </cell>
        </row>
        <row r="205">
          <cell r="T205">
            <v>198</v>
          </cell>
          <cell r="U205" t="str">
            <v>seratus Sembilan puluh Delapan</v>
          </cell>
          <cell r="V205" t="str">
            <v xml:space="preserve">ribu </v>
          </cell>
          <cell r="W205" t="str">
            <v>ribu</v>
          </cell>
        </row>
        <row r="206">
          <cell r="T206">
            <v>199</v>
          </cell>
          <cell r="U206" t="str">
            <v>seratus Sembilan puluh Sembilan</v>
          </cell>
          <cell r="V206" t="str">
            <v xml:space="preserve">ribu </v>
          </cell>
          <cell r="W206" t="str">
            <v>ribu</v>
          </cell>
        </row>
        <row r="207">
          <cell r="T207">
            <v>200</v>
          </cell>
          <cell r="U207" t="str">
            <v xml:space="preserve">Dua ratus </v>
          </cell>
          <cell r="V207" t="str">
            <v xml:space="preserve">ribu </v>
          </cell>
          <cell r="W207" t="str">
            <v>ribu</v>
          </cell>
        </row>
        <row r="208">
          <cell r="T208">
            <v>201</v>
          </cell>
          <cell r="U208" t="str">
            <v>Dua ratus Satu</v>
          </cell>
          <cell r="V208" t="str">
            <v xml:space="preserve">ribu </v>
          </cell>
          <cell r="W208" t="str">
            <v>ribu</v>
          </cell>
        </row>
        <row r="209">
          <cell r="T209">
            <v>202</v>
          </cell>
          <cell r="U209" t="str">
            <v>Dua ratus Dua</v>
          </cell>
          <cell r="V209" t="str">
            <v xml:space="preserve">ribu </v>
          </cell>
          <cell r="W209" t="str">
            <v>ribu</v>
          </cell>
        </row>
        <row r="210">
          <cell r="T210">
            <v>203</v>
          </cell>
          <cell r="U210" t="str">
            <v>Dua ratus Tiga</v>
          </cell>
          <cell r="V210" t="str">
            <v xml:space="preserve">ribu </v>
          </cell>
          <cell r="W210" t="str">
            <v>ribu</v>
          </cell>
        </row>
        <row r="211">
          <cell r="T211">
            <v>204</v>
          </cell>
          <cell r="U211" t="str">
            <v>Dua ratus Empat</v>
          </cell>
          <cell r="V211" t="str">
            <v xml:space="preserve">ribu </v>
          </cell>
          <cell r="W211" t="str">
            <v>ribu</v>
          </cell>
        </row>
        <row r="212">
          <cell r="T212">
            <v>205</v>
          </cell>
          <cell r="U212" t="str">
            <v>Dua ratus Lima</v>
          </cell>
          <cell r="V212" t="str">
            <v xml:space="preserve">ribu </v>
          </cell>
          <cell r="W212" t="str">
            <v>ribu</v>
          </cell>
        </row>
        <row r="213">
          <cell r="T213">
            <v>206</v>
          </cell>
          <cell r="U213" t="str">
            <v>Dua ratus Enam</v>
          </cell>
          <cell r="V213" t="str">
            <v xml:space="preserve">ribu </v>
          </cell>
          <cell r="W213" t="str">
            <v>ribu</v>
          </cell>
        </row>
        <row r="214">
          <cell r="T214">
            <v>207</v>
          </cell>
          <cell r="U214" t="str">
            <v>Dua ratus Tujuh</v>
          </cell>
          <cell r="V214" t="str">
            <v xml:space="preserve">ribu </v>
          </cell>
          <cell r="W214" t="str">
            <v>ribu</v>
          </cell>
        </row>
        <row r="215">
          <cell r="T215">
            <v>208</v>
          </cell>
          <cell r="U215" t="str">
            <v>Dua ratus Delapan</v>
          </cell>
          <cell r="V215" t="str">
            <v xml:space="preserve">ribu </v>
          </cell>
          <cell r="W215" t="str">
            <v>ribu</v>
          </cell>
        </row>
        <row r="216">
          <cell r="T216">
            <v>209</v>
          </cell>
          <cell r="U216" t="str">
            <v>Dua ratus Sembilan</v>
          </cell>
          <cell r="V216" t="str">
            <v xml:space="preserve">ribu </v>
          </cell>
          <cell r="W216" t="str">
            <v>ribu</v>
          </cell>
        </row>
        <row r="217">
          <cell r="T217">
            <v>210</v>
          </cell>
          <cell r="U217" t="str">
            <v>Dua ratus Sepuluh</v>
          </cell>
          <cell r="V217" t="str">
            <v xml:space="preserve">ribu </v>
          </cell>
          <cell r="W217" t="str">
            <v>ribu</v>
          </cell>
        </row>
        <row r="218">
          <cell r="T218">
            <v>211</v>
          </cell>
          <cell r="U218" t="str">
            <v>Dua ratus Sebelas</v>
          </cell>
          <cell r="V218" t="str">
            <v xml:space="preserve">ribu </v>
          </cell>
          <cell r="W218" t="str">
            <v>ribu</v>
          </cell>
        </row>
        <row r="219">
          <cell r="T219">
            <v>212</v>
          </cell>
          <cell r="U219" t="str">
            <v>Dua ratus Dua belas</v>
          </cell>
          <cell r="V219" t="str">
            <v xml:space="preserve">ribu </v>
          </cell>
          <cell r="W219" t="str">
            <v>ribu</v>
          </cell>
        </row>
        <row r="220">
          <cell r="T220">
            <v>213</v>
          </cell>
          <cell r="U220" t="str">
            <v>Dua ratus Tiga belas</v>
          </cell>
          <cell r="V220" t="str">
            <v xml:space="preserve">ribu </v>
          </cell>
          <cell r="W220" t="str">
            <v>ribu</v>
          </cell>
        </row>
        <row r="221">
          <cell r="T221">
            <v>214</v>
          </cell>
          <cell r="U221" t="str">
            <v>Dua ratus Empat belas</v>
          </cell>
          <cell r="V221" t="str">
            <v xml:space="preserve">ribu </v>
          </cell>
          <cell r="W221" t="str">
            <v>ribu</v>
          </cell>
        </row>
        <row r="222">
          <cell r="T222">
            <v>215</v>
          </cell>
          <cell r="U222" t="str">
            <v>Dua ratus Lima belas</v>
          </cell>
          <cell r="V222" t="str">
            <v xml:space="preserve">ribu </v>
          </cell>
          <cell r="W222" t="str">
            <v>ribu</v>
          </cell>
        </row>
        <row r="223">
          <cell r="T223">
            <v>216</v>
          </cell>
          <cell r="U223" t="str">
            <v>Dua ratus Enam belas</v>
          </cell>
          <cell r="V223" t="str">
            <v xml:space="preserve">ribu </v>
          </cell>
          <cell r="W223" t="str">
            <v>ribu</v>
          </cell>
        </row>
        <row r="224">
          <cell r="T224">
            <v>217</v>
          </cell>
          <cell r="U224" t="str">
            <v>Dua ratus Tujuh belas</v>
          </cell>
          <cell r="V224" t="str">
            <v xml:space="preserve">ribu </v>
          </cell>
          <cell r="W224" t="str">
            <v>ribu</v>
          </cell>
        </row>
        <row r="225">
          <cell r="T225">
            <v>218</v>
          </cell>
          <cell r="U225" t="str">
            <v>Dua ratus Delapan belas</v>
          </cell>
          <cell r="V225" t="str">
            <v xml:space="preserve">ribu </v>
          </cell>
          <cell r="W225" t="str">
            <v>ribu</v>
          </cell>
        </row>
        <row r="226">
          <cell r="T226">
            <v>219</v>
          </cell>
          <cell r="U226" t="str">
            <v>Dua ratus Sembilan belas</v>
          </cell>
          <cell r="V226" t="str">
            <v xml:space="preserve">ribu </v>
          </cell>
          <cell r="W226" t="str">
            <v>ribu</v>
          </cell>
        </row>
        <row r="227">
          <cell r="T227">
            <v>220</v>
          </cell>
          <cell r="U227" t="str">
            <v xml:space="preserve">Dua ratus Dua puluh </v>
          </cell>
          <cell r="V227" t="str">
            <v xml:space="preserve">ribu </v>
          </cell>
          <cell r="W227" t="str">
            <v>ribu</v>
          </cell>
        </row>
        <row r="228">
          <cell r="T228">
            <v>221</v>
          </cell>
          <cell r="U228" t="str">
            <v>Dua ratus Dua puluh Satu</v>
          </cell>
          <cell r="V228" t="str">
            <v xml:space="preserve">ribu </v>
          </cell>
          <cell r="W228" t="str">
            <v>ribu</v>
          </cell>
        </row>
        <row r="229">
          <cell r="T229">
            <v>222</v>
          </cell>
          <cell r="U229" t="str">
            <v>Dua ratus Dua puluh Dua</v>
          </cell>
          <cell r="V229" t="str">
            <v xml:space="preserve">ribu </v>
          </cell>
          <cell r="W229" t="str">
            <v>ribu</v>
          </cell>
        </row>
        <row r="230">
          <cell r="T230">
            <v>223</v>
          </cell>
          <cell r="U230" t="str">
            <v>Dua ratus Dua puluh Tiga</v>
          </cell>
          <cell r="V230" t="str">
            <v xml:space="preserve">ribu </v>
          </cell>
          <cell r="W230" t="str">
            <v>ribu</v>
          </cell>
        </row>
        <row r="231">
          <cell r="T231">
            <v>224</v>
          </cell>
          <cell r="U231" t="str">
            <v>Dua ratus Dua puluh Empat</v>
          </cell>
          <cell r="V231" t="str">
            <v xml:space="preserve">ribu </v>
          </cell>
          <cell r="W231" t="str">
            <v>ribu</v>
          </cell>
        </row>
        <row r="232">
          <cell r="T232">
            <v>225</v>
          </cell>
          <cell r="U232" t="str">
            <v>Dua ratus Dua puluh Lima</v>
          </cell>
          <cell r="V232" t="str">
            <v xml:space="preserve">ribu </v>
          </cell>
          <cell r="W232" t="str">
            <v>ribu</v>
          </cell>
        </row>
        <row r="233">
          <cell r="T233">
            <v>226</v>
          </cell>
          <cell r="U233" t="str">
            <v>Dua ratus Dua puluh Enam</v>
          </cell>
          <cell r="V233" t="str">
            <v xml:space="preserve">ribu </v>
          </cell>
          <cell r="W233" t="str">
            <v>ribu</v>
          </cell>
        </row>
        <row r="234">
          <cell r="T234">
            <v>227</v>
          </cell>
          <cell r="U234" t="str">
            <v>Dua ratus Dua puluh Tujuh</v>
          </cell>
          <cell r="V234" t="str">
            <v xml:space="preserve">ribu </v>
          </cell>
          <cell r="W234" t="str">
            <v>ribu</v>
          </cell>
        </row>
        <row r="235">
          <cell r="T235">
            <v>228</v>
          </cell>
          <cell r="U235" t="str">
            <v>Dua ratus Dua puluh Delapan</v>
          </cell>
          <cell r="V235" t="str">
            <v xml:space="preserve">ribu </v>
          </cell>
          <cell r="W235" t="str">
            <v>ribu</v>
          </cell>
        </row>
        <row r="236">
          <cell r="T236">
            <v>229</v>
          </cell>
          <cell r="U236" t="str">
            <v>Dua ratus Dua puluh Sembilan</v>
          </cell>
          <cell r="V236" t="str">
            <v xml:space="preserve">ribu </v>
          </cell>
          <cell r="W236" t="str">
            <v>ribu</v>
          </cell>
        </row>
        <row r="237">
          <cell r="T237">
            <v>230</v>
          </cell>
          <cell r="U237" t="str">
            <v xml:space="preserve">Dua ratus Tiga puluh </v>
          </cell>
          <cell r="V237" t="str">
            <v xml:space="preserve">ribu </v>
          </cell>
          <cell r="W237" t="str">
            <v>ribu</v>
          </cell>
        </row>
        <row r="238">
          <cell r="T238">
            <v>231</v>
          </cell>
          <cell r="U238" t="str">
            <v>Dua ratus Tiga puluh Satu</v>
          </cell>
          <cell r="V238" t="str">
            <v xml:space="preserve">ribu </v>
          </cell>
          <cell r="W238" t="str">
            <v>ribu</v>
          </cell>
        </row>
        <row r="239">
          <cell r="T239">
            <v>232</v>
          </cell>
          <cell r="U239" t="str">
            <v>Dua ratus Tiga puluh Dua</v>
          </cell>
          <cell r="V239" t="str">
            <v xml:space="preserve">ribu </v>
          </cell>
          <cell r="W239" t="str">
            <v>ribu</v>
          </cell>
        </row>
        <row r="240">
          <cell r="T240">
            <v>233</v>
          </cell>
          <cell r="U240" t="str">
            <v>Dua ratus Tiga puluh Tiga</v>
          </cell>
          <cell r="V240" t="str">
            <v xml:space="preserve">ribu </v>
          </cell>
          <cell r="W240" t="str">
            <v>ribu</v>
          </cell>
        </row>
        <row r="241">
          <cell r="T241">
            <v>234</v>
          </cell>
          <cell r="U241" t="str">
            <v>Dua ratus Tiga puluh Empat</v>
          </cell>
          <cell r="V241" t="str">
            <v xml:space="preserve">ribu </v>
          </cell>
          <cell r="W241" t="str">
            <v>ribu</v>
          </cell>
        </row>
        <row r="242">
          <cell r="T242">
            <v>235</v>
          </cell>
          <cell r="U242" t="str">
            <v>Dua ratus Tiga puluh Lima</v>
          </cell>
          <cell r="V242" t="str">
            <v xml:space="preserve">ribu </v>
          </cell>
          <cell r="W242" t="str">
            <v>ribu</v>
          </cell>
        </row>
        <row r="243">
          <cell r="T243">
            <v>236</v>
          </cell>
          <cell r="U243" t="str">
            <v>Dua ratus Tiga puluh Enam</v>
          </cell>
          <cell r="V243" t="str">
            <v xml:space="preserve">ribu </v>
          </cell>
          <cell r="W243" t="str">
            <v>ribu</v>
          </cell>
        </row>
        <row r="244">
          <cell r="T244">
            <v>237</v>
          </cell>
          <cell r="U244" t="str">
            <v>Dua ratus Tiga puluh Tujuh</v>
          </cell>
          <cell r="V244" t="str">
            <v xml:space="preserve">ribu </v>
          </cell>
          <cell r="W244" t="str">
            <v>ribu</v>
          </cell>
        </row>
        <row r="245">
          <cell r="T245">
            <v>238</v>
          </cell>
          <cell r="U245" t="str">
            <v>Dua ratus Tiga puluh Delapan</v>
          </cell>
          <cell r="V245" t="str">
            <v xml:space="preserve">ribu </v>
          </cell>
          <cell r="W245" t="str">
            <v>ribu</v>
          </cell>
        </row>
        <row r="246">
          <cell r="T246">
            <v>239</v>
          </cell>
          <cell r="U246" t="str">
            <v>Dua ratus Tiga puluh Sembilan</v>
          </cell>
          <cell r="V246" t="str">
            <v xml:space="preserve">ribu </v>
          </cell>
          <cell r="W246" t="str">
            <v>ribu</v>
          </cell>
        </row>
        <row r="247">
          <cell r="T247">
            <v>240</v>
          </cell>
          <cell r="U247" t="str">
            <v xml:space="preserve">Dua ratus Empat puluh </v>
          </cell>
          <cell r="V247" t="str">
            <v xml:space="preserve">ribu </v>
          </cell>
          <cell r="W247" t="str">
            <v>ribu</v>
          </cell>
        </row>
        <row r="248">
          <cell r="T248">
            <v>241</v>
          </cell>
          <cell r="U248" t="str">
            <v>Dua ratus Empat puluh Satu</v>
          </cell>
          <cell r="V248" t="str">
            <v xml:space="preserve">ribu </v>
          </cell>
          <cell r="W248" t="str">
            <v>ribu</v>
          </cell>
        </row>
        <row r="249">
          <cell r="T249">
            <v>242</v>
          </cell>
          <cell r="U249" t="str">
            <v>Dua ratus Empat puluh Dua</v>
          </cell>
          <cell r="V249" t="str">
            <v xml:space="preserve">ribu </v>
          </cell>
          <cell r="W249" t="str">
            <v>ribu</v>
          </cell>
        </row>
        <row r="250">
          <cell r="T250">
            <v>243</v>
          </cell>
          <cell r="U250" t="str">
            <v>Dua ratus Empat puluh Tiga</v>
          </cell>
          <cell r="V250" t="str">
            <v xml:space="preserve">ribu </v>
          </cell>
          <cell r="W250" t="str">
            <v>ribu</v>
          </cell>
        </row>
        <row r="251">
          <cell r="T251">
            <v>244</v>
          </cell>
          <cell r="U251" t="str">
            <v>Dua ratus Empat puluh Empat</v>
          </cell>
          <cell r="V251" t="str">
            <v xml:space="preserve">ribu </v>
          </cell>
          <cell r="W251" t="str">
            <v>ribu</v>
          </cell>
        </row>
        <row r="252">
          <cell r="T252">
            <v>245</v>
          </cell>
          <cell r="U252" t="str">
            <v>Dua ratus Empat puluh Lima</v>
          </cell>
          <cell r="V252" t="str">
            <v xml:space="preserve">ribu </v>
          </cell>
          <cell r="W252" t="str">
            <v>ribu</v>
          </cell>
        </row>
        <row r="253">
          <cell r="T253">
            <v>246</v>
          </cell>
          <cell r="U253" t="str">
            <v>Dua ratus Empat puluh Enam</v>
          </cell>
          <cell r="V253" t="str">
            <v xml:space="preserve">ribu </v>
          </cell>
          <cell r="W253" t="str">
            <v>ribu</v>
          </cell>
        </row>
        <row r="254">
          <cell r="T254">
            <v>247</v>
          </cell>
          <cell r="U254" t="str">
            <v>Dua ratus Empat puluh Tujuh</v>
          </cell>
          <cell r="V254" t="str">
            <v xml:space="preserve">ribu </v>
          </cell>
          <cell r="W254" t="str">
            <v>ribu</v>
          </cell>
        </row>
        <row r="255">
          <cell r="T255">
            <v>248</v>
          </cell>
          <cell r="U255" t="str">
            <v>Dua ratus Empat puluh Delapan</v>
          </cell>
          <cell r="V255" t="str">
            <v xml:space="preserve">ribu </v>
          </cell>
          <cell r="W255" t="str">
            <v>ribu</v>
          </cell>
        </row>
        <row r="256">
          <cell r="T256">
            <v>249</v>
          </cell>
          <cell r="U256" t="str">
            <v>Dua ratus Empat puluh Sembilan</v>
          </cell>
          <cell r="V256" t="str">
            <v xml:space="preserve">ribu </v>
          </cell>
          <cell r="W256" t="str">
            <v>ribu</v>
          </cell>
        </row>
        <row r="257">
          <cell r="T257">
            <v>250</v>
          </cell>
          <cell r="U257" t="str">
            <v xml:space="preserve">Dua ratus Lima puluh </v>
          </cell>
          <cell r="V257" t="str">
            <v xml:space="preserve">ribu </v>
          </cell>
          <cell r="W257" t="str">
            <v>ribu</v>
          </cell>
        </row>
        <row r="258">
          <cell r="T258">
            <v>251</v>
          </cell>
          <cell r="U258" t="str">
            <v>Dua ratus Lima puluh Satu</v>
          </cell>
          <cell r="V258" t="str">
            <v xml:space="preserve">ribu </v>
          </cell>
          <cell r="W258" t="str">
            <v>ribu</v>
          </cell>
        </row>
        <row r="259">
          <cell r="T259">
            <v>252</v>
          </cell>
          <cell r="U259" t="str">
            <v>Dua ratus Lima puluh Dua</v>
          </cell>
          <cell r="V259" t="str">
            <v xml:space="preserve">ribu </v>
          </cell>
          <cell r="W259" t="str">
            <v>ribu</v>
          </cell>
        </row>
        <row r="260">
          <cell r="T260">
            <v>253</v>
          </cell>
          <cell r="U260" t="str">
            <v>Dua ratus Lima puluh Tiga</v>
          </cell>
          <cell r="V260" t="str">
            <v xml:space="preserve">ribu </v>
          </cell>
          <cell r="W260" t="str">
            <v>ribu</v>
          </cell>
        </row>
        <row r="261">
          <cell r="T261">
            <v>254</v>
          </cell>
          <cell r="U261" t="str">
            <v>Dua ratus Lima puluh Empat</v>
          </cell>
          <cell r="V261" t="str">
            <v xml:space="preserve">ribu </v>
          </cell>
          <cell r="W261" t="str">
            <v>ribu</v>
          </cell>
        </row>
        <row r="262">
          <cell r="T262">
            <v>255</v>
          </cell>
          <cell r="U262" t="str">
            <v>Dua ratus Lima puluh Lima</v>
          </cell>
          <cell r="V262" t="str">
            <v xml:space="preserve">ribu </v>
          </cell>
          <cell r="W262" t="str">
            <v>ribu</v>
          </cell>
        </row>
        <row r="263">
          <cell r="T263">
            <v>256</v>
          </cell>
          <cell r="U263" t="str">
            <v>Dua ratus Lima puluh Enam</v>
          </cell>
          <cell r="V263" t="str">
            <v xml:space="preserve">ribu </v>
          </cell>
          <cell r="W263" t="str">
            <v>ribu</v>
          </cell>
        </row>
        <row r="264">
          <cell r="T264">
            <v>257</v>
          </cell>
          <cell r="U264" t="str">
            <v>Dua ratus Lima puluh Tujuh</v>
          </cell>
          <cell r="V264" t="str">
            <v xml:space="preserve">ribu </v>
          </cell>
          <cell r="W264" t="str">
            <v>ribu</v>
          </cell>
        </row>
        <row r="265">
          <cell r="T265">
            <v>258</v>
          </cell>
          <cell r="U265" t="str">
            <v>Dua ratus Lima puluh Delapan</v>
          </cell>
          <cell r="V265" t="str">
            <v xml:space="preserve">ribu </v>
          </cell>
          <cell r="W265" t="str">
            <v>ribu</v>
          </cell>
        </row>
        <row r="266">
          <cell r="T266">
            <v>259</v>
          </cell>
          <cell r="U266" t="str">
            <v>Dua ratus Lima puluh Sembilan</v>
          </cell>
          <cell r="V266" t="str">
            <v xml:space="preserve">ribu </v>
          </cell>
          <cell r="W266" t="str">
            <v>ribu</v>
          </cell>
        </row>
        <row r="267">
          <cell r="T267">
            <v>260</v>
          </cell>
          <cell r="U267" t="str">
            <v xml:space="preserve">Dua ratus Enam puluh </v>
          </cell>
          <cell r="V267" t="str">
            <v xml:space="preserve">ribu </v>
          </cell>
          <cell r="W267" t="str">
            <v>ribu</v>
          </cell>
        </row>
        <row r="268">
          <cell r="T268">
            <v>261</v>
          </cell>
          <cell r="U268" t="str">
            <v>Dua ratus Enam puluh Satu</v>
          </cell>
          <cell r="V268" t="str">
            <v xml:space="preserve">ribu </v>
          </cell>
          <cell r="W268" t="str">
            <v>ribu</v>
          </cell>
        </row>
        <row r="269">
          <cell r="T269">
            <v>262</v>
          </cell>
          <cell r="U269" t="str">
            <v>Dua ratus Enam puluh Dua</v>
          </cell>
          <cell r="V269" t="str">
            <v xml:space="preserve">ribu </v>
          </cell>
          <cell r="W269" t="str">
            <v>ribu</v>
          </cell>
        </row>
        <row r="270">
          <cell r="T270">
            <v>263</v>
          </cell>
          <cell r="U270" t="str">
            <v>Dua ratus Enam puluh Tiga</v>
          </cell>
          <cell r="V270" t="str">
            <v xml:space="preserve">ribu </v>
          </cell>
          <cell r="W270" t="str">
            <v>ribu</v>
          </cell>
        </row>
        <row r="271">
          <cell r="T271">
            <v>264</v>
          </cell>
          <cell r="U271" t="str">
            <v>Dua ratus Enam puluh Empat</v>
          </cell>
          <cell r="V271" t="str">
            <v xml:space="preserve">ribu </v>
          </cell>
          <cell r="W271" t="str">
            <v>ribu</v>
          </cell>
        </row>
        <row r="272">
          <cell r="T272">
            <v>265</v>
          </cell>
          <cell r="U272" t="str">
            <v>Dua ratus Enam puluh Lima</v>
          </cell>
          <cell r="V272" t="str">
            <v xml:space="preserve">ribu </v>
          </cell>
          <cell r="W272" t="str">
            <v>ribu</v>
          </cell>
        </row>
        <row r="273">
          <cell r="T273">
            <v>266</v>
          </cell>
          <cell r="U273" t="str">
            <v>Dua ratus Enam puluh Enam</v>
          </cell>
          <cell r="V273" t="str">
            <v xml:space="preserve">ribu </v>
          </cell>
          <cell r="W273" t="str">
            <v>ribu</v>
          </cell>
        </row>
        <row r="274">
          <cell r="T274">
            <v>267</v>
          </cell>
          <cell r="U274" t="str">
            <v>Dua ratus Enam puluh Tujuh</v>
          </cell>
          <cell r="V274" t="str">
            <v xml:space="preserve">ribu </v>
          </cell>
          <cell r="W274" t="str">
            <v>ribu</v>
          </cell>
        </row>
        <row r="275">
          <cell r="T275">
            <v>268</v>
          </cell>
          <cell r="U275" t="str">
            <v>Dua ratus Enam puluh Delapan</v>
          </cell>
          <cell r="V275" t="str">
            <v xml:space="preserve">ribu </v>
          </cell>
          <cell r="W275" t="str">
            <v>ribu</v>
          </cell>
        </row>
        <row r="276">
          <cell r="T276">
            <v>269</v>
          </cell>
          <cell r="U276" t="str">
            <v>Dua ratus Enam puluh Sembilan</v>
          </cell>
          <cell r="V276" t="str">
            <v xml:space="preserve">ribu </v>
          </cell>
          <cell r="W276" t="str">
            <v>ribu</v>
          </cell>
        </row>
        <row r="277">
          <cell r="T277">
            <v>270</v>
          </cell>
          <cell r="U277" t="str">
            <v xml:space="preserve">Dua ratus Tujuh puluh </v>
          </cell>
          <cell r="V277" t="str">
            <v xml:space="preserve">ribu </v>
          </cell>
          <cell r="W277" t="str">
            <v>ribu</v>
          </cell>
        </row>
        <row r="278">
          <cell r="T278">
            <v>271</v>
          </cell>
          <cell r="U278" t="str">
            <v>Dua ratus Tujuh puluh Satu</v>
          </cell>
          <cell r="V278" t="str">
            <v xml:space="preserve">ribu </v>
          </cell>
          <cell r="W278" t="str">
            <v>ribu</v>
          </cell>
        </row>
        <row r="279">
          <cell r="T279">
            <v>272</v>
          </cell>
          <cell r="U279" t="str">
            <v>Dua ratus Tujuh puluh Dua</v>
          </cell>
          <cell r="V279" t="str">
            <v xml:space="preserve">ribu </v>
          </cell>
          <cell r="W279" t="str">
            <v>ribu</v>
          </cell>
        </row>
        <row r="280">
          <cell r="T280">
            <v>273</v>
          </cell>
          <cell r="U280" t="str">
            <v>Dua ratus Tujuh puluh Tiga</v>
          </cell>
          <cell r="V280" t="str">
            <v xml:space="preserve">ribu </v>
          </cell>
          <cell r="W280" t="str">
            <v>ribu</v>
          </cell>
        </row>
        <row r="281">
          <cell r="T281">
            <v>274</v>
          </cell>
          <cell r="U281" t="str">
            <v>Dua ratus Tujuh puluh Empat</v>
          </cell>
          <cell r="V281" t="str">
            <v xml:space="preserve">ribu </v>
          </cell>
          <cell r="W281" t="str">
            <v>ribu</v>
          </cell>
        </row>
        <row r="282">
          <cell r="T282">
            <v>275</v>
          </cell>
          <cell r="U282" t="str">
            <v>Dua ratus Tujuh puluh Lima</v>
          </cell>
          <cell r="V282" t="str">
            <v xml:space="preserve">ribu </v>
          </cell>
          <cell r="W282" t="str">
            <v>ribu</v>
          </cell>
        </row>
        <row r="283">
          <cell r="T283">
            <v>276</v>
          </cell>
          <cell r="U283" t="str">
            <v>Dua ratus Tujuh puluh Enam</v>
          </cell>
          <cell r="V283" t="str">
            <v xml:space="preserve">ribu </v>
          </cell>
          <cell r="W283" t="str">
            <v>ribu</v>
          </cell>
        </row>
        <row r="284">
          <cell r="T284">
            <v>277</v>
          </cell>
          <cell r="U284" t="str">
            <v>Dua ratus Tujuh puluh Tujuh</v>
          </cell>
          <cell r="V284" t="str">
            <v xml:space="preserve">ribu </v>
          </cell>
          <cell r="W284" t="str">
            <v>ribu</v>
          </cell>
        </row>
        <row r="285">
          <cell r="T285">
            <v>278</v>
          </cell>
          <cell r="U285" t="str">
            <v>Dua ratus Tujuh puluh Delapan</v>
          </cell>
          <cell r="V285" t="str">
            <v xml:space="preserve">ribu </v>
          </cell>
          <cell r="W285" t="str">
            <v>ribu</v>
          </cell>
        </row>
        <row r="286">
          <cell r="T286">
            <v>279</v>
          </cell>
          <cell r="U286" t="str">
            <v>Dua ratus Tujuh puluh Sembilan</v>
          </cell>
          <cell r="V286" t="str">
            <v xml:space="preserve">ribu </v>
          </cell>
          <cell r="W286" t="str">
            <v>ribu</v>
          </cell>
        </row>
        <row r="287">
          <cell r="T287">
            <v>280</v>
          </cell>
          <cell r="U287" t="str">
            <v xml:space="preserve">Dua ratus Delapan puluh </v>
          </cell>
          <cell r="V287" t="str">
            <v xml:space="preserve">ribu </v>
          </cell>
          <cell r="W287" t="str">
            <v>ribu</v>
          </cell>
        </row>
        <row r="288">
          <cell r="T288">
            <v>281</v>
          </cell>
          <cell r="U288" t="str">
            <v>Dua ratus Delapan puluh Satu</v>
          </cell>
          <cell r="V288" t="str">
            <v xml:space="preserve">ribu </v>
          </cell>
          <cell r="W288" t="str">
            <v>ribu</v>
          </cell>
        </row>
        <row r="289">
          <cell r="T289">
            <v>282</v>
          </cell>
          <cell r="U289" t="str">
            <v>Dua ratus Delapan puluh Dua</v>
          </cell>
          <cell r="V289" t="str">
            <v xml:space="preserve">ribu </v>
          </cell>
          <cell r="W289" t="str">
            <v>ribu</v>
          </cell>
        </row>
        <row r="290">
          <cell r="T290">
            <v>283</v>
          </cell>
          <cell r="U290" t="str">
            <v>Dua ratus Delapan puluh Tiga</v>
          </cell>
          <cell r="V290" t="str">
            <v xml:space="preserve">ribu </v>
          </cell>
          <cell r="W290" t="str">
            <v>ribu</v>
          </cell>
        </row>
        <row r="291">
          <cell r="T291">
            <v>284</v>
          </cell>
          <cell r="U291" t="str">
            <v>Dua ratus Delapan puluh Empat</v>
          </cell>
          <cell r="V291" t="str">
            <v xml:space="preserve">ribu </v>
          </cell>
          <cell r="W291" t="str">
            <v>ribu</v>
          </cell>
        </row>
        <row r="292">
          <cell r="T292">
            <v>285</v>
          </cell>
          <cell r="U292" t="str">
            <v>Dua ratus Delapan puluh Lima</v>
          </cell>
          <cell r="V292" t="str">
            <v xml:space="preserve">ribu </v>
          </cell>
          <cell r="W292" t="str">
            <v>ribu</v>
          </cell>
        </row>
        <row r="293">
          <cell r="T293">
            <v>286</v>
          </cell>
          <cell r="U293" t="str">
            <v>Dua ratus Delapan puluh Enam</v>
          </cell>
          <cell r="V293" t="str">
            <v xml:space="preserve">ribu </v>
          </cell>
          <cell r="W293" t="str">
            <v>ribu</v>
          </cell>
        </row>
        <row r="294">
          <cell r="T294">
            <v>287</v>
          </cell>
          <cell r="U294" t="str">
            <v>Dua ratus Delapan puluh Tujuh</v>
          </cell>
          <cell r="V294" t="str">
            <v xml:space="preserve">ribu </v>
          </cell>
          <cell r="W294" t="str">
            <v>ribu</v>
          </cell>
        </row>
        <row r="295">
          <cell r="T295">
            <v>288</v>
          </cell>
          <cell r="U295" t="str">
            <v>Dua ratus Delapan puluh Delapan</v>
          </cell>
          <cell r="V295" t="str">
            <v xml:space="preserve">ribu </v>
          </cell>
          <cell r="W295" t="str">
            <v>ribu</v>
          </cell>
        </row>
        <row r="296">
          <cell r="T296">
            <v>289</v>
          </cell>
          <cell r="U296" t="str">
            <v>Dua ratus Delapan puluh Sembilan</v>
          </cell>
          <cell r="V296" t="str">
            <v xml:space="preserve">ribu </v>
          </cell>
          <cell r="W296" t="str">
            <v>ribu</v>
          </cell>
        </row>
        <row r="297">
          <cell r="T297">
            <v>290</v>
          </cell>
          <cell r="U297" t="str">
            <v xml:space="preserve">Dua ratus Sembilan puluh </v>
          </cell>
          <cell r="V297" t="str">
            <v xml:space="preserve">ribu </v>
          </cell>
          <cell r="W297" t="str">
            <v>ribu</v>
          </cell>
        </row>
        <row r="298">
          <cell r="T298">
            <v>291</v>
          </cell>
          <cell r="U298" t="str">
            <v>Dua ratus Sembilan puluh Satu</v>
          </cell>
          <cell r="V298" t="str">
            <v xml:space="preserve">ribu </v>
          </cell>
          <cell r="W298" t="str">
            <v>ribu</v>
          </cell>
        </row>
        <row r="299">
          <cell r="T299">
            <v>292</v>
          </cell>
          <cell r="U299" t="str">
            <v>Dua ratus Sembilan puluh Dua</v>
          </cell>
          <cell r="V299" t="str">
            <v xml:space="preserve">ribu </v>
          </cell>
          <cell r="W299" t="str">
            <v>ribu</v>
          </cell>
        </row>
        <row r="300">
          <cell r="T300">
            <v>293</v>
          </cell>
          <cell r="U300" t="str">
            <v>Dua ratus Sembilan puluh Tiga</v>
          </cell>
          <cell r="V300" t="str">
            <v xml:space="preserve">ribu </v>
          </cell>
          <cell r="W300" t="str">
            <v>ribu</v>
          </cell>
        </row>
        <row r="301">
          <cell r="T301">
            <v>294</v>
          </cell>
          <cell r="U301" t="str">
            <v>Dua ratus Sembilan puluh Empat</v>
          </cell>
          <cell r="V301" t="str">
            <v xml:space="preserve">ribu </v>
          </cell>
          <cell r="W301" t="str">
            <v>ribu</v>
          </cell>
        </row>
        <row r="302">
          <cell r="T302">
            <v>295</v>
          </cell>
          <cell r="U302" t="str">
            <v>Dua ratus Sembilan puluh Lima</v>
          </cell>
          <cell r="V302" t="str">
            <v xml:space="preserve">ribu </v>
          </cell>
          <cell r="W302" t="str">
            <v>ribu</v>
          </cell>
        </row>
        <row r="303">
          <cell r="T303">
            <v>296</v>
          </cell>
          <cell r="U303" t="str">
            <v>Dua ratus Sembilan puluh Enam</v>
          </cell>
          <cell r="V303" t="str">
            <v xml:space="preserve">ribu </v>
          </cell>
          <cell r="W303" t="str">
            <v>ribu</v>
          </cell>
        </row>
        <row r="304">
          <cell r="T304">
            <v>297</v>
          </cell>
          <cell r="U304" t="str">
            <v>Dua ratus Sembilan puluh Tujuh</v>
          </cell>
          <cell r="V304" t="str">
            <v xml:space="preserve">ribu </v>
          </cell>
          <cell r="W304" t="str">
            <v>ribu</v>
          </cell>
        </row>
        <row r="305">
          <cell r="T305">
            <v>298</v>
          </cell>
          <cell r="U305" t="str">
            <v>Dua ratus Sembilan puluh Delapan</v>
          </cell>
          <cell r="V305" t="str">
            <v xml:space="preserve">ribu </v>
          </cell>
          <cell r="W305" t="str">
            <v>ribu</v>
          </cell>
        </row>
        <row r="306">
          <cell r="T306">
            <v>299</v>
          </cell>
          <cell r="U306" t="str">
            <v>Dua ratus Sembilan puluh Sembilan</v>
          </cell>
          <cell r="V306" t="str">
            <v xml:space="preserve">ribu </v>
          </cell>
          <cell r="W306" t="str">
            <v>ribu</v>
          </cell>
        </row>
        <row r="307">
          <cell r="T307">
            <v>300</v>
          </cell>
          <cell r="U307" t="str">
            <v xml:space="preserve">Tiga ratus </v>
          </cell>
          <cell r="V307" t="str">
            <v xml:space="preserve">ribu </v>
          </cell>
          <cell r="W307" t="str">
            <v>ribu</v>
          </cell>
        </row>
        <row r="308">
          <cell r="T308">
            <v>301</v>
          </cell>
          <cell r="U308" t="str">
            <v>Tiga ratus Satu</v>
          </cell>
          <cell r="V308" t="str">
            <v xml:space="preserve">ribu </v>
          </cell>
          <cell r="W308" t="str">
            <v>ribu</v>
          </cell>
        </row>
        <row r="309">
          <cell r="T309">
            <v>302</v>
          </cell>
          <cell r="U309" t="str">
            <v>Tiga ratus Dua</v>
          </cell>
          <cell r="V309" t="str">
            <v xml:space="preserve">ribu </v>
          </cell>
          <cell r="W309" t="str">
            <v>ribu</v>
          </cell>
        </row>
        <row r="310">
          <cell r="T310">
            <v>303</v>
          </cell>
          <cell r="U310" t="str">
            <v>Tiga ratus Tiga</v>
          </cell>
          <cell r="V310" t="str">
            <v xml:space="preserve">ribu </v>
          </cell>
          <cell r="W310" t="str">
            <v>ribu</v>
          </cell>
        </row>
        <row r="311">
          <cell r="T311">
            <v>304</v>
          </cell>
          <cell r="U311" t="str">
            <v>Tiga ratus Empat</v>
          </cell>
          <cell r="V311" t="str">
            <v xml:space="preserve">ribu </v>
          </cell>
          <cell r="W311" t="str">
            <v>ribu</v>
          </cell>
        </row>
        <row r="312">
          <cell r="T312">
            <v>305</v>
          </cell>
          <cell r="U312" t="str">
            <v>Tiga ratus Lima</v>
          </cell>
          <cell r="V312" t="str">
            <v xml:space="preserve">ribu </v>
          </cell>
          <cell r="W312" t="str">
            <v>ribu</v>
          </cell>
        </row>
        <row r="313">
          <cell r="T313">
            <v>306</v>
          </cell>
          <cell r="U313" t="str">
            <v>Tiga ratus Enam</v>
          </cell>
          <cell r="V313" t="str">
            <v xml:space="preserve">ribu </v>
          </cell>
          <cell r="W313" t="str">
            <v>ribu</v>
          </cell>
        </row>
        <row r="314">
          <cell r="T314">
            <v>307</v>
          </cell>
          <cell r="U314" t="str">
            <v>Tiga ratus Tujuh</v>
          </cell>
          <cell r="V314" t="str">
            <v xml:space="preserve">ribu </v>
          </cell>
          <cell r="W314" t="str">
            <v>ribu</v>
          </cell>
        </row>
        <row r="315">
          <cell r="T315">
            <v>308</v>
          </cell>
          <cell r="U315" t="str">
            <v>Tiga ratus Delapan</v>
          </cell>
          <cell r="V315" t="str">
            <v xml:space="preserve">ribu </v>
          </cell>
          <cell r="W315" t="str">
            <v>ribu</v>
          </cell>
        </row>
        <row r="316">
          <cell r="T316">
            <v>309</v>
          </cell>
          <cell r="U316" t="str">
            <v>Tiga ratus Sembilan</v>
          </cell>
          <cell r="V316" t="str">
            <v xml:space="preserve">ribu </v>
          </cell>
          <cell r="W316" t="str">
            <v>ribu</v>
          </cell>
        </row>
        <row r="317">
          <cell r="T317">
            <v>310</v>
          </cell>
          <cell r="U317" t="str">
            <v>Tiga ratus Sepuluh</v>
          </cell>
          <cell r="V317" t="str">
            <v xml:space="preserve">ribu </v>
          </cell>
          <cell r="W317" t="str">
            <v>ribu</v>
          </cell>
        </row>
        <row r="318">
          <cell r="T318">
            <v>311</v>
          </cell>
          <cell r="U318" t="str">
            <v>Tiga ratus Sebelas</v>
          </cell>
          <cell r="V318" t="str">
            <v xml:space="preserve">ribu </v>
          </cell>
          <cell r="W318" t="str">
            <v>ribu</v>
          </cell>
        </row>
        <row r="319">
          <cell r="T319">
            <v>312</v>
          </cell>
          <cell r="U319" t="str">
            <v>Tiga ratus Dua belas</v>
          </cell>
          <cell r="V319" t="str">
            <v xml:space="preserve">ribu </v>
          </cell>
          <cell r="W319" t="str">
            <v>ribu</v>
          </cell>
        </row>
        <row r="320">
          <cell r="T320">
            <v>313</v>
          </cell>
          <cell r="U320" t="str">
            <v>Tiga ratus Tiga belas</v>
          </cell>
          <cell r="V320" t="str">
            <v xml:space="preserve">ribu </v>
          </cell>
          <cell r="W320" t="str">
            <v>ribu</v>
          </cell>
        </row>
        <row r="321">
          <cell r="T321">
            <v>314</v>
          </cell>
          <cell r="U321" t="str">
            <v>Tiga ratus Empat belas</v>
          </cell>
          <cell r="V321" t="str">
            <v xml:space="preserve">ribu </v>
          </cell>
          <cell r="W321" t="str">
            <v>ribu</v>
          </cell>
        </row>
        <row r="322">
          <cell r="T322">
            <v>315</v>
          </cell>
          <cell r="U322" t="str">
            <v>Tiga ratus Lima belas</v>
          </cell>
          <cell r="V322" t="str">
            <v xml:space="preserve">ribu </v>
          </cell>
          <cell r="W322" t="str">
            <v>ribu</v>
          </cell>
        </row>
        <row r="323">
          <cell r="T323">
            <v>316</v>
          </cell>
          <cell r="U323" t="str">
            <v>Tiga ratus Enam belas</v>
          </cell>
          <cell r="V323" t="str">
            <v xml:space="preserve">ribu </v>
          </cell>
          <cell r="W323" t="str">
            <v>ribu</v>
          </cell>
        </row>
        <row r="324">
          <cell r="T324">
            <v>317</v>
          </cell>
          <cell r="U324" t="str">
            <v>Tiga ratus Tujuh belas</v>
          </cell>
          <cell r="V324" t="str">
            <v xml:space="preserve">ribu </v>
          </cell>
          <cell r="W324" t="str">
            <v>ribu</v>
          </cell>
        </row>
        <row r="325">
          <cell r="T325">
            <v>318</v>
          </cell>
          <cell r="U325" t="str">
            <v>Tiga ratus Delapan belas</v>
          </cell>
          <cell r="V325" t="str">
            <v xml:space="preserve">ribu </v>
          </cell>
          <cell r="W325" t="str">
            <v>ribu</v>
          </cell>
        </row>
        <row r="326">
          <cell r="T326">
            <v>319</v>
          </cell>
          <cell r="U326" t="str">
            <v>Tiga ratus Sembilan belas</v>
          </cell>
          <cell r="V326" t="str">
            <v xml:space="preserve">ribu </v>
          </cell>
          <cell r="W326" t="str">
            <v>ribu</v>
          </cell>
        </row>
        <row r="327">
          <cell r="T327">
            <v>320</v>
          </cell>
          <cell r="U327" t="str">
            <v xml:space="preserve">Tiga ratus Dua puluh </v>
          </cell>
          <cell r="V327" t="str">
            <v xml:space="preserve">ribu </v>
          </cell>
          <cell r="W327" t="str">
            <v>ribu</v>
          </cell>
        </row>
        <row r="328">
          <cell r="T328">
            <v>321</v>
          </cell>
          <cell r="U328" t="str">
            <v>Tiga ratus Dua puluh Satu</v>
          </cell>
          <cell r="V328" t="str">
            <v xml:space="preserve">ribu </v>
          </cell>
          <cell r="W328" t="str">
            <v>ribu</v>
          </cell>
        </row>
        <row r="329">
          <cell r="T329">
            <v>322</v>
          </cell>
          <cell r="U329" t="str">
            <v>Tiga ratus Dua puluh Dua</v>
          </cell>
          <cell r="V329" t="str">
            <v xml:space="preserve">ribu </v>
          </cell>
          <cell r="W329" t="str">
            <v>ribu</v>
          </cell>
        </row>
        <row r="330">
          <cell r="T330">
            <v>323</v>
          </cell>
          <cell r="U330" t="str">
            <v>Tiga ratus Dua puluh Tiga</v>
          </cell>
          <cell r="V330" t="str">
            <v xml:space="preserve">ribu </v>
          </cell>
          <cell r="W330" t="str">
            <v>ribu</v>
          </cell>
        </row>
        <row r="331">
          <cell r="T331">
            <v>324</v>
          </cell>
          <cell r="U331" t="str">
            <v>Tiga ratus Dua puluh Empat</v>
          </cell>
          <cell r="V331" t="str">
            <v xml:space="preserve">ribu </v>
          </cell>
          <cell r="W331" t="str">
            <v>ribu</v>
          </cell>
        </row>
        <row r="332">
          <cell r="T332">
            <v>325</v>
          </cell>
          <cell r="U332" t="str">
            <v>Tiga ratus Dua puluh Lima</v>
          </cell>
          <cell r="V332" t="str">
            <v xml:space="preserve">ribu </v>
          </cell>
          <cell r="W332" t="str">
            <v>ribu</v>
          </cell>
        </row>
        <row r="333">
          <cell r="T333">
            <v>326</v>
          </cell>
          <cell r="U333" t="str">
            <v>Tiga ratus Dua puluh Enam</v>
          </cell>
          <cell r="V333" t="str">
            <v xml:space="preserve">ribu </v>
          </cell>
          <cell r="W333" t="str">
            <v>ribu</v>
          </cell>
        </row>
        <row r="334">
          <cell r="T334">
            <v>327</v>
          </cell>
          <cell r="U334" t="str">
            <v>Tiga ratus Dua puluh Tujuh</v>
          </cell>
          <cell r="V334" t="str">
            <v xml:space="preserve">ribu </v>
          </cell>
          <cell r="W334" t="str">
            <v>ribu</v>
          </cell>
        </row>
        <row r="335">
          <cell r="T335">
            <v>328</v>
          </cell>
          <cell r="U335" t="str">
            <v>Tiga ratus Dua puluh Delapan</v>
          </cell>
          <cell r="V335" t="str">
            <v xml:space="preserve">ribu </v>
          </cell>
          <cell r="W335" t="str">
            <v>ribu</v>
          </cell>
        </row>
        <row r="336">
          <cell r="T336">
            <v>329</v>
          </cell>
          <cell r="U336" t="str">
            <v>Tiga ratus Dua puluh Sembilan</v>
          </cell>
          <cell r="V336" t="str">
            <v xml:space="preserve">ribu </v>
          </cell>
          <cell r="W336" t="str">
            <v>ribu</v>
          </cell>
        </row>
        <row r="337">
          <cell r="T337">
            <v>330</v>
          </cell>
          <cell r="U337" t="str">
            <v xml:space="preserve">Tiga ratus Tiga puluh </v>
          </cell>
          <cell r="V337" t="str">
            <v xml:space="preserve">ribu </v>
          </cell>
          <cell r="W337" t="str">
            <v>ribu</v>
          </cell>
        </row>
        <row r="338">
          <cell r="T338">
            <v>331</v>
          </cell>
          <cell r="U338" t="str">
            <v>Tiga ratus Tiga puluh Satu</v>
          </cell>
          <cell r="V338" t="str">
            <v xml:space="preserve">ribu </v>
          </cell>
          <cell r="W338" t="str">
            <v>ribu</v>
          </cell>
        </row>
        <row r="339">
          <cell r="T339">
            <v>332</v>
          </cell>
          <cell r="U339" t="str">
            <v>Tiga ratus Tiga puluh Dua</v>
          </cell>
          <cell r="V339" t="str">
            <v xml:space="preserve">ribu </v>
          </cell>
          <cell r="W339" t="str">
            <v>ribu</v>
          </cell>
        </row>
        <row r="340">
          <cell r="T340">
            <v>333</v>
          </cell>
          <cell r="U340" t="str">
            <v>Tiga ratus Tiga puluh Tiga</v>
          </cell>
          <cell r="V340" t="str">
            <v xml:space="preserve">ribu </v>
          </cell>
          <cell r="W340" t="str">
            <v>ribu</v>
          </cell>
        </row>
        <row r="341">
          <cell r="T341">
            <v>334</v>
          </cell>
          <cell r="U341" t="str">
            <v>Tiga ratus Tiga puluh Empat</v>
          </cell>
          <cell r="V341" t="str">
            <v xml:space="preserve">ribu </v>
          </cell>
          <cell r="W341" t="str">
            <v>ribu</v>
          </cell>
        </row>
        <row r="342">
          <cell r="T342">
            <v>335</v>
          </cell>
          <cell r="U342" t="str">
            <v>Tiga ratus Tiga puluh Lima</v>
          </cell>
          <cell r="V342" t="str">
            <v xml:space="preserve">ribu </v>
          </cell>
          <cell r="W342" t="str">
            <v>ribu</v>
          </cell>
        </row>
        <row r="343">
          <cell r="T343">
            <v>336</v>
          </cell>
          <cell r="U343" t="str">
            <v>Tiga ratus Tiga puluh Enam</v>
          </cell>
          <cell r="V343" t="str">
            <v xml:space="preserve">ribu </v>
          </cell>
          <cell r="W343" t="str">
            <v>ribu</v>
          </cell>
        </row>
        <row r="344">
          <cell r="T344">
            <v>337</v>
          </cell>
          <cell r="U344" t="str">
            <v>Tiga ratus Tiga puluh Tujuh</v>
          </cell>
          <cell r="V344" t="str">
            <v xml:space="preserve">ribu </v>
          </cell>
          <cell r="W344" t="str">
            <v>ribu</v>
          </cell>
        </row>
        <row r="345">
          <cell r="T345">
            <v>338</v>
          </cell>
          <cell r="U345" t="str">
            <v>Tiga ratus Tiga puluh Delapan</v>
          </cell>
          <cell r="V345" t="str">
            <v xml:space="preserve">ribu </v>
          </cell>
          <cell r="W345" t="str">
            <v>ribu</v>
          </cell>
        </row>
        <row r="346">
          <cell r="T346">
            <v>339</v>
          </cell>
          <cell r="U346" t="str">
            <v>Tiga ratus Tiga puluh Sembilan</v>
          </cell>
          <cell r="V346" t="str">
            <v xml:space="preserve">ribu </v>
          </cell>
          <cell r="W346" t="str">
            <v>ribu</v>
          </cell>
        </row>
        <row r="347">
          <cell r="T347">
            <v>340</v>
          </cell>
          <cell r="U347" t="str">
            <v xml:space="preserve">Tiga ratus Empat puluh </v>
          </cell>
          <cell r="V347" t="str">
            <v xml:space="preserve">ribu </v>
          </cell>
          <cell r="W347" t="str">
            <v>ribu</v>
          </cell>
        </row>
        <row r="348">
          <cell r="T348">
            <v>341</v>
          </cell>
          <cell r="U348" t="str">
            <v>Tiga ratus Empat puluh Satu</v>
          </cell>
          <cell r="V348" t="str">
            <v xml:space="preserve">ribu </v>
          </cell>
          <cell r="W348" t="str">
            <v>ribu</v>
          </cell>
        </row>
        <row r="349">
          <cell r="T349">
            <v>342</v>
          </cell>
          <cell r="U349" t="str">
            <v>Tiga ratus Empat puluh Dua</v>
          </cell>
          <cell r="V349" t="str">
            <v xml:space="preserve">ribu </v>
          </cell>
          <cell r="W349" t="str">
            <v>ribu</v>
          </cell>
        </row>
        <row r="350">
          <cell r="T350">
            <v>343</v>
          </cell>
          <cell r="U350" t="str">
            <v>Tiga ratus Empat puluh Tiga</v>
          </cell>
          <cell r="V350" t="str">
            <v xml:space="preserve">ribu </v>
          </cell>
          <cell r="W350" t="str">
            <v>ribu</v>
          </cell>
        </row>
        <row r="351">
          <cell r="T351">
            <v>344</v>
          </cell>
          <cell r="U351" t="str">
            <v>Tiga ratus Empat puluh Empat</v>
          </cell>
          <cell r="V351" t="str">
            <v xml:space="preserve">ribu </v>
          </cell>
          <cell r="W351" t="str">
            <v>ribu</v>
          </cell>
        </row>
        <row r="352">
          <cell r="T352">
            <v>345</v>
          </cell>
          <cell r="U352" t="str">
            <v>Tiga ratus Empat puluh Lima</v>
          </cell>
          <cell r="V352" t="str">
            <v xml:space="preserve">ribu </v>
          </cell>
          <cell r="W352" t="str">
            <v>ribu</v>
          </cell>
        </row>
        <row r="353">
          <cell r="T353">
            <v>346</v>
          </cell>
          <cell r="U353" t="str">
            <v>Tiga ratus Empat puluh Enam</v>
          </cell>
          <cell r="V353" t="str">
            <v xml:space="preserve">ribu </v>
          </cell>
          <cell r="W353" t="str">
            <v>ribu</v>
          </cell>
        </row>
        <row r="354">
          <cell r="T354">
            <v>347</v>
          </cell>
          <cell r="U354" t="str">
            <v>Tiga ratus Empat puluh Tujuh</v>
          </cell>
          <cell r="V354" t="str">
            <v xml:space="preserve">ribu </v>
          </cell>
          <cell r="W354" t="str">
            <v>ribu</v>
          </cell>
        </row>
        <row r="355">
          <cell r="T355">
            <v>348</v>
          </cell>
          <cell r="U355" t="str">
            <v>Tiga ratus Empat puluh Delapan</v>
          </cell>
          <cell r="V355" t="str">
            <v xml:space="preserve">ribu </v>
          </cell>
          <cell r="W355" t="str">
            <v>ribu</v>
          </cell>
        </row>
        <row r="356">
          <cell r="T356">
            <v>349</v>
          </cell>
          <cell r="U356" t="str">
            <v>Tiga ratus Empat puluh Sembilan</v>
          </cell>
          <cell r="V356" t="str">
            <v xml:space="preserve">ribu </v>
          </cell>
          <cell r="W356" t="str">
            <v>ribu</v>
          </cell>
        </row>
        <row r="357">
          <cell r="T357">
            <v>350</v>
          </cell>
          <cell r="U357" t="str">
            <v xml:space="preserve">Tiga ratus Lima puluh </v>
          </cell>
          <cell r="V357" t="str">
            <v xml:space="preserve">ribu </v>
          </cell>
          <cell r="W357" t="str">
            <v>ribu</v>
          </cell>
        </row>
        <row r="358">
          <cell r="T358">
            <v>351</v>
          </cell>
          <cell r="U358" t="str">
            <v>Tiga ratus Lima puluh Satu</v>
          </cell>
          <cell r="V358" t="str">
            <v xml:space="preserve">ribu </v>
          </cell>
          <cell r="W358" t="str">
            <v>ribu</v>
          </cell>
        </row>
        <row r="359">
          <cell r="T359">
            <v>352</v>
          </cell>
          <cell r="U359" t="str">
            <v>Tiga ratus Lima puluh Dua</v>
          </cell>
          <cell r="V359" t="str">
            <v xml:space="preserve">ribu </v>
          </cell>
          <cell r="W359" t="str">
            <v>ribu</v>
          </cell>
        </row>
        <row r="360">
          <cell r="T360">
            <v>353</v>
          </cell>
          <cell r="U360" t="str">
            <v>Tiga ratus Lima puluh Tiga</v>
          </cell>
          <cell r="V360" t="str">
            <v xml:space="preserve">ribu </v>
          </cell>
          <cell r="W360" t="str">
            <v>ribu</v>
          </cell>
        </row>
        <row r="361">
          <cell r="T361">
            <v>354</v>
          </cell>
          <cell r="U361" t="str">
            <v>Tiga ratus Lima puluh Empat</v>
          </cell>
          <cell r="V361" t="str">
            <v xml:space="preserve">ribu </v>
          </cell>
          <cell r="W361" t="str">
            <v>ribu</v>
          </cell>
        </row>
        <row r="362">
          <cell r="T362">
            <v>355</v>
          </cell>
          <cell r="U362" t="str">
            <v>Tiga ratus Lima puluh Lima</v>
          </cell>
          <cell r="V362" t="str">
            <v xml:space="preserve">ribu </v>
          </cell>
          <cell r="W362" t="str">
            <v>ribu</v>
          </cell>
        </row>
        <row r="363">
          <cell r="T363">
            <v>356</v>
          </cell>
          <cell r="U363" t="str">
            <v>Tiga ratus Lima puluh Enam</v>
          </cell>
          <cell r="V363" t="str">
            <v xml:space="preserve">ribu </v>
          </cell>
          <cell r="W363" t="str">
            <v>ribu</v>
          </cell>
        </row>
        <row r="364">
          <cell r="T364">
            <v>357</v>
          </cell>
          <cell r="U364" t="str">
            <v>Tiga ratus Lima puluh Tujuh</v>
          </cell>
          <cell r="V364" t="str">
            <v xml:space="preserve">ribu </v>
          </cell>
          <cell r="W364" t="str">
            <v>ribu</v>
          </cell>
        </row>
        <row r="365">
          <cell r="T365">
            <v>358</v>
          </cell>
          <cell r="U365" t="str">
            <v>Tiga ratus Lima puluh Delapan</v>
          </cell>
          <cell r="V365" t="str">
            <v xml:space="preserve">ribu </v>
          </cell>
          <cell r="W365" t="str">
            <v>ribu</v>
          </cell>
        </row>
        <row r="366">
          <cell r="T366">
            <v>359</v>
          </cell>
          <cell r="U366" t="str">
            <v>Tiga ratus Lima puluh Sembilan</v>
          </cell>
          <cell r="V366" t="str">
            <v xml:space="preserve">ribu </v>
          </cell>
          <cell r="W366" t="str">
            <v>ribu</v>
          </cell>
        </row>
        <row r="367">
          <cell r="T367">
            <v>360</v>
          </cell>
          <cell r="U367" t="str">
            <v xml:space="preserve">Tiga ratus Enam puluh </v>
          </cell>
          <cell r="V367" t="str">
            <v xml:space="preserve">ribu </v>
          </cell>
          <cell r="W367" t="str">
            <v>ribu</v>
          </cell>
        </row>
        <row r="368">
          <cell r="T368">
            <v>361</v>
          </cell>
          <cell r="U368" t="str">
            <v>Tiga ratus Enam puluh Satu</v>
          </cell>
          <cell r="V368" t="str">
            <v xml:space="preserve">ribu </v>
          </cell>
          <cell r="W368" t="str">
            <v>ribu</v>
          </cell>
        </row>
        <row r="369">
          <cell r="T369">
            <v>362</v>
          </cell>
          <cell r="U369" t="str">
            <v>Tiga ratus Enam puluh Dua</v>
          </cell>
          <cell r="V369" t="str">
            <v xml:space="preserve">ribu </v>
          </cell>
          <cell r="W369" t="str">
            <v>ribu</v>
          </cell>
        </row>
        <row r="370">
          <cell r="T370">
            <v>363</v>
          </cell>
          <cell r="U370" t="str">
            <v>Tiga ratus Enam puluh Tiga</v>
          </cell>
          <cell r="V370" t="str">
            <v xml:space="preserve">ribu </v>
          </cell>
          <cell r="W370" t="str">
            <v>ribu</v>
          </cell>
        </row>
        <row r="371">
          <cell r="T371">
            <v>364</v>
          </cell>
          <cell r="U371" t="str">
            <v>Tiga ratus Enam puluh Empat</v>
          </cell>
          <cell r="V371" t="str">
            <v xml:space="preserve">ribu </v>
          </cell>
          <cell r="W371" t="str">
            <v>ribu</v>
          </cell>
        </row>
        <row r="372">
          <cell r="T372">
            <v>365</v>
          </cell>
          <cell r="U372" t="str">
            <v>Tiga ratus Enam puluh Lima</v>
          </cell>
          <cell r="V372" t="str">
            <v xml:space="preserve">ribu </v>
          </cell>
          <cell r="W372" t="str">
            <v>ribu</v>
          </cell>
        </row>
        <row r="373">
          <cell r="T373">
            <v>366</v>
          </cell>
          <cell r="U373" t="str">
            <v>Tiga ratus Enam puluh Enam</v>
          </cell>
          <cell r="V373" t="str">
            <v xml:space="preserve">ribu </v>
          </cell>
          <cell r="W373" t="str">
            <v>ribu</v>
          </cell>
        </row>
        <row r="374">
          <cell r="T374">
            <v>367</v>
          </cell>
          <cell r="U374" t="str">
            <v>Tiga ratus Enam puluh Tujuh</v>
          </cell>
          <cell r="V374" t="str">
            <v xml:space="preserve">ribu </v>
          </cell>
          <cell r="W374" t="str">
            <v>ribu</v>
          </cell>
        </row>
        <row r="375">
          <cell r="T375">
            <v>368</v>
          </cell>
          <cell r="U375" t="str">
            <v>Tiga ratus Enam puluh Delapan</v>
          </cell>
          <cell r="V375" t="str">
            <v xml:space="preserve">ribu </v>
          </cell>
          <cell r="W375" t="str">
            <v>ribu</v>
          </cell>
        </row>
        <row r="376">
          <cell r="T376">
            <v>369</v>
          </cell>
          <cell r="U376" t="str">
            <v>Tiga ratus Enam puluh Sembilan</v>
          </cell>
          <cell r="V376" t="str">
            <v xml:space="preserve">ribu </v>
          </cell>
          <cell r="W376" t="str">
            <v>ribu</v>
          </cell>
        </row>
        <row r="377">
          <cell r="T377">
            <v>370</v>
          </cell>
          <cell r="U377" t="str">
            <v xml:space="preserve">Tiga ratus Tujuh puluh </v>
          </cell>
          <cell r="V377" t="str">
            <v xml:space="preserve">ribu </v>
          </cell>
          <cell r="W377" t="str">
            <v>ribu</v>
          </cell>
        </row>
        <row r="378">
          <cell r="T378">
            <v>371</v>
          </cell>
          <cell r="U378" t="str">
            <v>Tiga ratus Tujuh puluh Satu</v>
          </cell>
          <cell r="V378" t="str">
            <v xml:space="preserve">ribu </v>
          </cell>
          <cell r="W378" t="str">
            <v>ribu</v>
          </cell>
        </row>
        <row r="379">
          <cell r="T379">
            <v>372</v>
          </cell>
          <cell r="U379" t="str">
            <v>Tiga ratus Tujuh puluh Dua</v>
          </cell>
          <cell r="V379" t="str">
            <v xml:space="preserve">ribu </v>
          </cell>
          <cell r="W379" t="str">
            <v>ribu</v>
          </cell>
        </row>
        <row r="380">
          <cell r="T380">
            <v>373</v>
          </cell>
          <cell r="U380" t="str">
            <v>Tiga ratus Tujuh puluh Tiga</v>
          </cell>
          <cell r="V380" t="str">
            <v xml:space="preserve">ribu </v>
          </cell>
          <cell r="W380" t="str">
            <v>ribu</v>
          </cell>
        </row>
        <row r="381">
          <cell r="T381">
            <v>374</v>
          </cell>
          <cell r="U381" t="str">
            <v>Tiga ratus Tujuh puluh Empat</v>
          </cell>
          <cell r="V381" t="str">
            <v xml:space="preserve">ribu </v>
          </cell>
          <cell r="W381" t="str">
            <v>ribu</v>
          </cell>
        </row>
        <row r="382">
          <cell r="T382">
            <v>375</v>
          </cell>
          <cell r="U382" t="str">
            <v>Tiga ratus Tujuh puluh Lima</v>
          </cell>
          <cell r="V382" t="str">
            <v xml:space="preserve">ribu </v>
          </cell>
          <cell r="W382" t="str">
            <v>ribu</v>
          </cell>
        </row>
        <row r="383">
          <cell r="T383">
            <v>376</v>
          </cell>
          <cell r="U383" t="str">
            <v>Tiga ratus Tujuh puluh Enam</v>
          </cell>
          <cell r="V383" t="str">
            <v xml:space="preserve">ribu </v>
          </cell>
          <cell r="W383" t="str">
            <v>ribu</v>
          </cell>
        </row>
        <row r="384">
          <cell r="T384">
            <v>377</v>
          </cell>
          <cell r="U384" t="str">
            <v>Tiga ratus Tujuh puluh Tujuh</v>
          </cell>
          <cell r="V384" t="str">
            <v xml:space="preserve">ribu </v>
          </cell>
          <cell r="W384" t="str">
            <v>ribu</v>
          </cell>
        </row>
        <row r="385">
          <cell r="T385">
            <v>378</v>
          </cell>
          <cell r="U385" t="str">
            <v>Tiga ratus Tujuh puluh Delapan</v>
          </cell>
          <cell r="V385" t="str">
            <v xml:space="preserve">ribu </v>
          </cell>
          <cell r="W385" t="str">
            <v>ribu</v>
          </cell>
        </row>
        <row r="386">
          <cell r="T386">
            <v>379</v>
          </cell>
          <cell r="U386" t="str">
            <v>Tiga ratus Tujuh puluh Sembilan</v>
          </cell>
          <cell r="V386" t="str">
            <v xml:space="preserve">ribu </v>
          </cell>
          <cell r="W386" t="str">
            <v>ribu</v>
          </cell>
        </row>
        <row r="387">
          <cell r="T387">
            <v>380</v>
          </cell>
          <cell r="U387" t="str">
            <v xml:space="preserve">Tiga ratus Delapan puluh </v>
          </cell>
          <cell r="V387" t="str">
            <v xml:space="preserve">ribu </v>
          </cell>
          <cell r="W387" t="str">
            <v>ribu</v>
          </cell>
        </row>
        <row r="388">
          <cell r="T388">
            <v>381</v>
          </cell>
          <cell r="U388" t="str">
            <v>Tiga ratus Delapan puluh Satu</v>
          </cell>
          <cell r="V388" t="str">
            <v xml:space="preserve">ribu </v>
          </cell>
          <cell r="W388" t="str">
            <v>ribu</v>
          </cell>
        </row>
        <row r="389">
          <cell r="T389">
            <v>382</v>
          </cell>
          <cell r="U389" t="str">
            <v>Tiga ratus Delapan puluh Dua</v>
          </cell>
          <cell r="V389" t="str">
            <v xml:space="preserve">ribu </v>
          </cell>
          <cell r="W389" t="str">
            <v>ribu</v>
          </cell>
        </row>
        <row r="390">
          <cell r="T390">
            <v>383</v>
          </cell>
          <cell r="U390" t="str">
            <v>Tiga ratus Delapan puluh Tiga</v>
          </cell>
          <cell r="V390" t="str">
            <v xml:space="preserve">ribu </v>
          </cell>
          <cell r="W390" t="str">
            <v>ribu</v>
          </cell>
        </row>
        <row r="391">
          <cell r="T391">
            <v>384</v>
          </cell>
          <cell r="U391" t="str">
            <v>Tiga ratus Delapan puluh Empat</v>
          </cell>
          <cell r="V391" t="str">
            <v xml:space="preserve">ribu </v>
          </cell>
          <cell r="W391" t="str">
            <v>ribu</v>
          </cell>
        </row>
        <row r="392">
          <cell r="T392">
            <v>385</v>
          </cell>
          <cell r="U392" t="str">
            <v>Tiga ratus Delapan puluh Lima</v>
          </cell>
          <cell r="V392" t="str">
            <v xml:space="preserve">ribu </v>
          </cell>
          <cell r="W392" t="str">
            <v>ribu</v>
          </cell>
        </row>
        <row r="393">
          <cell r="T393">
            <v>386</v>
          </cell>
          <cell r="U393" t="str">
            <v>Tiga ratus Delapan puluh Enam</v>
          </cell>
          <cell r="V393" t="str">
            <v xml:space="preserve">ribu </v>
          </cell>
          <cell r="W393" t="str">
            <v>ribu</v>
          </cell>
        </row>
        <row r="394">
          <cell r="T394">
            <v>387</v>
          </cell>
          <cell r="U394" t="str">
            <v>Tiga ratus Delapan puluh Tujuh</v>
          </cell>
          <cell r="V394" t="str">
            <v xml:space="preserve">ribu </v>
          </cell>
          <cell r="W394" t="str">
            <v>ribu</v>
          </cell>
        </row>
        <row r="395">
          <cell r="T395">
            <v>388</v>
          </cell>
          <cell r="U395" t="str">
            <v>Tiga ratus Delapan puluh Delapan</v>
          </cell>
          <cell r="V395" t="str">
            <v xml:space="preserve">ribu </v>
          </cell>
          <cell r="W395" t="str">
            <v>ribu</v>
          </cell>
        </row>
        <row r="396">
          <cell r="T396">
            <v>389</v>
          </cell>
          <cell r="U396" t="str">
            <v>Tiga ratus Delapan puluh Sembilan</v>
          </cell>
          <cell r="V396" t="str">
            <v xml:space="preserve">ribu </v>
          </cell>
          <cell r="W396" t="str">
            <v>ribu</v>
          </cell>
        </row>
        <row r="397">
          <cell r="T397">
            <v>390</v>
          </cell>
          <cell r="U397" t="str">
            <v xml:space="preserve">Tiga ratus Sembilan puluh </v>
          </cell>
          <cell r="V397" t="str">
            <v xml:space="preserve">ribu </v>
          </cell>
          <cell r="W397" t="str">
            <v>ribu</v>
          </cell>
        </row>
        <row r="398">
          <cell r="T398">
            <v>391</v>
          </cell>
          <cell r="U398" t="str">
            <v>Tiga ratus Sembilan puluh Satu</v>
          </cell>
          <cell r="V398" t="str">
            <v xml:space="preserve">ribu </v>
          </cell>
          <cell r="W398" t="str">
            <v>ribu</v>
          </cell>
        </row>
        <row r="399">
          <cell r="T399">
            <v>392</v>
          </cell>
          <cell r="U399" t="str">
            <v>Tiga ratus Sembilan puluh Dua</v>
          </cell>
          <cell r="V399" t="str">
            <v xml:space="preserve">ribu </v>
          </cell>
          <cell r="W399" t="str">
            <v>ribu</v>
          </cell>
        </row>
        <row r="400">
          <cell r="T400">
            <v>393</v>
          </cell>
          <cell r="U400" t="str">
            <v>Tiga ratus Sembilan puluh Tiga</v>
          </cell>
          <cell r="V400" t="str">
            <v xml:space="preserve">ribu </v>
          </cell>
          <cell r="W400" t="str">
            <v>ribu</v>
          </cell>
        </row>
        <row r="401">
          <cell r="T401">
            <v>394</v>
          </cell>
          <cell r="U401" t="str">
            <v>Tiga ratus Sembilan puluh Empat</v>
          </cell>
          <cell r="V401" t="str">
            <v xml:space="preserve">ribu </v>
          </cell>
          <cell r="W401" t="str">
            <v>ribu</v>
          </cell>
        </row>
        <row r="402">
          <cell r="T402">
            <v>395</v>
          </cell>
          <cell r="U402" t="str">
            <v>Tiga ratus Sembilan puluh Lima</v>
          </cell>
          <cell r="V402" t="str">
            <v xml:space="preserve">ribu </v>
          </cell>
          <cell r="W402" t="str">
            <v>ribu</v>
          </cell>
        </row>
        <row r="403">
          <cell r="T403">
            <v>396</v>
          </cell>
          <cell r="U403" t="str">
            <v>Tiga ratus Sembilan puluh Enam</v>
          </cell>
          <cell r="V403" t="str">
            <v xml:space="preserve">ribu </v>
          </cell>
          <cell r="W403" t="str">
            <v>ribu</v>
          </cell>
        </row>
        <row r="404">
          <cell r="T404">
            <v>397</v>
          </cell>
          <cell r="U404" t="str">
            <v>Tiga ratus Sembilan puluh Tujuh</v>
          </cell>
          <cell r="V404" t="str">
            <v xml:space="preserve">ribu </v>
          </cell>
          <cell r="W404" t="str">
            <v>ribu</v>
          </cell>
        </row>
        <row r="405">
          <cell r="T405">
            <v>398</v>
          </cell>
          <cell r="U405" t="str">
            <v>Tiga ratus Sembilan puluh Delapan</v>
          </cell>
          <cell r="V405" t="str">
            <v xml:space="preserve">ribu </v>
          </cell>
          <cell r="W405" t="str">
            <v>ribu</v>
          </cell>
        </row>
        <row r="406">
          <cell r="T406">
            <v>399</v>
          </cell>
          <cell r="U406" t="str">
            <v>Tiga ratus Sembilan puluh Sembilan</v>
          </cell>
          <cell r="V406" t="str">
            <v xml:space="preserve">ribu </v>
          </cell>
          <cell r="W406" t="str">
            <v>ribu</v>
          </cell>
        </row>
        <row r="407">
          <cell r="T407">
            <v>400</v>
          </cell>
          <cell r="U407" t="str">
            <v xml:space="preserve">Empat ratus </v>
          </cell>
          <cell r="V407" t="str">
            <v xml:space="preserve">ribu </v>
          </cell>
          <cell r="W407" t="str">
            <v>ribu</v>
          </cell>
        </row>
        <row r="408">
          <cell r="T408">
            <v>401</v>
          </cell>
          <cell r="U408" t="str">
            <v>Empat ratus Satu</v>
          </cell>
          <cell r="V408" t="str">
            <v xml:space="preserve">ribu </v>
          </cell>
          <cell r="W408" t="str">
            <v>ribu</v>
          </cell>
        </row>
        <row r="409">
          <cell r="T409">
            <v>402</v>
          </cell>
          <cell r="U409" t="str">
            <v>Empat ratus Dua</v>
          </cell>
          <cell r="V409" t="str">
            <v xml:space="preserve">ribu </v>
          </cell>
          <cell r="W409" t="str">
            <v>ribu</v>
          </cell>
        </row>
        <row r="410">
          <cell r="T410">
            <v>403</v>
          </cell>
          <cell r="U410" t="str">
            <v>Empat ratus Tiga</v>
          </cell>
          <cell r="V410" t="str">
            <v xml:space="preserve">ribu </v>
          </cell>
          <cell r="W410" t="str">
            <v>ribu</v>
          </cell>
        </row>
        <row r="411">
          <cell r="T411">
            <v>404</v>
          </cell>
          <cell r="U411" t="str">
            <v>Empat ratus Empat</v>
          </cell>
          <cell r="V411" t="str">
            <v xml:space="preserve">ribu </v>
          </cell>
          <cell r="W411" t="str">
            <v>ribu</v>
          </cell>
        </row>
        <row r="412">
          <cell r="T412">
            <v>405</v>
          </cell>
          <cell r="U412" t="str">
            <v>Empat ratus Lima</v>
          </cell>
          <cell r="V412" t="str">
            <v xml:space="preserve">ribu </v>
          </cell>
          <cell r="W412" t="str">
            <v>ribu</v>
          </cell>
        </row>
        <row r="413">
          <cell r="T413">
            <v>406</v>
          </cell>
          <cell r="U413" t="str">
            <v>Empat ratus Enam</v>
          </cell>
          <cell r="V413" t="str">
            <v xml:space="preserve">ribu </v>
          </cell>
          <cell r="W413" t="str">
            <v>ribu</v>
          </cell>
        </row>
        <row r="414">
          <cell r="T414">
            <v>407</v>
          </cell>
          <cell r="U414" t="str">
            <v>Empat ratus Tujuh</v>
          </cell>
          <cell r="V414" t="str">
            <v xml:space="preserve">ribu </v>
          </cell>
          <cell r="W414" t="str">
            <v>ribu</v>
          </cell>
        </row>
        <row r="415">
          <cell r="T415">
            <v>408</v>
          </cell>
          <cell r="U415" t="str">
            <v>Empat ratus Delapan</v>
          </cell>
          <cell r="V415" t="str">
            <v xml:space="preserve">ribu </v>
          </cell>
          <cell r="W415" t="str">
            <v>ribu</v>
          </cell>
        </row>
        <row r="416">
          <cell r="T416">
            <v>409</v>
          </cell>
          <cell r="U416" t="str">
            <v>Empat ratus Sembilan</v>
          </cell>
          <cell r="V416" t="str">
            <v xml:space="preserve">ribu </v>
          </cell>
          <cell r="W416" t="str">
            <v>ribu</v>
          </cell>
        </row>
        <row r="417">
          <cell r="T417">
            <v>410</v>
          </cell>
          <cell r="U417" t="str">
            <v>Empat ratus Sepuluh</v>
          </cell>
          <cell r="V417" t="str">
            <v xml:space="preserve">ribu </v>
          </cell>
          <cell r="W417" t="str">
            <v>ribu</v>
          </cell>
        </row>
        <row r="418">
          <cell r="T418">
            <v>411</v>
          </cell>
          <cell r="U418" t="str">
            <v>Empat ratus Sebelas</v>
          </cell>
          <cell r="V418" t="str">
            <v xml:space="preserve">ribu </v>
          </cell>
          <cell r="W418" t="str">
            <v>ribu</v>
          </cell>
        </row>
        <row r="419">
          <cell r="T419">
            <v>412</v>
          </cell>
          <cell r="U419" t="str">
            <v>Empat ratus Dua belas</v>
          </cell>
          <cell r="V419" t="str">
            <v xml:space="preserve">ribu </v>
          </cell>
          <cell r="W419" t="str">
            <v>ribu</v>
          </cell>
        </row>
        <row r="420">
          <cell r="T420">
            <v>413</v>
          </cell>
          <cell r="U420" t="str">
            <v>Empat ratus Tiga belas</v>
          </cell>
          <cell r="V420" t="str">
            <v xml:space="preserve">ribu </v>
          </cell>
          <cell r="W420" t="str">
            <v>ribu</v>
          </cell>
        </row>
        <row r="421">
          <cell r="T421">
            <v>414</v>
          </cell>
          <cell r="U421" t="str">
            <v>Empat ratus Empat belas</v>
          </cell>
          <cell r="V421" t="str">
            <v xml:space="preserve">ribu </v>
          </cell>
          <cell r="W421" t="str">
            <v>ribu</v>
          </cell>
        </row>
        <row r="422">
          <cell r="T422">
            <v>415</v>
          </cell>
          <cell r="U422" t="str">
            <v>Empat ratus Lima belas</v>
          </cell>
          <cell r="V422" t="str">
            <v xml:space="preserve">ribu </v>
          </cell>
          <cell r="W422" t="str">
            <v>ribu</v>
          </cell>
        </row>
        <row r="423">
          <cell r="T423">
            <v>416</v>
          </cell>
          <cell r="U423" t="str">
            <v>Empat ratus Enam belas</v>
          </cell>
          <cell r="V423" t="str">
            <v xml:space="preserve">ribu </v>
          </cell>
          <cell r="W423" t="str">
            <v>ribu</v>
          </cell>
        </row>
        <row r="424">
          <cell r="T424">
            <v>417</v>
          </cell>
          <cell r="U424" t="str">
            <v>Empat ratus Tujuh belas</v>
          </cell>
          <cell r="V424" t="str">
            <v xml:space="preserve">ribu </v>
          </cell>
          <cell r="W424" t="str">
            <v>ribu</v>
          </cell>
        </row>
        <row r="425">
          <cell r="T425">
            <v>418</v>
          </cell>
          <cell r="U425" t="str">
            <v>Empat ratus Delapan belas</v>
          </cell>
          <cell r="V425" t="str">
            <v xml:space="preserve">ribu </v>
          </cell>
          <cell r="W425" t="str">
            <v>ribu</v>
          </cell>
        </row>
        <row r="426">
          <cell r="T426">
            <v>419</v>
          </cell>
          <cell r="U426" t="str">
            <v>Empat ratus Sembilan belas</v>
          </cell>
          <cell r="V426" t="str">
            <v xml:space="preserve">ribu </v>
          </cell>
          <cell r="W426" t="str">
            <v>ribu</v>
          </cell>
        </row>
        <row r="427">
          <cell r="T427">
            <v>420</v>
          </cell>
          <cell r="U427" t="str">
            <v xml:space="preserve">Empat ratus Dua puluh </v>
          </cell>
          <cell r="V427" t="str">
            <v xml:space="preserve">ribu </v>
          </cell>
          <cell r="W427" t="str">
            <v>ribu</v>
          </cell>
        </row>
        <row r="428">
          <cell r="T428">
            <v>421</v>
          </cell>
          <cell r="U428" t="str">
            <v>Empat ratus Dua puluh Satu</v>
          </cell>
          <cell r="V428" t="str">
            <v xml:space="preserve">ribu </v>
          </cell>
          <cell r="W428" t="str">
            <v>ribu</v>
          </cell>
        </row>
        <row r="429">
          <cell r="T429">
            <v>422</v>
          </cell>
          <cell r="U429" t="str">
            <v>Empat ratus Dua puluh Dua</v>
          </cell>
          <cell r="V429" t="str">
            <v xml:space="preserve">ribu </v>
          </cell>
          <cell r="W429" t="str">
            <v>ribu</v>
          </cell>
        </row>
        <row r="430">
          <cell r="T430">
            <v>423</v>
          </cell>
          <cell r="U430" t="str">
            <v>Empat ratus Dua puluh Tiga</v>
          </cell>
          <cell r="V430" t="str">
            <v xml:space="preserve">ribu </v>
          </cell>
          <cell r="W430" t="str">
            <v>ribu</v>
          </cell>
        </row>
        <row r="431">
          <cell r="T431">
            <v>424</v>
          </cell>
          <cell r="U431" t="str">
            <v>Empat ratus Dua puluh Empat</v>
          </cell>
          <cell r="V431" t="str">
            <v xml:space="preserve">ribu </v>
          </cell>
          <cell r="W431" t="str">
            <v>ribu</v>
          </cell>
        </row>
        <row r="432">
          <cell r="T432">
            <v>425</v>
          </cell>
          <cell r="U432" t="str">
            <v>Empat ratus Dua puluh Lima</v>
          </cell>
          <cell r="V432" t="str">
            <v xml:space="preserve">ribu </v>
          </cell>
          <cell r="W432" t="str">
            <v>ribu</v>
          </cell>
        </row>
        <row r="433">
          <cell r="T433">
            <v>426</v>
          </cell>
          <cell r="U433" t="str">
            <v>Empat ratus Dua puluh Enam</v>
          </cell>
          <cell r="V433" t="str">
            <v xml:space="preserve">ribu </v>
          </cell>
          <cell r="W433" t="str">
            <v>ribu</v>
          </cell>
        </row>
        <row r="434">
          <cell r="T434">
            <v>427</v>
          </cell>
          <cell r="U434" t="str">
            <v>Empat ratus Dua puluh Tujuh</v>
          </cell>
          <cell r="V434" t="str">
            <v xml:space="preserve">ribu </v>
          </cell>
          <cell r="W434" t="str">
            <v>ribu</v>
          </cell>
        </row>
        <row r="435">
          <cell r="T435">
            <v>428</v>
          </cell>
          <cell r="U435" t="str">
            <v>Empat ratus Dua puluh Delapan</v>
          </cell>
          <cell r="V435" t="str">
            <v xml:space="preserve">ribu </v>
          </cell>
          <cell r="W435" t="str">
            <v>ribu</v>
          </cell>
        </row>
        <row r="436">
          <cell r="T436">
            <v>429</v>
          </cell>
          <cell r="U436" t="str">
            <v>Empat ratus Dua puluh Sembilan</v>
          </cell>
          <cell r="V436" t="str">
            <v xml:space="preserve">ribu </v>
          </cell>
          <cell r="W436" t="str">
            <v>ribu</v>
          </cell>
        </row>
        <row r="437">
          <cell r="T437">
            <v>430</v>
          </cell>
          <cell r="U437" t="str">
            <v xml:space="preserve">Empat ratus Tiga puluh </v>
          </cell>
          <cell r="V437" t="str">
            <v xml:space="preserve">ribu </v>
          </cell>
          <cell r="W437" t="str">
            <v>ribu</v>
          </cell>
        </row>
        <row r="438">
          <cell r="T438">
            <v>431</v>
          </cell>
          <cell r="U438" t="str">
            <v>Empat ratus Tiga puluh Satu</v>
          </cell>
          <cell r="V438" t="str">
            <v xml:space="preserve">ribu </v>
          </cell>
          <cell r="W438" t="str">
            <v>ribu</v>
          </cell>
        </row>
        <row r="439">
          <cell r="T439">
            <v>432</v>
          </cell>
          <cell r="U439" t="str">
            <v>Empat ratus Tiga puluh Dua</v>
          </cell>
          <cell r="V439" t="str">
            <v xml:space="preserve">ribu </v>
          </cell>
          <cell r="W439" t="str">
            <v>ribu</v>
          </cell>
        </row>
        <row r="440">
          <cell r="T440">
            <v>433</v>
          </cell>
          <cell r="U440" t="str">
            <v>Empat ratus Tiga puluh Tiga</v>
          </cell>
          <cell r="V440" t="str">
            <v xml:space="preserve">ribu </v>
          </cell>
          <cell r="W440" t="str">
            <v>ribu</v>
          </cell>
        </row>
        <row r="441">
          <cell r="T441">
            <v>434</v>
          </cell>
          <cell r="U441" t="str">
            <v>Empat ratus Tiga puluh Empat</v>
          </cell>
          <cell r="V441" t="str">
            <v xml:space="preserve">ribu </v>
          </cell>
          <cell r="W441" t="str">
            <v>ribu</v>
          </cell>
        </row>
        <row r="442">
          <cell r="T442">
            <v>435</v>
          </cell>
          <cell r="U442" t="str">
            <v>Empat ratus Tiga puluh Lima</v>
          </cell>
          <cell r="V442" t="str">
            <v xml:space="preserve">ribu </v>
          </cell>
          <cell r="W442" t="str">
            <v>ribu</v>
          </cell>
        </row>
        <row r="443">
          <cell r="T443">
            <v>436</v>
          </cell>
          <cell r="U443" t="str">
            <v>Empat ratus Tiga puluh Enam</v>
          </cell>
          <cell r="V443" t="str">
            <v xml:space="preserve">ribu </v>
          </cell>
          <cell r="W443" t="str">
            <v>ribu</v>
          </cell>
        </row>
        <row r="444">
          <cell r="T444">
            <v>437</v>
          </cell>
          <cell r="U444" t="str">
            <v>Empat ratus Tiga puluh Tujuh</v>
          </cell>
          <cell r="V444" t="str">
            <v xml:space="preserve">ribu </v>
          </cell>
          <cell r="W444" t="str">
            <v>ribu</v>
          </cell>
        </row>
        <row r="445">
          <cell r="T445">
            <v>438</v>
          </cell>
          <cell r="U445" t="str">
            <v>Empat ratus Tiga puluh Delapan</v>
          </cell>
          <cell r="V445" t="str">
            <v xml:space="preserve">ribu </v>
          </cell>
          <cell r="W445" t="str">
            <v>ribu</v>
          </cell>
        </row>
        <row r="446">
          <cell r="T446">
            <v>439</v>
          </cell>
          <cell r="U446" t="str">
            <v>Empat ratus Tiga puluh Sembilan</v>
          </cell>
          <cell r="V446" t="str">
            <v xml:space="preserve">ribu </v>
          </cell>
          <cell r="W446" t="str">
            <v>ribu</v>
          </cell>
        </row>
        <row r="447">
          <cell r="T447">
            <v>440</v>
          </cell>
          <cell r="U447" t="str">
            <v xml:space="preserve">Empat ratus Empat puluh </v>
          </cell>
          <cell r="V447" t="str">
            <v xml:space="preserve">ribu </v>
          </cell>
          <cell r="W447" t="str">
            <v>ribu</v>
          </cell>
        </row>
        <row r="448">
          <cell r="T448">
            <v>441</v>
          </cell>
          <cell r="U448" t="str">
            <v>Empat ratus Empat puluh Satu</v>
          </cell>
          <cell r="V448" t="str">
            <v xml:space="preserve">ribu </v>
          </cell>
          <cell r="W448" t="str">
            <v>ribu</v>
          </cell>
        </row>
        <row r="449">
          <cell r="T449">
            <v>442</v>
          </cell>
          <cell r="U449" t="str">
            <v>Empat ratus Empat puluh Dua</v>
          </cell>
          <cell r="V449" t="str">
            <v xml:space="preserve">ribu </v>
          </cell>
          <cell r="W449" t="str">
            <v>ribu</v>
          </cell>
        </row>
        <row r="450">
          <cell r="T450">
            <v>443</v>
          </cell>
          <cell r="U450" t="str">
            <v>Empat ratus Empat puluh Tiga</v>
          </cell>
          <cell r="V450" t="str">
            <v xml:space="preserve">ribu </v>
          </cell>
          <cell r="W450" t="str">
            <v>ribu</v>
          </cell>
        </row>
        <row r="451">
          <cell r="T451">
            <v>444</v>
          </cell>
          <cell r="U451" t="str">
            <v>Empat ratus Empat puluh Empat</v>
          </cell>
          <cell r="V451" t="str">
            <v xml:space="preserve">ribu </v>
          </cell>
          <cell r="W451" t="str">
            <v>ribu</v>
          </cell>
        </row>
        <row r="452">
          <cell r="T452">
            <v>445</v>
          </cell>
          <cell r="U452" t="str">
            <v>Empat ratus Empat puluh Lima</v>
          </cell>
          <cell r="V452" t="str">
            <v xml:space="preserve">ribu </v>
          </cell>
          <cell r="W452" t="str">
            <v>ribu</v>
          </cell>
        </row>
        <row r="453">
          <cell r="T453">
            <v>446</v>
          </cell>
          <cell r="U453" t="str">
            <v>Empat ratus Empat puluh Enam</v>
          </cell>
          <cell r="V453" t="str">
            <v xml:space="preserve">ribu </v>
          </cell>
          <cell r="W453" t="str">
            <v>ribu</v>
          </cell>
        </row>
        <row r="454">
          <cell r="T454">
            <v>447</v>
          </cell>
          <cell r="U454" t="str">
            <v>Empat ratus Empat puluh Tujuh</v>
          </cell>
          <cell r="V454" t="str">
            <v xml:space="preserve">ribu </v>
          </cell>
          <cell r="W454" t="str">
            <v>ribu</v>
          </cell>
        </row>
        <row r="455">
          <cell r="T455">
            <v>448</v>
          </cell>
          <cell r="U455" t="str">
            <v>Empat ratus Empat puluh Delapan</v>
          </cell>
          <cell r="V455" t="str">
            <v xml:space="preserve">ribu </v>
          </cell>
          <cell r="W455" t="str">
            <v>ribu</v>
          </cell>
        </row>
        <row r="456">
          <cell r="T456">
            <v>449</v>
          </cell>
          <cell r="U456" t="str">
            <v>Empat ratus Empat puluh Sembilan</v>
          </cell>
          <cell r="V456" t="str">
            <v xml:space="preserve">ribu </v>
          </cell>
          <cell r="W456" t="str">
            <v>ribu</v>
          </cell>
        </row>
        <row r="457">
          <cell r="T457">
            <v>450</v>
          </cell>
          <cell r="U457" t="str">
            <v xml:space="preserve">Empat ratus Lima puluh </v>
          </cell>
          <cell r="V457" t="str">
            <v xml:space="preserve">ribu </v>
          </cell>
          <cell r="W457" t="str">
            <v>ribu</v>
          </cell>
        </row>
        <row r="458">
          <cell r="T458">
            <v>451</v>
          </cell>
          <cell r="U458" t="str">
            <v>Empat ratus Lima puluh Satu</v>
          </cell>
          <cell r="V458" t="str">
            <v xml:space="preserve">ribu </v>
          </cell>
          <cell r="W458" t="str">
            <v>ribu</v>
          </cell>
        </row>
        <row r="459">
          <cell r="T459">
            <v>452</v>
          </cell>
          <cell r="U459" t="str">
            <v>Empat ratus Lima puluh Dua</v>
          </cell>
          <cell r="V459" t="str">
            <v xml:space="preserve">ribu </v>
          </cell>
          <cell r="W459" t="str">
            <v>ribu</v>
          </cell>
        </row>
        <row r="460">
          <cell r="T460">
            <v>453</v>
          </cell>
          <cell r="U460" t="str">
            <v>Empat ratus Lima puluh Tiga</v>
          </cell>
          <cell r="V460" t="str">
            <v xml:space="preserve">ribu </v>
          </cell>
          <cell r="W460" t="str">
            <v>ribu</v>
          </cell>
        </row>
        <row r="461">
          <cell r="T461">
            <v>454</v>
          </cell>
          <cell r="U461" t="str">
            <v>Empat ratus Lima puluh Empat</v>
          </cell>
          <cell r="V461" t="str">
            <v xml:space="preserve">ribu </v>
          </cell>
          <cell r="W461" t="str">
            <v>ribu</v>
          </cell>
        </row>
        <row r="462">
          <cell r="T462">
            <v>455</v>
          </cell>
          <cell r="U462" t="str">
            <v>Empat ratus Lima puluh Lima</v>
          </cell>
          <cell r="V462" t="str">
            <v xml:space="preserve">ribu </v>
          </cell>
          <cell r="W462" t="str">
            <v>ribu</v>
          </cell>
        </row>
        <row r="463">
          <cell r="T463">
            <v>456</v>
          </cell>
          <cell r="U463" t="str">
            <v>Empat ratus Lima puluh Enam</v>
          </cell>
          <cell r="V463" t="str">
            <v xml:space="preserve">ribu </v>
          </cell>
          <cell r="W463" t="str">
            <v>ribu</v>
          </cell>
        </row>
        <row r="464">
          <cell r="T464">
            <v>457</v>
          </cell>
          <cell r="U464" t="str">
            <v>Empat ratus Lima puluh Tujuh</v>
          </cell>
          <cell r="V464" t="str">
            <v xml:space="preserve">ribu </v>
          </cell>
          <cell r="W464" t="str">
            <v>ribu</v>
          </cell>
        </row>
        <row r="465">
          <cell r="T465">
            <v>458</v>
          </cell>
          <cell r="U465" t="str">
            <v>Empat ratus Lima puluh Delapan</v>
          </cell>
          <cell r="V465" t="str">
            <v xml:space="preserve">ribu </v>
          </cell>
          <cell r="W465" t="str">
            <v>ribu</v>
          </cell>
        </row>
        <row r="466">
          <cell r="T466">
            <v>459</v>
          </cell>
          <cell r="U466" t="str">
            <v>Empat ratus Lima puluh Sembilan</v>
          </cell>
          <cell r="V466" t="str">
            <v xml:space="preserve">ribu </v>
          </cell>
          <cell r="W466" t="str">
            <v>ribu</v>
          </cell>
        </row>
        <row r="467">
          <cell r="T467">
            <v>460</v>
          </cell>
          <cell r="U467" t="str">
            <v xml:space="preserve">Empat ratus Enam puluh </v>
          </cell>
          <cell r="V467" t="str">
            <v xml:space="preserve">ribu </v>
          </cell>
          <cell r="W467" t="str">
            <v>ribu</v>
          </cell>
        </row>
        <row r="468">
          <cell r="T468">
            <v>461</v>
          </cell>
          <cell r="U468" t="str">
            <v>Empat ratus Enam puluh Satu</v>
          </cell>
          <cell r="V468" t="str">
            <v xml:space="preserve">ribu </v>
          </cell>
          <cell r="W468" t="str">
            <v>ribu</v>
          </cell>
        </row>
        <row r="469">
          <cell r="T469">
            <v>462</v>
          </cell>
          <cell r="U469" t="str">
            <v>Empat ratus Enam puluh Dua</v>
          </cell>
          <cell r="V469" t="str">
            <v xml:space="preserve">ribu </v>
          </cell>
          <cell r="W469" t="str">
            <v>ribu</v>
          </cell>
        </row>
        <row r="470">
          <cell r="T470">
            <v>463</v>
          </cell>
          <cell r="U470" t="str">
            <v>Empat ratus Enam puluh Tiga</v>
          </cell>
          <cell r="V470" t="str">
            <v xml:space="preserve">ribu </v>
          </cell>
          <cell r="W470" t="str">
            <v>ribu</v>
          </cell>
        </row>
        <row r="471">
          <cell r="T471">
            <v>464</v>
          </cell>
          <cell r="U471" t="str">
            <v>Empat ratus Enam puluh Empat</v>
          </cell>
          <cell r="V471" t="str">
            <v xml:space="preserve">ribu </v>
          </cell>
          <cell r="W471" t="str">
            <v>ribu</v>
          </cell>
        </row>
        <row r="472">
          <cell r="T472">
            <v>465</v>
          </cell>
          <cell r="U472" t="str">
            <v>Empat ratus Enam puluh Lima</v>
          </cell>
          <cell r="V472" t="str">
            <v xml:space="preserve">ribu </v>
          </cell>
          <cell r="W472" t="str">
            <v>ribu</v>
          </cell>
        </row>
        <row r="473">
          <cell r="T473">
            <v>466</v>
          </cell>
          <cell r="U473" t="str">
            <v>Empat ratus Enam puluh Enam</v>
          </cell>
          <cell r="V473" t="str">
            <v xml:space="preserve">ribu </v>
          </cell>
          <cell r="W473" t="str">
            <v>ribu</v>
          </cell>
        </row>
        <row r="474">
          <cell r="T474">
            <v>467</v>
          </cell>
          <cell r="U474" t="str">
            <v>Empat ratus Enam puluh Tujuh</v>
          </cell>
          <cell r="V474" t="str">
            <v xml:space="preserve">ribu </v>
          </cell>
          <cell r="W474" t="str">
            <v>ribu</v>
          </cell>
        </row>
        <row r="475">
          <cell r="T475">
            <v>468</v>
          </cell>
          <cell r="U475" t="str">
            <v>Empat ratus Enam puluh Delapan</v>
          </cell>
          <cell r="V475" t="str">
            <v xml:space="preserve">ribu </v>
          </cell>
          <cell r="W475" t="str">
            <v>ribu</v>
          </cell>
        </row>
        <row r="476">
          <cell r="T476">
            <v>469</v>
          </cell>
          <cell r="U476" t="str">
            <v>Empat ratus Enam puluh Sembilan</v>
          </cell>
          <cell r="V476" t="str">
            <v xml:space="preserve">ribu </v>
          </cell>
          <cell r="W476" t="str">
            <v>ribu</v>
          </cell>
        </row>
        <row r="477">
          <cell r="T477">
            <v>470</v>
          </cell>
          <cell r="U477" t="str">
            <v xml:space="preserve">Empat ratus Tujuh puluh </v>
          </cell>
          <cell r="V477" t="str">
            <v xml:space="preserve">ribu </v>
          </cell>
          <cell r="W477" t="str">
            <v>ribu</v>
          </cell>
        </row>
        <row r="478">
          <cell r="T478">
            <v>471</v>
          </cell>
          <cell r="U478" t="str">
            <v>Empat ratus Tujuh puluh Satu</v>
          </cell>
          <cell r="V478" t="str">
            <v xml:space="preserve">ribu </v>
          </cell>
          <cell r="W478" t="str">
            <v>ribu</v>
          </cell>
        </row>
        <row r="479">
          <cell r="T479">
            <v>472</v>
          </cell>
          <cell r="U479" t="str">
            <v>Empat ratus Tujuh puluh Dua</v>
          </cell>
          <cell r="V479" t="str">
            <v xml:space="preserve">ribu </v>
          </cell>
          <cell r="W479" t="str">
            <v>ribu</v>
          </cell>
        </row>
        <row r="480">
          <cell r="T480">
            <v>473</v>
          </cell>
          <cell r="U480" t="str">
            <v>Empat ratus Tujuh puluh Tiga</v>
          </cell>
          <cell r="V480" t="str">
            <v xml:space="preserve">ribu </v>
          </cell>
          <cell r="W480" t="str">
            <v>ribu</v>
          </cell>
        </row>
        <row r="481">
          <cell r="T481">
            <v>474</v>
          </cell>
          <cell r="U481" t="str">
            <v>Empat ratus Tujuh puluh Empat</v>
          </cell>
          <cell r="V481" t="str">
            <v xml:space="preserve">ribu </v>
          </cell>
          <cell r="W481" t="str">
            <v>ribu</v>
          </cell>
        </row>
        <row r="482">
          <cell r="T482">
            <v>475</v>
          </cell>
          <cell r="U482" t="str">
            <v>Empat ratus Tujuh puluh Lima</v>
          </cell>
          <cell r="V482" t="str">
            <v xml:space="preserve">ribu </v>
          </cell>
          <cell r="W482" t="str">
            <v>ribu</v>
          </cell>
        </row>
        <row r="483">
          <cell r="T483">
            <v>476</v>
          </cell>
          <cell r="U483" t="str">
            <v>Empat ratus Tujuh puluh Enam</v>
          </cell>
          <cell r="V483" t="str">
            <v xml:space="preserve">ribu </v>
          </cell>
          <cell r="W483" t="str">
            <v>ribu</v>
          </cell>
        </row>
        <row r="484">
          <cell r="T484">
            <v>477</v>
          </cell>
          <cell r="U484" t="str">
            <v>Empat ratus Tujuh puluh Tujuh</v>
          </cell>
          <cell r="V484" t="str">
            <v xml:space="preserve">ribu </v>
          </cell>
          <cell r="W484" t="str">
            <v>ribu</v>
          </cell>
        </row>
        <row r="485">
          <cell r="T485">
            <v>478</v>
          </cell>
          <cell r="U485" t="str">
            <v>Empat ratus Tujuh puluh Delapan</v>
          </cell>
          <cell r="V485" t="str">
            <v xml:space="preserve">ribu </v>
          </cell>
          <cell r="W485" t="str">
            <v>ribu</v>
          </cell>
        </row>
        <row r="486">
          <cell r="T486">
            <v>479</v>
          </cell>
          <cell r="U486" t="str">
            <v>Empat ratus Tujuh puluh Sembilan</v>
          </cell>
          <cell r="V486" t="str">
            <v xml:space="preserve">ribu </v>
          </cell>
          <cell r="W486" t="str">
            <v>ribu</v>
          </cell>
        </row>
        <row r="487">
          <cell r="T487">
            <v>480</v>
          </cell>
          <cell r="U487" t="str">
            <v xml:space="preserve">Empat ratus Delapan puluh </v>
          </cell>
          <cell r="V487" t="str">
            <v xml:space="preserve">ribu </v>
          </cell>
          <cell r="W487" t="str">
            <v>ribu</v>
          </cell>
        </row>
        <row r="488">
          <cell r="T488">
            <v>481</v>
          </cell>
          <cell r="U488" t="str">
            <v>Empat ratus Delapan puluh Satu</v>
          </cell>
          <cell r="V488" t="str">
            <v xml:space="preserve">ribu </v>
          </cell>
          <cell r="W488" t="str">
            <v>ribu</v>
          </cell>
        </row>
        <row r="489">
          <cell r="T489">
            <v>482</v>
          </cell>
          <cell r="U489" t="str">
            <v>Empat ratus Delapan puluh Dua</v>
          </cell>
          <cell r="V489" t="str">
            <v xml:space="preserve">ribu </v>
          </cell>
          <cell r="W489" t="str">
            <v>ribu</v>
          </cell>
        </row>
        <row r="490">
          <cell r="T490">
            <v>483</v>
          </cell>
          <cell r="U490" t="str">
            <v>Empat ratus Delapan puluh Tiga</v>
          </cell>
          <cell r="V490" t="str">
            <v xml:space="preserve">ribu </v>
          </cell>
          <cell r="W490" t="str">
            <v>ribu</v>
          </cell>
        </row>
        <row r="491">
          <cell r="T491">
            <v>484</v>
          </cell>
          <cell r="U491" t="str">
            <v>Empat ratus Delapan puluh Empat</v>
          </cell>
          <cell r="V491" t="str">
            <v xml:space="preserve">ribu </v>
          </cell>
          <cell r="W491" t="str">
            <v>ribu</v>
          </cell>
        </row>
        <row r="492">
          <cell r="T492">
            <v>485</v>
          </cell>
          <cell r="U492" t="str">
            <v>Empat ratus Delapan puluh Lima</v>
          </cell>
          <cell r="V492" t="str">
            <v xml:space="preserve">ribu </v>
          </cell>
          <cell r="W492" t="str">
            <v>ribu</v>
          </cell>
        </row>
        <row r="493">
          <cell r="T493">
            <v>486</v>
          </cell>
          <cell r="U493" t="str">
            <v>Empat ratus Delapan puluh Enam</v>
          </cell>
          <cell r="V493" t="str">
            <v xml:space="preserve">ribu </v>
          </cell>
          <cell r="W493" t="str">
            <v>ribu</v>
          </cell>
        </row>
        <row r="494">
          <cell r="T494">
            <v>487</v>
          </cell>
          <cell r="U494" t="str">
            <v>Empat ratus Delapan puluh Tujuh</v>
          </cell>
          <cell r="V494" t="str">
            <v xml:space="preserve">ribu </v>
          </cell>
          <cell r="W494" t="str">
            <v>ribu</v>
          </cell>
        </row>
        <row r="495">
          <cell r="T495">
            <v>488</v>
          </cell>
          <cell r="U495" t="str">
            <v>Empat ratus Delapan puluh Delapan</v>
          </cell>
          <cell r="V495" t="str">
            <v xml:space="preserve">ribu </v>
          </cell>
          <cell r="W495" t="str">
            <v>ribu</v>
          </cell>
        </row>
        <row r="496">
          <cell r="T496">
            <v>489</v>
          </cell>
          <cell r="U496" t="str">
            <v>Empat ratus Delapan puluh Sembilan</v>
          </cell>
          <cell r="V496" t="str">
            <v xml:space="preserve">ribu </v>
          </cell>
          <cell r="W496" t="str">
            <v>ribu</v>
          </cell>
        </row>
        <row r="497">
          <cell r="T497">
            <v>490</v>
          </cell>
          <cell r="U497" t="str">
            <v xml:space="preserve">Empat ratus Sembilan puluh </v>
          </cell>
          <cell r="V497" t="str">
            <v xml:space="preserve">ribu </v>
          </cell>
          <cell r="W497" t="str">
            <v>ribu</v>
          </cell>
        </row>
        <row r="498">
          <cell r="T498">
            <v>491</v>
          </cell>
          <cell r="U498" t="str">
            <v>Empat ratus Sembilan puluh Satu</v>
          </cell>
          <cell r="V498" t="str">
            <v xml:space="preserve">ribu </v>
          </cell>
          <cell r="W498" t="str">
            <v>ribu</v>
          </cell>
        </row>
        <row r="499">
          <cell r="T499">
            <v>492</v>
          </cell>
          <cell r="U499" t="str">
            <v>Empat ratus Sembilan puluh Dua</v>
          </cell>
          <cell r="V499" t="str">
            <v xml:space="preserve">ribu </v>
          </cell>
          <cell r="W499" t="str">
            <v>ribu</v>
          </cell>
        </row>
        <row r="500">
          <cell r="T500">
            <v>493</v>
          </cell>
          <cell r="U500" t="str">
            <v>Empat ratus Sembilan puluh Tiga</v>
          </cell>
          <cell r="V500" t="str">
            <v xml:space="preserve">ribu </v>
          </cell>
          <cell r="W500" t="str">
            <v>ribu</v>
          </cell>
        </row>
        <row r="501">
          <cell r="T501">
            <v>494</v>
          </cell>
          <cell r="U501" t="str">
            <v>Empat ratus Sembilan puluh Empat</v>
          </cell>
          <cell r="V501" t="str">
            <v xml:space="preserve">ribu </v>
          </cell>
          <cell r="W501" t="str">
            <v>ribu</v>
          </cell>
        </row>
        <row r="502">
          <cell r="T502">
            <v>495</v>
          </cell>
          <cell r="U502" t="str">
            <v>Empat ratus Sembilan puluh Lima</v>
          </cell>
          <cell r="V502" t="str">
            <v xml:space="preserve">ribu </v>
          </cell>
          <cell r="W502" t="str">
            <v>ribu</v>
          </cell>
        </row>
        <row r="503">
          <cell r="T503">
            <v>496</v>
          </cell>
          <cell r="U503" t="str">
            <v>Empat ratus Sembilan puluh Enam</v>
          </cell>
          <cell r="V503" t="str">
            <v xml:space="preserve">ribu </v>
          </cell>
          <cell r="W503" t="str">
            <v>ribu</v>
          </cell>
        </row>
        <row r="504">
          <cell r="T504">
            <v>497</v>
          </cell>
          <cell r="U504" t="str">
            <v>Empat ratus Sembilan puluh Tujuh</v>
          </cell>
          <cell r="V504" t="str">
            <v xml:space="preserve">ribu </v>
          </cell>
          <cell r="W504" t="str">
            <v>ribu</v>
          </cell>
        </row>
        <row r="505">
          <cell r="T505">
            <v>498</v>
          </cell>
          <cell r="U505" t="str">
            <v>Empat ratus Sembilan puluh Delapan</v>
          </cell>
          <cell r="V505" t="str">
            <v xml:space="preserve">ribu </v>
          </cell>
          <cell r="W505" t="str">
            <v>ribu</v>
          </cell>
        </row>
        <row r="506">
          <cell r="T506">
            <v>499</v>
          </cell>
          <cell r="U506" t="str">
            <v>Empat ratus Sembilan puluh Sembilan</v>
          </cell>
          <cell r="V506" t="str">
            <v xml:space="preserve">ribu </v>
          </cell>
          <cell r="W506" t="str">
            <v>ribu</v>
          </cell>
        </row>
        <row r="507">
          <cell r="T507">
            <v>500</v>
          </cell>
          <cell r="U507" t="str">
            <v xml:space="preserve">Lima ratus </v>
          </cell>
          <cell r="V507" t="str">
            <v xml:space="preserve">ribu </v>
          </cell>
          <cell r="W507" t="str">
            <v>ribu</v>
          </cell>
        </row>
        <row r="508">
          <cell r="T508">
            <v>501</v>
          </cell>
          <cell r="U508" t="str">
            <v>Lima ratus Satu</v>
          </cell>
          <cell r="V508" t="str">
            <v xml:space="preserve">ribu </v>
          </cell>
          <cell r="W508" t="str">
            <v>ribu</v>
          </cell>
        </row>
        <row r="509">
          <cell r="T509">
            <v>502</v>
          </cell>
          <cell r="U509" t="str">
            <v>Lima ratus Dua</v>
          </cell>
          <cell r="V509" t="str">
            <v xml:space="preserve">ribu </v>
          </cell>
          <cell r="W509" t="str">
            <v>ribu</v>
          </cell>
        </row>
        <row r="510">
          <cell r="T510">
            <v>503</v>
          </cell>
          <cell r="U510" t="str">
            <v>Lima ratus Tiga</v>
          </cell>
          <cell r="V510" t="str">
            <v xml:space="preserve">ribu </v>
          </cell>
          <cell r="W510" t="str">
            <v>ribu</v>
          </cell>
        </row>
        <row r="511">
          <cell r="T511">
            <v>504</v>
          </cell>
          <cell r="U511" t="str">
            <v>Lima ratus Empat</v>
          </cell>
          <cell r="V511" t="str">
            <v xml:space="preserve">ribu </v>
          </cell>
          <cell r="W511" t="str">
            <v>ribu</v>
          </cell>
        </row>
        <row r="512">
          <cell r="T512">
            <v>505</v>
          </cell>
          <cell r="U512" t="str">
            <v>Lima ratus Lima</v>
          </cell>
          <cell r="V512" t="str">
            <v xml:space="preserve">ribu </v>
          </cell>
          <cell r="W512" t="str">
            <v>ribu</v>
          </cell>
        </row>
        <row r="513">
          <cell r="T513">
            <v>506</v>
          </cell>
          <cell r="U513" t="str">
            <v>Lima ratus Enam</v>
          </cell>
          <cell r="V513" t="str">
            <v xml:space="preserve">ribu </v>
          </cell>
          <cell r="W513" t="str">
            <v>ribu</v>
          </cell>
        </row>
        <row r="514">
          <cell r="T514">
            <v>507</v>
          </cell>
          <cell r="U514" t="str">
            <v>Lima ratus Tujuh</v>
          </cell>
          <cell r="V514" t="str">
            <v xml:space="preserve">ribu </v>
          </cell>
          <cell r="W514" t="str">
            <v>ribu</v>
          </cell>
        </row>
        <row r="515">
          <cell r="T515">
            <v>508</v>
          </cell>
          <cell r="U515" t="str">
            <v>Lima ratus Delapan</v>
          </cell>
          <cell r="V515" t="str">
            <v xml:space="preserve">ribu </v>
          </cell>
          <cell r="W515" t="str">
            <v>ribu</v>
          </cell>
        </row>
        <row r="516">
          <cell r="T516">
            <v>509</v>
          </cell>
          <cell r="U516" t="str">
            <v>Lima ratus Sembilan</v>
          </cell>
          <cell r="V516" t="str">
            <v xml:space="preserve">ribu </v>
          </cell>
          <cell r="W516" t="str">
            <v>ribu</v>
          </cell>
        </row>
        <row r="517">
          <cell r="T517">
            <v>510</v>
          </cell>
          <cell r="U517" t="str">
            <v>Lima ratus Sepuluh</v>
          </cell>
          <cell r="V517" t="str">
            <v xml:space="preserve">ribu </v>
          </cell>
          <cell r="W517" t="str">
            <v>ribu</v>
          </cell>
        </row>
        <row r="518">
          <cell r="T518">
            <v>511</v>
          </cell>
          <cell r="U518" t="str">
            <v>Lima ratus Sebelas</v>
          </cell>
          <cell r="V518" t="str">
            <v xml:space="preserve">ribu </v>
          </cell>
          <cell r="W518" t="str">
            <v>ribu</v>
          </cell>
        </row>
        <row r="519">
          <cell r="T519">
            <v>512</v>
          </cell>
          <cell r="U519" t="str">
            <v>Lima ratus Dua belas</v>
          </cell>
          <cell r="V519" t="str">
            <v xml:space="preserve">ribu </v>
          </cell>
          <cell r="W519" t="str">
            <v>ribu</v>
          </cell>
        </row>
        <row r="520">
          <cell r="T520">
            <v>513</v>
          </cell>
          <cell r="U520" t="str">
            <v>Lima ratus Tiga belas</v>
          </cell>
          <cell r="V520" t="str">
            <v xml:space="preserve">ribu </v>
          </cell>
          <cell r="W520" t="str">
            <v>ribu</v>
          </cell>
        </row>
        <row r="521">
          <cell r="T521">
            <v>514</v>
          </cell>
          <cell r="U521" t="str">
            <v>Lima ratus Empat belas</v>
          </cell>
          <cell r="V521" t="str">
            <v xml:space="preserve">ribu </v>
          </cell>
          <cell r="W521" t="str">
            <v>ribu</v>
          </cell>
        </row>
        <row r="522">
          <cell r="T522">
            <v>515</v>
          </cell>
          <cell r="U522" t="str">
            <v>Lima ratus Lima belas</v>
          </cell>
          <cell r="V522" t="str">
            <v xml:space="preserve">ribu </v>
          </cell>
          <cell r="W522" t="str">
            <v>ribu</v>
          </cell>
        </row>
        <row r="523">
          <cell r="T523">
            <v>516</v>
          </cell>
          <cell r="U523" t="str">
            <v>Lima ratus Enam belas</v>
          </cell>
          <cell r="V523" t="str">
            <v xml:space="preserve">ribu </v>
          </cell>
          <cell r="W523" t="str">
            <v>ribu</v>
          </cell>
        </row>
        <row r="524">
          <cell r="T524">
            <v>517</v>
          </cell>
          <cell r="U524" t="str">
            <v>Lima ratus Tujuh belas</v>
          </cell>
          <cell r="V524" t="str">
            <v xml:space="preserve">ribu </v>
          </cell>
          <cell r="W524" t="str">
            <v>ribu</v>
          </cell>
        </row>
        <row r="525">
          <cell r="T525">
            <v>518</v>
          </cell>
          <cell r="U525" t="str">
            <v>Lima ratus Delapan belas</v>
          </cell>
          <cell r="V525" t="str">
            <v xml:space="preserve">ribu </v>
          </cell>
          <cell r="W525" t="str">
            <v>ribu</v>
          </cell>
        </row>
        <row r="526">
          <cell r="T526">
            <v>519</v>
          </cell>
          <cell r="U526" t="str">
            <v>Lima ratus Sembilan belas</v>
          </cell>
          <cell r="V526" t="str">
            <v xml:space="preserve">ribu </v>
          </cell>
          <cell r="W526" t="str">
            <v>ribu</v>
          </cell>
        </row>
        <row r="527">
          <cell r="T527">
            <v>520</v>
          </cell>
          <cell r="U527" t="str">
            <v xml:space="preserve">Lima ratus Dua puluh </v>
          </cell>
          <cell r="V527" t="str">
            <v xml:space="preserve">ribu </v>
          </cell>
          <cell r="W527" t="str">
            <v>ribu</v>
          </cell>
        </row>
        <row r="528">
          <cell r="T528">
            <v>521</v>
          </cell>
          <cell r="U528" t="str">
            <v>Lima ratus Dua puluh Satu</v>
          </cell>
          <cell r="V528" t="str">
            <v xml:space="preserve">ribu </v>
          </cell>
          <cell r="W528" t="str">
            <v>ribu</v>
          </cell>
        </row>
        <row r="529">
          <cell r="T529">
            <v>522</v>
          </cell>
          <cell r="U529" t="str">
            <v>Lima ratus Dua puluh Dua</v>
          </cell>
          <cell r="V529" t="str">
            <v xml:space="preserve">ribu </v>
          </cell>
          <cell r="W529" t="str">
            <v>ribu</v>
          </cell>
        </row>
        <row r="530">
          <cell r="T530">
            <v>523</v>
          </cell>
          <cell r="U530" t="str">
            <v>Lima ratus Dua puluh Tiga</v>
          </cell>
          <cell r="V530" t="str">
            <v xml:space="preserve">ribu </v>
          </cell>
          <cell r="W530" t="str">
            <v>ribu</v>
          </cell>
        </row>
        <row r="531">
          <cell r="T531">
            <v>524</v>
          </cell>
          <cell r="U531" t="str">
            <v>Lima ratus Dua puluh Empat</v>
          </cell>
          <cell r="V531" t="str">
            <v xml:space="preserve">ribu </v>
          </cell>
          <cell r="W531" t="str">
            <v>ribu</v>
          </cell>
        </row>
        <row r="532">
          <cell r="T532">
            <v>525</v>
          </cell>
          <cell r="U532" t="str">
            <v>Lima ratus Dua puluh Lima</v>
          </cell>
          <cell r="V532" t="str">
            <v xml:space="preserve">ribu </v>
          </cell>
          <cell r="W532" t="str">
            <v>ribu</v>
          </cell>
        </row>
        <row r="533">
          <cell r="T533">
            <v>526</v>
          </cell>
          <cell r="U533" t="str">
            <v>Lima ratus Dua puluh Enam</v>
          </cell>
          <cell r="V533" t="str">
            <v xml:space="preserve">ribu </v>
          </cell>
          <cell r="W533" t="str">
            <v>ribu</v>
          </cell>
        </row>
        <row r="534">
          <cell r="T534">
            <v>527</v>
          </cell>
          <cell r="U534" t="str">
            <v>Lima ratus Dua puluh Tujuh</v>
          </cell>
          <cell r="V534" t="str">
            <v xml:space="preserve">ribu </v>
          </cell>
          <cell r="W534" t="str">
            <v>ribu</v>
          </cell>
        </row>
        <row r="535">
          <cell r="T535">
            <v>528</v>
          </cell>
          <cell r="U535" t="str">
            <v>Lima ratus Dua puluh Delapan</v>
          </cell>
          <cell r="V535" t="str">
            <v xml:space="preserve">ribu </v>
          </cell>
          <cell r="W535" t="str">
            <v>ribu</v>
          </cell>
        </row>
        <row r="536">
          <cell r="T536">
            <v>529</v>
          </cell>
          <cell r="U536" t="str">
            <v>Lima ratus Dua puluh Sembilan</v>
          </cell>
          <cell r="V536" t="str">
            <v xml:space="preserve">ribu </v>
          </cell>
          <cell r="W536" t="str">
            <v>ribu</v>
          </cell>
        </row>
        <row r="537">
          <cell r="T537">
            <v>530</v>
          </cell>
          <cell r="U537" t="str">
            <v xml:space="preserve">Lima ratus Tiga puluh </v>
          </cell>
          <cell r="V537" t="str">
            <v xml:space="preserve">ribu </v>
          </cell>
          <cell r="W537" t="str">
            <v>ribu</v>
          </cell>
        </row>
        <row r="538">
          <cell r="T538">
            <v>531</v>
          </cell>
          <cell r="U538" t="str">
            <v>Lima ratus Tiga puluh Satu</v>
          </cell>
          <cell r="V538" t="str">
            <v xml:space="preserve">ribu </v>
          </cell>
          <cell r="W538" t="str">
            <v>ribu</v>
          </cell>
        </row>
        <row r="539">
          <cell r="T539">
            <v>532</v>
          </cell>
          <cell r="U539" t="str">
            <v>Lima ratus Tiga puluh Dua</v>
          </cell>
          <cell r="V539" t="str">
            <v xml:space="preserve">ribu </v>
          </cell>
          <cell r="W539" t="str">
            <v>ribu</v>
          </cell>
        </row>
        <row r="540">
          <cell r="T540">
            <v>533</v>
          </cell>
          <cell r="U540" t="str">
            <v>Lima ratus Tiga puluh Tiga</v>
          </cell>
          <cell r="V540" t="str">
            <v xml:space="preserve">ribu </v>
          </cell>
          <cell r="W540" t="str">
            <v>ribu</v>
          </cell>
        </row>
        <row r="541">
          <cell r="T541">
            <v>534</v>
          </cell>
          <cell r="U541" t="str">
            <v>Lima ratus Tiga puluh Empat</v>
          </cell>
          <cell r="V541" t="str">
            <v xml:space="preserve">ribu </v>
          </cell>
          <cell r="W541" t="str">
            <v>ribu</v>
          </cell>
        </row>
        <row r="542">
          <cell r="T542">
            <v>535</v>
          </cell>
          <cell r="U542" t="str">
            <v>Lima ratus Tiga puluh Lima</v>
          </cell>
          <cell r="V542" t="str">
            <v xml:space="preserve">ribu </v>
          </cell>
          <cell r="W542" t="str">
            <v>ribu</v>
          </cell>
        </row>
        <row r="543">
          <cell r="T543">
            <v>536</v>
          </cell>
          <cell r="U543" t="str">
            <v>Lima ratus Tiga puluh Enam</v>
          </cell>
          <cell r="V543" t="str">
            <v xml:space="preserve">ribu </v>
          </cell>
          <cell r="W543" t="str">
            <v>ribu</v>
          </cell>
        </row>
        <row r="544">
          <cell r="T544">
            <v>537</v>
          </cell>
          <cell r="U544" t="str">
            <v>Lima ratus Tiga puluh Tujuh</v>
          </cell>
          <cell r="V544" t="str">
            <v xml:space="preserve">ribu </v>
          </cell>
          <cell r="W544" t="str">
            <v>ribu</v>
          </cell>
        </row>
        <row r="545">
          <cell r="T545">
            <v>538</v>
          </cell>
          <cell r="U545" t="str">
            <v>Lima ratus Tiga puluh Delapan</v>
          </cell>
          <cell r="V545" t="str">
            <v xml:space="preserve">ribu </v>
          </cell>
          <cell r="W545" t="str">
            <v>ribu</v>
          </cell>
        </row>
        <row r="546">
          <cell r="T546">
            <v>539</v>
          </cell>
          <cell r="U546" t="str">
            <v>Lima ratus Tiga puluh Sembilan</v>
          </cell>
          <cell r="V546" t="str">
            <v xml:space="preserve">ribu </v>
          </cell>
          <cell r="W546" t="str">
            <v>ribu</v>
          </cell>
        </row>
        <row r="547">
          <cell r="T547">
            <v>540</v>
          </cell>
          <cell r="U547" t="str">
            <v xml:space="preserve">Lima ratus Empat puluh </v>
          </cell>
          <cell r="V547" t="str">
            <v xml:space="preserve">ribu </v>
          </cell>
          <cell r="W547" t="str">
            <v>ribu</v>
          </cell>
        </row>
        <row r="548">
          <cell r="T548">
            <v>541</v>
          </cell>
          <cell r="U548" t="str">
            <v>Lima ratus Empat puluh Satu</v>
          </cell>
          <cell r="V548" t="str">
            <v xml:space="preserve">ribu </v>
          </cell>
          <cell r="W548" t="str">
            <v>ribu</v>
          </cell>
        </row>
        <row r="549">
          <cell r="T549">
            <v>542</v>
          </cell>
          <cell r="U549" t="str">
            <v>Lima ratus Empat puluh Dua</v>
          </cell>
          <cell r="V549" t="str">
            <v xml:space="preserve">ribu </v>
          </cell>
          <cell r="W549" t="str">
            <v>ribu</v>
          </cell>
        </row>
        <row r="550">
          <cell r="T550">
            <v>543</v>
          </cell>
          <cell r="U550" t="str">
            <v>Lima ratus Empat puluh Tiga</v>
          </cell>
          <cell r="V550" t="str">
            <v xml:space="preserve">ribu </v>
          </cell>
          <cell r="W550" t="str">
            <v>ribu</v>
          </cell>
        </row>
        <row r="551">
          <cell r="T551">
            <v>544</v>
          </cell>
          <cell r="U551" t="str">
            <v>Lima ratus Empat puluh Empat</v>
          </cell>
          <cell r="V551" t="str">
            <v xml:space="preserve">ribu </v>
          </cell>
          <cell r="W551" t="str">
            <v>ribu</v>
          </cell>
        </row>
        <row r="552">
          <cell r="T552">
            <v>545</v>
          </cell>
          <cell r="U552" t="str">
            <v>Lima ratus Empat puluh Lima</v>
          </cell>
          <cell r="V552" t="str">
            <v xml:space="preserve">ribu </v>
          </cell>
          <cell r="W552" t="str">
            <v>ribu</v>
          </cell>
        </row>
        <row r="553">
          <cell r="T553">
            <v>546</v>
          </cell>
          <cell r="U553" t="str">
            <v>Lima ratus Empat puluh Enam</v>
          </cell>
          <cell r="V553" t="str">
            <v xml:space="preserve">ribu </v>
          </cell>
          <cell r="W553" t="str">
            <v>ribu</v>
          </cell>
        </row>
        <row r="554">
          <cell r="T554">
            <v>547</v>
          </cell>
          <cell r="U554" t="str">
            <v>Lima ratus Empat puluh Tujuh</v>
          </cell>
          <cell r="V554" t="str">
            <v xml:space="preserve">ribu </v>
          </cell>
          <cell r="W554" t="str">
            <v>ribu</v>
          </cell>
        </row>
        <row r="555">
          <cell r="T555">
            <v>548</v>
          </cell>
          <cell r="U555" t="str">
            <v>Lima ratus Empat puluh Delapan</v>
          </cell>
          <cell r="V555" t="str">
            <v xml:space="preserve">ribu </v>
          </cell>
          <cell r="W555" t="str">
            <v>ribu</v>
          </cell>
        </row>
        <row r="556">
          <cell r="T556">
            <v>549</v>
          </cell>
          <cell r="U556" t="str">
            <v>Lima ratus Empat puluh Sembilan</v>
          </cell>
          <cell r="V556" t="str">
            <v xml:space="preserve">ribu </v>
          </cell>
          <cell r="W556" t="str">
            <v>ribu</v>
          </cell>
        </row>
        <row r="557">
          <cell r="T557">
            <v>550</v>
          </cell>
          <cell r="U557" t="str">
            <v xml:space="preserve">Lima ratus Lima puluh </v>
          </cell>
          <cell r="V557" t="str">
            <v xml:space="preserve">ribu </v>
          </cell>
          <cell r="W557" t="str">
            <v>ribu</v>
          </cell>
        </row>
        <row r="558">
          <cell r="T558">
            <v>551</v>
          </cell>
          <cell r="U558" t="str">
            <v>Lima ratus Lima puluh Satu</v>
          </cell>
          <cell r="V558" t="str">
            <v xml:space="preserve">ribu </v>
          </cell>
          <cell r="W558" t="str">
            <v>ribu</v>
          </cell>
        </row>
        <row r="559">
          <cell r="T559">
            <v>552</v>
          </cell>
          <cell r="U559" t="str">
            <v>Lima ratus Lima puluh Dua</v>
          </cell>
          <cell r="V559" t="str">
            <v xml:space="preserve">ribu </v>
          </cell>
          <cell r="W559" t="str">
            <v>ribu</v>
          </cell>
        </row>
        <row r="560">
          <cell r="T560">
            <v>553</v>
          </cell>
          <cell r="U560" t="str">
            <v>Lima ratus Lima puluh Tiga</v>
          </cell>
          <cell r="V560" t="str">
            <v xml:space="preserve">ribu </v>
          </cell>
          <cell r="W560" t="str">
            <v>ribu</v>
          </cell>
        </row>
        <row r="561">
          <cell r="T561">
            <v>554</v>
          </cell>
          <cell r="U561" t="str">
            <v>Lima ratus Lima puluh Empat</v>
          </cell>
          <cell r="V561" t="str">
            <v xml:space="preserve">ribu </v>
          </cell>
          <cell r="W561" t="str">
            <v>ribu</v>
          </cell>
        </row>
        <row r="562">
          <cell r="T562">
            <v>555</v>
          </cell>
          <cell r="U562" t="str">
            <v>Lima ratus Lima puluh Lima</v>
          </cell>
          <cell r="V562" t="str">
            <v xml:space="preserve">ribu </v>
          </cell>
          <cell r="W562" t="str">
            <v>ribu</v>
          </cell>
        </row>
        <row r="563">
          <cell r="T563">
            <v>556</v>
          </cell>
          <cell r="U563" t="str">
            <v>Lima ratus Lima puluh Enam</v>
          </cell>
          <cell r="V563" t="str">
            <v xml:space="preserve">ribu </v>
          </cell>
          <cell r="W563" t="str">
            <v>ribu</v>
          </cell>
        </row>
        <row r="564">
          <cell r="T564">
            <v>557</v>
          </cell>
          <cell r="U564" t="str">
            <v>Lima ratus Lima puluh Tujuh</v>
          </cell>
          <cell r="V564" t="str">
            <v xml:space="preserve">ribu </v>
          </cell>
          <cell r="W564" t="str">
            <v>ribu</v>
          </cell>
        </row>
        <row r="565">
          <cell r="T565">
            <v>558</v>
          </cell>
          <cell r="U565" t="str">
            <v>Lima ratus Lima puluh Delapan</v>
          </cell>
          <cell r="V565" t="str">
            <v xml:space="preserve">ribu </v>
          </cell>
          <cell r="W565" t="str">
            <v>ribu</v>
          </cell>
        </row>
        <row r="566">
          <cell r="T566">
            <v>559</v>
          </cell>
          <cell r="U566" t="str">
            <v>Lima ratus Lima puluh Sembilan</v>
          </cell>
          <cell r="V566" t="str">
            <v xml:space="preserve">ribu </v>
          </cell>
          <cell r="W566" t="str">
            <v>ribu</v>
          </cell>
        </row>
        <row r="567">
          <cell r="T567">
            <v>560</v>
          </cell>
          <cell r="U567" t="str">
            <v xml:space="preserve">Lima ratus Enam puluh </v>
          </cell>
          <cell r="V567" t="str">
            <v xml:space="preserve">ribu </v>
          </cell>
          <cell r="W567" t="str">
            <v>ribu</v>
          </cell>
        </row>
        <row r="568">
          <cell r="T568">
            <v>561</v>
          </cell>
          <cell r="U568" t="str">
            <v>Lima ratus Enam puluh Satu</v>
          </cell>
          <cell r="V568" t="str">
            <v xml:space="preserve">ribu </v>
          </cell>
          <cell r="W568" t="str">
            <v>ribu</v>
          </cell>
        </row>
        <row r="569">
          <cell r="T569">
            <v>562</v>
          </cell>
          <cell r="U569" t="str">
            <v>Lima ratus Enam puluh Dua</v>
          </cell>
          <cell r="V569" t="str">
            <v xml:space="preserve">ribu </v>
          </cell>
          <cell r="W569" t="str">
            <v>ribu</v>
          </cell>
        </row>
        <row r="570">
          <cell r="T570">
            <v>563</v>
          </cell>
          <cell r="U570" t="str">
            <v>Lima ratus Enam puluh Tiga</v>
          </cell>
          <cell r="V570" t="str">
            <v xml:space="preserve">ribu </v>
          </cell>
          <cell r="W570" t="str">
            <v>ribu</v>
          </cell>
        </row>
        <row r="571">
          <cell r="T571">
            <v>564</v>
          </cell>
          <cell r="U571" t="str">
            <v>Lima ratus Enam puluh Empat</v>
          </cell>
          <cell r="V571" t="str">
            <v xml:space="preserve">ribu </v>
          </cell>
          <cell r="W571" t="str">
            <v>ribu</v>
          </cell>
        </row>
        <row r="572">
          <cell r="T572">
            <v>565</v>
          </cell>
          <cell r="U572" t="str">
            <v>Lima ratus Enam puluh Lima</v>
          </cell>
          <cell r="V572" t="str">
            <v xml:space="preserve">ribu </v>
          </cell>
          <cell r="W572" t="str">
            <v>ribu</v>
          </cell>
        </row>
        <row r="573">
          <cell r="T573">
            <v>566</v>
          </cell>
          <cell r="U573" t="str">
            <v>Lima ratus Enam puluh Enam</v>
          </cell>
          <cell r="V573" t="str">
            <v xml:space="preserve">ribu </v>
          </cell>
          <cell r="W573" t="str">
            <v>ribu</v>
          </cell>
        </row>
        <row r="574">
          <cell r="T574">
            <v>567</v>
          </cell>
          <cell r="U574" t="str">
            <v>Lima ratus Enam puluh Tujuh</v>
          </cell>
          <cell r="V574" t="str">
            <v xml:space="preserve">ribu </v>
          </cell>
          <cell r="W574" t="str">
            <v>ribu</v>
          </cell>
        </row>
        <row r="575">
          <cell r="T575">
            <v>568</v>
          </cell>
          <cell r="U575" t="str">
            <v>Lima ratus Enam puluh Delapan</v>
          </cell>
          <cell r="V575" t="str">
            <v xml:space="preserve">ribu </v>
          </cell>
          <cell r="W575" t="str">
            <v>ribu</v>
          </cell>
        </row>
        <row r="576">
          <cell r="T576">
            <v>569</v>
          </cell>
          <cell r="U576" t="str">
            <v>Lima ratus Enam puluh Sembilan</v>
          </cell>
          <cell r="V576" t="str">
            <v xml:space="preserve">ribu </v>
          </cell>
          <cell r="W576" t="str">
            <v>ribu</v>
          </cell>
        </row>
        <row r="577">
          <cell r="T577">
            <v>570</v>
          </cell>
          <cell r="U577" t="str">
            <v xml:space="preserve">Lima ratus Tujuh puluh </v>
          </cell>
          <cell r="V577" t="str">
            <v xml:space="preserve">ribu </v>
          </cell>
          <cell r="W577" t="str">
            <v>ribu</v>
          </cell>
        </row>
        <row r="578">
          <cell r="T578">
            <v>571</v>
          </cell>
          <cell r="U578" t="str">
            <v>Lima ratus Tujuh puluh Satu</v>
          </cell>
          <cell r="V578" t="str">
            <v xml:space="preserve">ribu </v>
          </cell>
          <cell r="W578" t="str">
            <v>ribu</v>
          </cell>
        </row>
        <row r="579">
          <cell r="T579">
            <v>572</v>
          </cell>
          <cell r="U579" t="str">
            <v>Lima ratus Tujuh puluh Dua</v>
          </cell>
          <cell r="V579" t="str">
            <v xml:space="preserve">ribu </v>
          </cell>
          <cell r="W579" t="str">
            <v>ribu</v>
          </cell>
        </row>
        <row r="580">
          <cell r="T580">
            <v>573</v>
          </cell>
          <cell r="U580" t="str">
            <v>Lima ratus Tujuh puluh Tiga</v>
          </cell>
          <cell r="V580" t="str">
            <v xml:space="preserve">ribu </v>
          </cell>
          <cell r="W580" t="str">
            <v>ribu</v>
          </cell>
        </row>
        <row r="581">
          <cell r="T581">
            <v>574</v>
          </cell>
          <cell r="U581" t="str">
            <v>Lima ratus Tujuh puluh Empat</v>
          </cell>
          <cell r="V581" t="str">
            <v xml:space="preserve">ribu </v>
          </cell>
          <cell r="W581" t="str">
            <v>ribu</v>
          </cell>
        </row>
        <row r="582">
          <cell r="T582">
            <v>575</v>
          </cell>
          <cell r="U582" t="str">
            <v>Lima ratus Tujuh puluh Lima</v>
          </cell>
          <cell r="V582" t="str">
            <v xml:space="preserve">ribu </v>
          </cell>
          <cell r="W582" t="str">
            <v>ribu</v>
          </cell>
        </row>
        <row r="583">
          <cell r="T583">
            <v>576</v>
          </cell>
          <cell r="U583" t="str">
            <v>Lima ratus Tujuh puluh Enam</v>
          </cell>
          <cell r="V583" t="str">
            <v xml:space="preserve">ribu </v>
          </cell>
          <cell r="W583" t="str">
            <v>ribu</v>
          </cell>
        </row>
        <row r="584">
          <cell r="T584">
            <v>577</v>
          </cell>
          <cell r="U584" t="str">
            <v>Lima ratus Tujuh puluh Tujuh</v>
          </cell>
          <cell r="V584" t="str">
            <v xml:space="preserve">ribu </v>
          </cell>
          <cell r="W584" t="str">
            <v>ribu</v>
          </cell>
        </row>
        <row r="585">
          <cell r="T585">
            <v>578</v>
          </cell>
          <cell r="U585" t="str">
            <v>Lima ratus Tujuh puluh Delapan</v>
          </cell>
          <cell r="V585" t="str">
            <v xml:space="preserve">ribu </v>
          </cell>
          <cell r="W585" t="str">
            <v>ribu</v>
          </cell>
        </row>
        <row r="586">
          <cell r="T586">
            <v>579</v>
          </cell>
          <cell r="U586" t="str">
            <v>Lima ratus Tujuh puluh Sembilan</v>
          </cell>
          <cell r="V586" t="str">
            <v xml:space="preserve">ribu </v>
          </cell>
          <cell r="W586" t="str">
            <v>ribu</v>
          </cell>
        </row>
        <row r="587">
          <cell r="T587">
            <v>580</v>
          </cell>
          <cell r="U587" t="str">
            <v xml:space="preserve">Lima ratus Delapan puluh </v>
          </cell>
          <cell r="V587" t="str">
            <v xml:space="preserve">ribu </v>
          </cell>
          <cell r="W587" t="str">
            <v>ribu</v>
          </cell>
        </row>
        <row r="588">
          <cell r="T588">
            <v>581</v>
          </cell>
          <cell r="U588" t="str">
            <v>Lima ratus Delapan puluh Satu</v>
          </cell>
          <cell r="V588" t="str">
            <v xml:space="preserve">ribu </v>
          </cell>
          <cell r="W588" t="str">
            <v>ribu</v>
          </cell>
        </row>
        <row r="589">
          <cell r="T589">
            <v>582</v>
          </cell>
          <cell r="U589" t="str">
            <v>Lima ratus Delapan puluh Dua</v>
          </cell>
          <cell r="V589" t="str">
            <v xml:space="preserve">ribu </v>
          </cell>
          <cell r="W589" t="str">
            <v>ribu</v>
          </cell>
        </row>
        <row r="590">
          <cell r="T590">
            <v>583</v>
          </cell>
          <cell r="U590" t="str">
            <v>Lima ratus Delapan puluh Tiga</v>
          </cell>
          <cell r="V590" t="str">
            <v xml:space="preserve">ribu </v>
          </cell>
          <cell r="W590" t="str">
            <v>ribu</v>
          </cell>
        </row>
        <row r="591">
          <cell r="T591">
            <v>584</v>
          </cell>
          <cell r="U591" t="str">
            <v>Lima ratus Delapan puluh Empat</v>
          </cell>
          <cell r="V591" t="str">
            <v xml:space="preserve">ribu </v>
          </cell>
          <cell r="W591" t="str">
            <v>ribu</v>
          </cell>
        </row>
        <row r="592">
          <cell r="T592">
            <v>585</v>
          </cell>
          <cell r="U592" t="str">
            <v>Lima ratus Delapan puluh Lima</v>
          </cell>
          <cell r="V592" t="str">
            <v xml:space="preserve">ribu </v>
          </cell>
          <cell r="W592" t="str">
            <v>ribu</v>
          </cell>
        </row>
        <row r="593">
          <cell r="T593">
            <v>586</v>
          </cell>
          <cell r="U593" t="str">
            <v>Lima ratus Delapan puluh Enam</v>
          </cell>
          <cell r="V593" t="str">
            <v xml:space="preserve">ribu </v>
          </cell>
          <cell r="W593" t="str">
            <v>ribu</v>
          </cell>
        </row>
        <row r="594">
          <cell r="T594">
            <v>587</v>
          </cell>
          <cell r="U594" t="str">
            <v>Lima ratus Delapan puluh Tujuh</v>
          </cell>
          <cell r="V594" t="str">
            <v xml:space="preserve">ribu </v>
          </cell>
          <cell r="W594" t="str">
            <v>ribu</v>
          </cell>
        </row>
        <row r="595">
          <cell r="T595">
            <v>588</v>
          </cell>
          <cell r="U595" t="str">
            <v>Lima ratus Delapan puluh Delapan</v>
          </cell>
          <cell r="V595" t="str">
            <v xml:space="preserve">ribu </v>
          </cell>
          <cell r="W595" t="str">
            <v>ribu</v>
          </cell>
        </row>
        <row r="596">
          <cell r="T596">
            <v>589</v>
          </cell>
          <cell r="U596" t="str">
            <v>Lima ratus Delapan puluh Sembilan</v>
          </cell>
          <cell r="V596" t="str">
            <v xml:space="preserve">ribu </v>
          </cell>
          <cell r="W596" t="str">
            <v>ribu</v>
          </cell>
        </row>
        <row r="597">
          <cell r="T597">
            <v>590</v>
          </cell>
          <cell r="U597" t="str">
            <v xml:space="preserve">Lima ratus Sembilan puluh </v>
          </cell>
          <cell r="V597" t="str">
            <v xml:space="preserve">ribu </v>
          </cell>
          <cell r="W597" t="str">
            <v>ribu</v>
          </cell>
        </row>
        <row r="598">
          <cell r="T598">
            <v>591</v>
          </cell>
          <cell r="U598" t="str">
            <v>Lima ratus Sembilan puluh Satu</v>
          </cell>
          <cell r="V598" t="str">
            <v xml:space="preserve">ribu </v>
          </cell>
          <cell r="W598" t="str">
            <v>ribu</v>
          </cell>
        </row>
        <row r="599">
          <cell r="T599">
            <v>592</v>
          </cell>
          <cell r="U599" t="str">
            <v>Lima ratus Sembilan puluh Dua</v>
          </cell>
          <cell r="V599" t="str">
            <v xml:space="preserve">ribu </v>
          </cell>
          <cell r="W599" t="str">
            <v>ribu</v>
          </cell>
        </row>
        <row r="600">
          <cell r="T600">
            <v>593</v>
          </cell>
          <cell r="U600" t="str">
            <v>Lima ratus Sembilan puluh Tiga</v>
          </cell>
          <cell r="V600" t="str">
            <v xml:space="preserve">ribu </v>
          </cell>
          <cell r="W600" t="str">
            <v>ribu</v>
          </cell>
        </row>
        <row r="601">
          <cell r="T601">
            <v>594</v>
          </cell>
          <cell r="U601" t="str">
            <v>Lima ratus Sembilan puluh Empat</v>
          </cell>
          <cell r="V601" t="str">
            <v xml:space="preserve">ribu </v>
          </cell>
          <cell r="W601" t="str">
            <v>ribu</v>
          </cell>
        </row>
        <row r="602">
          <cell r="T602">
            <v>595</v>
          </cell>
          <cell r="U602" t="str">
            <v>Lima ratus Sembilan puluh Lima</v>
          </cell>
          <cell r="V602" t="str">
            <v xml:space="preserve">ribu </v>
          </cell>
          <cell r="W602" t="str">
            <v>ribu</v>
          </cell>
        </row>
        <row r="603">
          <cell r="T603">
            <v>596</v>
          </cell>
          <cell r="U603" t="str">
            <v>Lima ratus Sembilan puluh Enam</v>
          </cell>
          <cell r="V603" t="str">
            <v xml:space="preserve">ribu </v>
          </cell>
          <cell r="W603" t="str">
            <v>ribu</v>
          </cell>
        </row>
        <row r="604">
          <cell r="T604">
            <v>597</v>
          </cell>
          <cell r="U604" t="str">
            <v>Lima ratus Sembilan puluh Tujuh</v>
          </cell>
          <cell r="V604" t="str">
            <v xml:space="preserve">ribu </v>
          </cell>
          <cell r="W604" t="str">
            <v>ribu</v>
          </cell>
        </row>
        <row r="605">
          <cell r="T605">
            <v>598</v>
          </cell>
          <cell r="U605" t="str">
            <v>Lima ratus Sembilan puluh Delapan</v>
          </cell>
          <cell r="V605" t="str">
            <v xml:space="preserve">ribu </v>
          </cell>
          <cell r="W605" t="str">
            <v>ribu</v>
          </cell>
        </row>
        <row r="606">
          <cell r="T606">
            <v>599</v>
          </cell>
          <cell r="U606" t="str">
            <v>Lima ratus Sembilan puluh Sembilan</v>
          </cell>
          <cell r="V606" t="str">
            <v xml:space="preserve">ribu </v>
          </cell>
          <cell r="W606" t="str">
            <v>ribu</v>
          </cell>
        </row>
        <row r="607">
          <cell r="T607">
            <v>600</v>
          </cell>
          <cell r="U607" t="str">
            <v xml:space="preserve">Enam ratus </v>
          </cell>
          <cell r="V607" t="str">
            <v xml:space="preserve">ribu </v>
          </cell>
          <cell r="W607" t="str">
            <v>ribu</v>
          </cell>
        </row>
        <row r="608">
          <cell r="T608">
            <v>601</v>
          </cell>
          <cell r="U608" t="str">
            <v>Enam ratus Satu</v>
          </cell>
          <cell r="V608" t="str">
            <v xml:space="preserve">ribu </v>
          </cell>
          <cell r="W608" t="str">
            <v>ribu</v>
          </cell>
        </row>
        <row r="609">
          <cell r="T609">
            <v>602</v>
          </cell>
          <cell r="U609" t="str">
            <v>Enam ratus Dua</v>
          </cell>
          <cell r="V609" t="str">
            <v xml:space="preserve">ribu </v>
          </cell>
          <cell r="W609" t="str">
            <v>ribu</v>
          </cell>
        </row>
        <row r="610">
          <cell r="T610">
            <v>603</v>
          </cell>
          <cell r="U610" t="str">
            <v>Enam ratus Tiga</v>
          </cell>
          <cell r="V610" t="str">
            <v xml:space="preserve">ribu </v>
          </cell>
          <cell r="W610" t="str">
            <v>ribu</v>
          </cell>
        </row>
        <row r="611">
          <cell r="T611">
            <v>604</v>
          </cell>
          <cell r="U611" t="str">
            <v>Enam ratus Empat</v>
          </cell>
          <cell r="V611" t="str">
            <v xml:space="preserve">ribu </v>
          </cell>
          <cell r="W611" t="str">
            <v>ribu</v>
          </cell>
        </row>
        <row r="612">
          <cell r="T612">
            <v>605</v>
          </cell>
          <cell r="U612" t="str">
            <v>Enam ratus Lima</v>
          </cell>
          <cell r="V612" t="str">
            <v xml:space="preserve">ribu </v>
          </cell>
          <cell r="W612" t="str">
            <v>ribu</v>
          </cell>
        </row>
        <row r="613">
          <cell r="T613">
            <v>606</v>
          </cell>
          <cell r="U613" t="str">
            <v>Enam ratus Enam</v>
          </cell>
          <cell r="V613" t="str">
            <v xml:space="preserve">ribu </v>
          </cell>
          <cell r="W613" t="str">
            <v>ribu</v>
          </cell>
        </row>
        <row r="614">
          <cell r="T614">
            <v>607</v>
          </cell>
          <cell r="U614" t="str">
            <v>Enam ratus Tujuh</v>
          </cell>
          <cell r="V614" t="str">
            <v xml:space="preserve">ribu </v>
          </cell>
          <cell r="W614" t="str">
            <v>ribu</v>
          </cell>
        </row>
        <row r="615">
          <cell r="T615">
            <v>608</v>
          </cell>
          <cell r="U615" t="str">
            <v>Enam ratus Delapan</v>
          </cell>
          <cell r="V615" t="str">
            <v xml:space="preserve">ribu </v>
          </cell>
          <cell r="W615" t="str">
            <v>ribu</v>
          </cell>
        </row>
        <row r="616">
          <cell r="T616">
            <v>609</v>
          </cell>
          <cell r="U616" t="str">
            <v>Enam ratus Sembilan</v>
          </cell>
          <cell r="V616" t="str">
            <v xml:space="preserve">ribu </v>
          </cell>
          <cell r="W616" t="str">
            <v>ribu</v>
          </cell>
        </row>
        <row r="617">
          <cell r="T617">
            <v>610</v>
          </cell>
          <cell r="U617" t="str">
            <v>Enam ratus Sepuluh</v>
          </cell>
          <cell r="V617" t="str">
            <v xml:space="preserve">ribu </v>
          </cell>
          <cell r="W617" t="str">
            <v>ribu</v>
          </cell>
        </row>
        <row r="618">
          <cell r="T618">
            <v>611</v>
          </cell>
          <cell r="U618" t="str">
            <v>Enam ratus Sebelas</v>
          </cell>
          <cell r="V618" t="str">
            <v xml:space="preserve">ribu </v>
          </cell>
          <cell r="W618" t="str">
            <v>ribu</v>
          </cell>
        </row>
        <row r="619">
          <cell r="T619">
            <v>612</v>
          </cell>
          <cell r="U619" t="str">
            <v>Enam ratus Dua belas</v>
          </cell>
          <cell r="V619" t="str">
            <v xml:space="preserve">ribu </v>
          </cell>
          <cell r="W619" t="str">
            <v>ribu</v>
          </cell>
        </row>
        <row r="620">
          <cell r="T620">
            <v>613</v>
          </cell>
          <cell r="U620" t="str">
            <v>Enam ratus Tiga belas</v>
          </cell>
          <cell r="V620" t="str">
            <v xml:space="preserve">ribu </v>
          </cell>
          <cell r="W620" t="str">
            <v>ribu</v>
          </cell>
        </row>
        <row r="621">
          <cell r="T621">
            <v>614</v>
          </cell>
          <cell r="U621" t="str">
            <v>Enam ratus Empat belas</v>
          </cell>
          <cell r="V621" t="str">
            <v xml:space="preserve">ribu </v>
          </cell>
          <cell r="W621" t="str">
            <v>ribu</v>
          </cell>
        </row>
        <row r="622">
          <cell r="T622">
            <v>615</v>
          </cell>
          <cell r="U622" t="str">
            <v>Enam ratus Lima belas</v>
          </cell>
          <cell r="V622" t="str">
            <v xml:space="preserve">ribu </v>
          </cell>
          <cell r="W622" t="str">
            <v>ribu</v>
          </cell>
        </row>
        <row r="623">
          <cell r="T623">
            <v>616</v>
          </cell>
          <cell r="U623" t="str">
            <v>Enam ratus Enam belas</v>
          </cell>
          <cell r="V623" t="str">
            <v xml:space="preserve">ribu </v>
          </cell>
          <cell r="W623" t="str">
            <v>ribu</v>
          </cell>
        </row>
        <row r="624">
          <cell r="T624">
            <v>617</v>
          </cell>
          <cell r="U624" t="str">
            <v>Enam ratus Tujuh belas</v>
          </cell>
          <cell r="V624" t="str">
            <v xml:space="preserve">ribu </v>
          </cell>
          <cell r="W624" t="str">
            <v>ribu</v>
          </cell>
        </row>
        <row r="625">
          <cell r="T625">
            <v>618</v>
          </cell>
          <cell r="U625" t="str">
            <v>Enam ratus Delapan belas</v>
          </cell>
          <cell r="V625" t="str">
            <v xml:space="preserve">ribu </v>
          </cell>
          <cell r="W625" t="str">
            <v>ribu</v>
          </cell>
        </row>
        <row r="626">
          <cell r="T626">
            <v>619</v>
          </cell>
          <cell r="U626" t="str">
            <v>Enam ratus Sembilan belas</v>
          </cell>
          <cell r="V626" t="str">
            <v xml:space="preserve">ribu </v>
          </cell>
          <cell r="W626" t="str">
            <v>ribu</v>
          </cell>
        </row>
        <row r="627">
          <cell r="T627">
            <v>620</v>
          </cell>
          <cell r="U627" t="str">
            <v xml:space="preserve">Enam ratus Dua puluh </v>
          </cell>
          <cell r="V627" t="str">
            <v xml:space="preserve">ribu </v>
          </cell>
          <cell r="W627" t="str">
            <v>ribu</v>
          </cell>
        </row>
        <row r="628">
          <cell r="T628">
            <v>621</v>
          </cell>
          <cell r="U628" t="str">
            <v>Enam ratus Dua puluh Satu</v>
          </cell>
          <cell r="V628" t="str">
            <v xml:space="preserve">ribu </v>
          </cell>
          <cell r="W628" t="str">
            <v>ribu</v>
          </cell>
        </row>
        <row r="629">
          <cell r="T629">
            <v>622</v>
          </cell>
          <cell r="U629" t="str">
            <v>Enam ratus Dua puluh Dua</v>
          </cell>
          <cell r="V629" t="str">
            <v xml:space="preserve">ribu </v>
          </cell>
          <cell r="W629" t="str">
            <v>ribu</v>
          </cell>
        </row>
        <row r="630">
          <cell r="T630">
            <v>623</v>
          </cell>
          <cell r="U630" t="str">
            <v>Enam ratus Dua puluh Tiga</v>
          </cell>
          <cell r="V630" t="str">
            <v xml:space="preserve">ribu </v>
          </cell>
          <cell r="W630" t="str">
            <v>ribu</v>
          </cell>
        </row>
        <row r="631">
          <cell r="T631">
            <v>624</v>
          </cell>
          <cell r="U631" t="str">
            <v>Enam ratus Dua puluh Empat</v>
          </cell>
          <cell r="V631" t="str">
            <v xml:space="preserve">ribu </v>
          </cell>
          <cell r="W631" t="str">
            <v>ribu</v>
          </cell>
        </row>
        <row r="632">
          <cell r="T632">
            <v>625</v>
          </cell>
          <cell r="U632" t="str">
            <v>Enam ratus Dua puluh Lima</v>
          </cell>
          <cell r="V632" t="str">
            <v xml:space="preserve">ribu </v>
          </cell>
          <cell r="W632" t="str">
            <v>ribu</v>
          </cell>
        </row>
        <row r="633">
          <cell r="T633">
            <v>626</v>
          </cell>
          <cell r="U633" t="str">
            <v>Enam ratus Dua puluh Enam</v>
          </cell>
          <cell r="V633" t="str">
            <v xml:space="preserve">ribu </v>
          </cell>
          <cell r="W633" t="str">
            <v>ribu</v>
          </cell>
        </row>
        <row r="634">
          <cell r="T634">
            <v>627</v>
          </cell>
          <cell r="U634" t="str">
            <v>Enam ratus Dua puluh Tujuh</v>
          </cell>
          <cell r="V634" t="str">
            <v xml:space="preserve">ribu </v>
          </cell>
          <cell r="W634" t="str">
            <v>ribu</v>
          </cell>
        </row>
        <row r="635">
          <cell r="T635">
            <v>628</v>
          </cell>
          <cell r="U635" t="str">
            <v>Enam ratus Dua puluh Delapan</v>
          </cell>
          <cell r="V635" t="str">
            <v xml:space="preserve">ribu </v>
          </cell>
          <cell r="W635" t="str">
            <v>ribu</v>
          </cell>
        </row>
        <row r="636">
          <cell r="T636">
            <v>629</v>
          </cell>
          <cell r="U636" t="str">
            <v>Enam ratus Dua puluh Sembilan</v>
          </cell>
          <cell r="V636" t="str">
            <v xml:space="preserve">ribu </v>
          </cell>
          <cell r="W636" t="str">
            <v>ribu</v>
          </cell>
        </row>
        <row r="637">
          <cell r="T637">
            <v>630</v>
          </cell>
          <cell r="U637" t="str">
            <v xml:space="preserve">Enam ratus Tiga puluh </v>
          </cell>
          <cell r="V637" t="str">
            <v xml:space="preserve">ribu </v>
          </cell>
          <cell r="W637" t="str">
            <v>ribu</v>
          </cell>
        </row>
        <row r="638">
          <cell r="T638">
            <v>631</v>
          </cell>
          <cell r="U638" t="str">
            <v>Enam ratus Tiga puluh Satu</v>
          </cell>
          <cell r="V638" t="str">
            <v xml:space="preserve">ribu </v>
          </cell>
          <cell r="W638" t="str">
            <v>ribu</v>
          </cell>
        </row>
        <row r="639">
          <cell r="T639">
            <v>632</v>
          </cell>
          <cell r="U639" t="str">
            <v>Enam ratus Tiga puluh Dua</v>
          </cell>
          <cell r="V639" t="str">
            <v xml:space="preserve">ribu </v>
          </cell>
          <cell r="W639" t="str">
            <v>ribu</v>
          </cell>
        </row>
        <row r="640">
          <cell r="T640">
            <v>633</v>
          </cell>
          <cell r="U640" t="str">
            <v>Enam ratus Tiga puluh Tiga</v>
          </cell>
          <cell r="V640" t="str">
            <v xml:space="preserve">ribu </v>
          </cell>
          <cell r="W640" t="str">
            <v>ribu</v>
          </cell>
        </row>
        <row r="641">
          <cell r="T641">
            <v>634</v>
          </cell>
          <cell r="U641" t="str">
            <v>Enam ratus Tiga puluh Empat</v>
          </cell>
          <cell r="V641" t="str">
            <v xml:space="preserve">ribu </v>
          </cell>
          <cell r="W641" t="str">
            <v>ribu</v>
          </cell>
        </row>
        <row r="642">
          <cell r="T642">
            <v>635</v>
          </cell>
          <cell r="U642" t="str">
            <v>Enam ratus Tiga puluh Lima</v>
          </cell>
          <cell r="V642" t="str">
            <v xml:space="preserve">ribu </v>
          </cell>
          <cell r="W642" t="str">
            <v>ribu</v>
          </cell>
        </row>
        <row r="643">
          <cell r="T643">
            <v>636</v>
          </cell>
          <cell r="U643" t="str">
            <v>Enam ratus Tiga puluh Enam</v>
          </cell>
          <cell r="V643" t="str">
            <v xml:space="preserve">ribu </v>
          </cell>
          <cell r="W643" t="str">
            <v>ribu</v>
          </cell>
        </row>
        <row r="644">
          <cell r="T644">
            <v>637</v>
          </cell>
          <cell r="U644" t="str">
            <v>Enam ratus Tiga puluh Tujuh</v>
          </cell>
          <cell r="V644" t="str">
            <v xml:space="preserve">ribu </v>
          </cell>
          <cell r="W644" t="str">
            <v>ribu</v>
          </cell>
        </row>
        <row r="645">
          <cell r="T645">
            <v>638</v>
          </cell>
          <cell r="U645" t="str">
            <v>Enam ratus Tiga puluh Delapan</v>
          </cell>
          <cell r="V645" t="str">
            <v xml:space="preserve">ribu </v>
          </cell>
          <cell r="W645" t="str">
            <v>ribu</v>
          </cell>
        </row>
        <row r="646">
          <cell r="T646">
            <v>639</v>
          </cell>
          <cell r="U646" t="str">
            <v>Enam ratus Tiga puluh Sembilan</v>
          </cell>
          <cell r="V646" t="str">
            <v xml:space="preserve">ribu </v>
          </cell>
          <cell r="W646" t="str">
            <v>ribu</v>
          </cell>
        </row>
        <row r="647">
          <cell r="T647">
            <v>640</v>
          </cell>
          <cell r="U647" t="str">
            <v xml:space="preserve">Enam ratus Empat puluh </v>
          </cell>
          <cell r="V647" t="str">
            <v xml:space="preserve">ribu </v>
          </cell>
          <cell r="W647" t="str">
            <v>ribu</v>
          </cell>
        </row>
        <row r="648">
          <cell r="T648">
            <v>641</v>
          </cell>
          <cell r="U648" t="str">
            <v>Enam ratus Empat puluh Satu</v>
          </cell>
          <cell r="V648" t="str">
            <v xml:space="preserve">ribu </v>
          </cell>
          <cell r="W648" t="str">
            <v>ribu</v>
          </cell>
        </row>
        <row r="649">
          <cell r="T649">
            <v>642</v>
          </cell>
          <cell r="U649" t="str">
            <v>Enam ratus Empat puluh Dua</v>
          </cell>
          <cell r="V649" t="str">
            <v xml:space="preserve">ribu </v>
          </cell>
          <cell r="W649" t="str">
            <v>ribu</v>
          </cell>
        </row>
        <row r="650">
          <cell r="T650">
            <v>643</v>
          </cell>
          <cell r="U650" t="str">
            <v>Enam ratus Empat puluh Tiga</v>
          </cell>
          <cell r="V650" t="str">
            <v xml:space="preserve">ribu </v>
          </cell>
          <cell r="W650" t="str">
            <v>ribu</v>
          </cell>
        </row>
        <row r="651">
          <cell r="T651">
            <v>644</v>
          </cell>
          <cell r="U651" t="str">
            <v>Enam ratus Empat puluh Empat</v>
          </cell>
          <cell r="V651" t="str">
            <v xml:space="preserve">ribu </v>
          </cell>
          <cell r="W651" t="str">
            <v>ribu</v>
          </cell>
        </row>
        <row r="652">
          <cell r="T652">
            <v>645</v>
          </cell>
          <cell r="U652" t="str">
            <v>Enam ratus Empat puluh Lima</v>
          </cell>
          <cell r="V652" t="str">
            <v xml:space="preserve">ribu </v>
          </cell>
          <cell r="W652" t="str">
            <v>ribu</v>
          </cell>
        </row>
        <row r="653">
          <cell r="T653">
            <v>646</v>
          </cell>
          <cell r="U653" t="str">
            <v>Enam ratus Empat puluh Enam</v>
          </cell>
          <cell r="V653" t="str">
            <v xml:space="preserve">ribu </v>
          </cell>
          <cell r="W653" t="str">
            <v>ribu</v>
          </cell>
        </row>
        <row r="654">
          <cell r="T654">
            <v>647</v>
          </cell>
          <cell r="U654" t="str">
            <v>Enam ratus Empat puluh Tujuh</v>
          </cell>
          <cell r="V654" t="str">
            <v xml:space="preserve">ribu </v>
          </cell>
          <cell r="W654" t="str">
            <v>ribu</v>
          </cell>
        </row>
        <row r="655">
          <cell r="T655">
            <v>648</v>
          </cell>
          <cell r="U655" t="str">
            <v>Enam ratus Empat puluh Delapan</v>
          </cell>
          <cell r="V655" t="str">
            <v xml:space="preserve">ribu </v>
          </cell>
          <cell r="W655" t="str">
            <v>ribu</v>
          </cell>
        </row>
        <row r="656">
          <cell r="T656">
            <v>649</v>
          </cell>
          <cell r="U656" t="str">
            <v>Enam ratus Empat puluh Sembilan</v>
          </cell>
          <cell r="V656" t="str">
            <v xml:space="preserve">ribu </v>
          </cell>
          <cell r="W656" t="str">
            <v>ribu</v>
          </cell>
        </row>
        <row r="657">
          <cell r="T657">
            <v>650</v>
          </cell>
          <cell r="U657" t="str">
            <v xml:space="preserve">Enam ratus Lima puluh </v>
          </cell>
          <cell r="V657" t="str">
            <v xml:space="preserve">ribu </v>
          </cell>
          <cell r="W657" t="str">
            <v>ribu</v>
          </cell>
        </row>
        <row r="658">
          <cell r="T658">
            <v>651</v>
          </cell>
          <cell r="U658" t="str">
            <v>Enam ratus Lima puluh Satu</v>
          </cell>
          <cell r="V658" t="str">
            <v xml:space="preserve">ribu </v>
          </cell>
          <cell r="W658" t="str">
            <v>ribu</v>
          </cell>
        </row>
        <row r="659">
          <cell r="T659">
            <v>652</v>
          </cell>
          <cell r="U659" t="str">
            <v>Enam ratus Lima puluh Dua</v>
          </cell>
          <cell r="V659" t="str">
            <v xml:space="preserve">ribu </v>
          </cell>
          <cell r="W659" t="str">
            <v>ribu</v>
          </cell>
        </row>
        <row r="660">
          <cell r="T660">
            <v>653</v>
          </cell>
          <cell r="U660" t="str">
            <v>Enam ratus Lima puluh Tiga</v>
          </cell>
          <cell r="V660" t="str">
            <v xml:space="preserve">ribu </v>
          </cell>
          <cell r="W660" t="str">
            <v>ribu</v>
          </cell>
        </row>
        <row r="661">
          <cell r="T661">
            <v>654</v>
          </cell>
          <cell r="U661" t="str">
            <v>Enam ratus Lima puluh Empat</v>
          </cell>
          <cell r="V661" t="str">
            <v xml:space="preserve">ribu </v>
          </cell>
          <cell r="W661" t="str">
            <v>ribu</v>
          </cell>
        </row>
        <row r="662">
          <cell r="T662">
            <v>655</v>
          </cell>
          <cell r="U662" t="str">
            <v>Enam ratus Lima puluh Lima</v>
          </cell>
          <cell r="V662" t="str">
            <v xml:space="preserve">ribu </v>
          </cell>
          <cell r="W662" t="str">
            <v>ribu</v>
          </cell>
        </row>
        <row r="663">
          <cell r="T663">
            <v>656</v>
          </cell>
          <cell r="U663" t="str">
            <v>Enam ratus Lima puluh Enam</v>
          </cell>
          <cell r="V663" t="str">
            <v xml:space="preserve">ribu </v>
          </cell>
          <cell r="W663" t="str">
            <v>ribu</v>
          </cell>
        </row>
        <row r="664">
          <cell r="T664">
            <v>657</v>
          </cell>
          <cell r="U664" t="str">
            <v>Enam ratus Lima puluh Tujuh</v>
          </cell>
          <cell r="V664" t="str">
            <v xml:space="preserve">ribu </v>
          </cell>
          <cell r="W664" t="str">
            <v>ribu</v>
          </cell>
        </row>
        <row r="665">
          <cell r="T665">
            <v>658</v>
          </cell>
          <cell r="U665" t="str">
            <v>Enam ratus Lima puluh Delapan</v>
          </cell>
          <cell r="V665" t="str">
            <v xml:space="preserve">ribu </v>
          </cell>
          <cell r="W665" t="str">
            <v>ribu</v>
          </cell>
        </row>
        <row r="666">
          <cell r="T666">
            <v>659</v>
          </cell>
          <cell r="U666" t="str">
            <v>Enam ratus Lima puluh Sembilan</v>
          </cell>
          <cell r="V666" t="str">
            <v xml:space="preserve">ribu </v>
          </cell>
          <cell r="W666" t="str">
            <v>ribu</v>
          </cell>
        </row>
        <row r="667">
          <cell r="T667">
            <v>660</v>
          </cell>
          <cell r="U667" t="str">
            <v xml:space="preserve">Enam ratus Enam puluh </v>
          </cell>
          <cell r="V667" t="str">
            <v xml:space="preserve">ribu </v>
          </cell>
          <cell r="W667" t="str">
            <v>ribu</v>
          </cell>
        </row>
        <row r="668">
          <cell r="T668">
            <v>661</v>
          </cell>
          <cell r="U668" t="str">
            <v>Enam ratus Enam puluh Satu</v>
          </cell>
          <cell r="V668" t="str">
            <v xml:space="preserve">ribu </v>
          </cell>
          <cell r="W668" t="str">
            <v>ribu</v>
          </cell>
        </row>
        <row r="669">
          <cell r="T669">
            <v>662</v>
          </cell>
          <cell r="U669" t="str">
            <v>Enam ratus Enam puluh Dua</v>
          </cell>
          <cell r="V669" t="str">
            <v xml:space="preserve">ribu </v>
          </cell>
          <cell r="W669" t="str">
            <v>ribu</v>
          </cell>
        </row>
        <row r="670">
          <cell r="T670">
            <v>663</v>
          </cell>
          <cell r="U670" t="str">
            <v>Enam ratus Enam puluh Tiga</v>
          </cell>
          <cell r="V670" t="str">
            <v xml:space="preserve">ribu </v>
          </cell>
          <cell r="W670" t="str">
            <v>ribu</v>
          </cell>
        </row>
        <row r="671">
          <cell r="T671">
            <v>664</v>
          </cell>
          <cell r="U671" t="str">
            <v>Enam ratus Enam puluh Empat</v>
          </cell>
          <cell r="V671" t="str">
            <v xml:space="preserve">ribu </v>
          </cell>
          <cell r="W671" t="str">
            <v>ribu</v>
          </cell>
        </row>
        <row r="672">
          <cell r="T672">
            <v>665</v>
          </cell>
          <cell r="U672" t="str">
            <v>Enam ratus Enam puluh Lima</v>
          </cell>
          <cell r="V672" t="str">
            <v xml:space="preserve">ribu </v>
          </cell>
          <cell r="W672" t="str">
            <v>ribu</v>
          </cell>
        </row>
        <row r="673">
          <cell r="T673">
            <v>666</v>
          </cell>
          <cell r="U673" t="str">
            <v>Enam ratus Enam puluh Enam</v>
          </cell>
          <cell r="V673" t="str">
            <v xml:space="preserve">ribu </v>
          </cell>
          <cell r="W673" t="str">
            <v>ribu</v>
          </cell>
        </row>
        <row r="674">
          <cell r="T674">
            <v>667</v>
          </cell>
          <cell r="U674" t="str">
            <v>Enam ratus Enam puluh Tujuh</v>
          </cell>
          <cell r="V674" t="str">
            <v xml:space="preserve">ribu </v>
          </cell>
          <cell r="W674" t="str">
            <v>ribu</v>
          </cell>
        </row>
        <row r="675">
          <cell r="T675">
            <v>668</v>
          </cell>
          <cell r="U675" t="str">
            <v>Enam ratus Enam puluh Delapan</v>
          </cell>
          <cell r="V675" t="str">
            <v xml:space="preserve">ribu </v>
          </cell>
          <cell r="W675" t="str">
            <v>ribu</v>
          </cell>
        </row>
        <row r="676">
          <cell r="T676">
            <v>669</v>
          </cell>
          <cell r="U676" t="str">
            <v>Enam ratus Enam puluh Sembilan</v>
          </cell>
          <cell r="V676" t="str">
            <v xml:space="preserve">ribu </v>
          </cell>
          <cell r="W676" t="str">
            <v>ribu</v>
          </cell>
        </row>
        <row r="677">
          <cell r="T677">
            <v>670</v>
          </cell>
          <cell r="U677" t="str">
            <v xml:space="preserve">Enam ratus Tujuh puluh </v>
          </cell>
          <cell r="V677" t="str">
            <v xml:space="preserve">ribu </v>
          </cell>
          <cell r="W677" t="str">
            <v>ribu</v>
          </cell>
        </row>
        <row r="678">
          <cell r="T678">
            <v>671</v>
          </cell>
          <cell r="U678" t="str">
            <v>Enam ratus Tujuh puluh Satu</v>
          </cell>
          <cell r="V678" t="str">
            <v xml:space="preserve">ribu </v>
          </cell>
          <cell r="W678" t="str">
            <v>ribu</v>
          </cell>
        </row>
        <row r="679">
          <cell r="T679">
            <v>672</v>
          </cell>
          <cell r="U679" t="str">
            <v>Enam ratus Tujuh puluh Dua</v>
          </cell>
          <cell r="V679" t="str">
            <v xml:space="preserve">ribu </v>
          </cell>
          <cell r="W679" t="str">
            <v>ribu</v>
          </cell>
        </row>
        <row r="680">
          <cell r="T680">
            <v>673</v>
          </cell>
          <cell r="U680" t="str">
            <v>Enam ratus Tujuh puluh Tiga</v>
          </cell>
          <cell r="V680" t="str">
            <v xml:space="preserve">ribu </v>
          </cell>
          <cell r="W680" t="str">
            <v>ribu</v>
          </cell>
        </row>
        <row r="681">
          <cell r="T681">
            <v>674</v>
          </cell>
          <cell r="U681" t="str">
            <v>Enam ratus Tujuh puluh Empat</v>
          </cell>
          <cell r="V681" t="str">
            <v xml:space="preserve">ribu </v>
          </cell>
          <cell r="W681" t="str">
            <v>ribu</v>
          </cell>
        </row>
        <row r="682">
          <cell r="T682">
            <v>675</v>
          </cell>
          <cell r="U682" t="str">
            <v>Enam ratus Tujuh puluh Lima</v>
          </cell>
          <cell r="V682" t="str">
            <v xml:space="preserve">ribu </v>
          </cell>
          <cell r="W682" t="str">
            <v>ribu</v>
          </cell>
        </row>
        <row r="683">
          <cell r="T683">
            <v>676</v>
          </cell>
          <cell r="U683" t="str">
            <v>Enam ratus Tujuh puluh Enam</v>
          </cell>
          <cell r="V683" t="str">
            <v xml:space="preserve">ribu </v>
          </cell>
          <cell r="W683" t="str">
            <v>ribu</v>
          </cell>
        </row>
        <row r="684">
          <cell r="T684">
            <v>677</v>
          </cell>
          <cell r="U684" t="str">
            <v>Enam ratus Tujuh puluh Tujuh</v>
          </cell>
          <cell r="V684" t="str">
            <v xml:space="preserve">ribu </v>
          </cell>
          <cell r="W684" t="str">
            <v>ribu</v>
          </cell>
        </row>
        <row r="685">
          <cell r="T685">
            <v>678</v>
          </cell>
          <cell r="U685" t="str">
            <v>Enam ratus Tujuh puluh Delapan</v>
          </cell>
          <cell r="V685" t="str">
            <v xml:space="preserve">ribu </v>
          </cell>
          <cell r="W685" t="str">
            <v>ribu</v>
          </cell>
        </row>
        <row r="686">
          <cell r="T686">
            <v>679</v>
          </cell>
          <cell r="U686" t="str">
            <v>Enam ratus Tujuh puluh Sembilan</v>
          </cell>
          <cell r="V686" t="str">
            <v xml:space="preserve">ribu </v>
          </cell>
          <cell r="W686" t="str">
            <v>ribu</v>
          </cell>
        </row>
        <row r="687">
          <cell r="T687">
            <v>680</v>
          </cell>
          <cell r="U687" t="str">
            <v xml:space="preserve">Enam ratus Delapan puluh </v>
          </cell>
          <cell r="V687" t="str">
            <v xml:space="preserve">ribu </v>
          </cell>
          <cell r="W687" t="str">
            <v>ribu</v>
          </cell>
        </row>
        <row r="688">
          <cell r="T688">
            <v>681</v>
          </cell>
          <cell r="U688" t="str">
            <v>Enam ratus Delapan puluh Satu</v>
          </cell>
          <cell r="V688" t="str">
            <v xml:space="preserve">ribu </v>
          </cell>
          <cell r="W688" t="str">
            <v>ribu</v>
          </cell>
        </row>
        <row r="689">
          <cell r="T689">
            <v>682</v>
          </cell>
          <cell r="U689" t="str">
            <v>Enam ratus Delapan puluh Dua</v>
          </cell>
          <cell r="V689" t="str">
            <v xml:space="preserve">ribu </v>
          </cell>
          <cell r="W689" t="str">
            <v>ribu</v>
          </cell>
        </row>
        <row r="690">
          <cell r="T690">
            <v>683</v>
          </cell>
          <cell r="U690" t="str">
            <v>Enam ratus Delapan puluh Tiga</v>
          </cell>
          <cell r="V690" t="str">
            <v xml:space="preserve">ribu </v>
          </cell>
          <cell r="W690" t="str">
            <v>ribu</v>
          </cell>
        </row>
        <row r="691">
          <cell r="T691">
            <v>684</v>
          </cell>
          <cell r="U691" t="str">
            <v>Enam ratus Delapan puluh Empat</v>
          </cell>
          <cell r="V691" t="str">
            <v xml:space="preserve">ribu </v>
          </cell>
          <cell r="W691" t="str">
            <v>ribu</v>
          </cell>
        </row>
        <row r="692">
          <cell r="T692">
            <v>685</v>
          </cell>
          <cell r="U692" t="str">
            <v>Enam ratus Delapan puluh Lima</v>
          </cell>
          <cell r="V692" t="str">
            <v xml:space="preserve">ribu </v>
          </cell>
          <cell r="W692" t="str">
            <v>ribu</v>
          </cell>
        </row>
        <row r="693">
          <cell r="T693">
            <v>686</v>
          </cell>
          <cell r="U693" t="str">
            <v>Enam ratus Delapan puluh Enam</v>
          </cell>
          <cell r="V693" t="str">
            <v xml:space="preserve">ribu </v>
          </cell>
          <cell r="W693" t="str">
            <v>ribu</v>
          </cell>
        </row>
        <row r="694">
          <cell r="T694">
            <v>687</v>
          </cell>
          <cell r="U694" t="str">
            <v>Enam ratus Delapan puluh Tujuh</v>
          </cell>
          <cell r="V694" t="str">
            <v xml:space="preserve">ribu </v>
          </cell>
          <cell r="W694" t="str">
            <v>ribu</v>
          </cell>
        </row>
        <row r="695">
          <cell r="T695">
            <v>688</v>
          </cell>
          <cell r="U695" t="str">
            <v>Enam ratus Delapan puluh Delapan</v>
          </cell>
          <cell r="V695" t="str">
            <v xml:space="preserve">ribu </v>
          </cell>
          <cell r="W695" t="str">
            <v>ribu</v>
          </cell>
        </row>
        <row r="696">
          <cell r="T696">
            <v>689</v>
          </cell>
          <cell r="U696" t="str">
            <v>Enam ratus Delapan puluh Sembilan</v>
          </cell>
          <cell r="V696" t="str">
            <v xml:space="preserve">ribu </v>
          </cell>
          <cell r="W696" t="str">
            <v>ribu</v>
          </cell>
        </row>
        <row r="697">
          <cell r="T697">
            <v>690</v>
          </cell>
          <cell r="U697" t="str">
            <v xml:space="preserve">Enam ratus Sembilan puluh </v>
          </cell>
          <cell r="V697" t="str">
            <v xml:space="preserve">ribu </v>
          </cell>
          <cell r="W697" t="str">
            <v>ribu</v>
          </cell>
        </row>
        <row r="698">
          <cell r="T698">
            <v>691</v>
          </cell>
          <cell r="U698" t="str">
            <v>Enam ratus Sembilan puluh Satu</v>
          </cell>
          <cell r="V698" t="str">
            <v xml:space="preserve">ribu </v>
          </cell>
          <cell r="W698" t="str">
            <v>ribu</v>
          </cell>
        </row>
        <row r="699">
          <cell r="T699">
            <v>692</v>
          </cell>
          <cell r="U699" t="str">
            <v>Enam ratus Sembilan puluh Dua</v>
          </cell>
          <cell r="V699" t="str">
            <v xml:space="preserve">ribu </v>
          </cell>
          <cell r="W699" t="str">
            <v>ribu</v>
          </cell>
        </row>
        <row r="700">
          <cell r="T700">
            <v>693</v>
          </cell>
          <cell r="U700" t="str">
            <v>Enam ratus Sembilan puluh Tiga</v>
          </cell>
          <cell r="V700" t="str">
            <v xml:space="preserve">ribu </v>
          </cell>
          <cell r="W700" t="str">
            <v>ribu</v>
          </cell>
        </row>
        <row r="701">
          <cell r="T701">
            <v>694</v>
          </cell>
          <cell r="U701" t="str">
            <v>Enam ratus Sembilan puluh Empat</v>
          </cell>
          <cell r="V701" t="str">
            <v xml:space="preserve">ribu </v>
          </cell>
          <cell r="W701" t="str">
            <v>ribu</v>
          </cell>
        </row>
        <row r="702">
          <cell r="T702">
            <v>695</v>
          </cell>
          <cell r="U702" t="str">
            <v>Enam ratus Sembilan puluh Lima</v>
          </cell>
          <cell r="V702" t="str">
            <v xml:space="preserve">ribu </v>
          </cell>
          <cell r="W702" t="str">
            <v>ribu</v>
          </cell>
        </row>
        <row r="703">
          <cell r="T703">
            <v>696</v>
          </cell>
          <cell r="U703" t="str">
            <v>Enam ratus Sembilan puluh Enam</v>
          </cell>
          <cell r="V703" t="str">
            <v xml:space="preserve">ribu </v>
          </cell>
          <cell r="W703" t="str">
            <v>ribu</v>
          </cell>
        </row>
        <row r="704">
          <cell r="T704">
            <v>697</v>
          </cell>
          <cell r="U704" t="str">
            <v>Enam ratus Sembilan puluh Tujuh</v>
          </cell>
          <cell r="V704" t="str">
            <v xml:space="preserve">ribu </v>
          </cell>
          <cell r="W704" t="str">
            <v>ribu</v>
          </cell>
        </row>
        <row r="705">
          <cell r="T705">
            <v>698</v>
          </cell>
          <cell r="U705" t="str">
            <v>Enam ratus Sembilan puluh Delapan</v>
          </cell>
          <cell r="V705" t="str">
            <v xml:space="preserve">ribu </v>
          </cell>
          <cell r="W705" t="str">
            <v>ribu</v>
          </cell>
        </row>
        <row r="706">
          <cell r="T706">
            <v>699</v>
          </cell>
          <cell r="U706" t="str">
            <v>Enam ratus Sembilan puluh Sembilan</v>
          </cell>
          <cell r="V706" t="str">
            <v xml:space="preserve">ribu </v>
          </cell>
          <cell r="W706" t="str">
            <v>ribu</v>
          </cell>
        </row>
        <row r="707">
          <cell r="T707">
            <v>700</v>
          </cell>
          <cell r="U707" t="str">
            <v xml:space="preserve">Tujuh ratus </v>
          </cell>
          <cell r="V707" t="str">
            <v xml:space="preserve">ribu </v>
          </cell>
          <cell r="W707" t="str">
            <v>ribu</v>
          </cell>
        </row>
        <row r="708">
          <cell r="T708">
            <v>701</v>
          </cell>
          <cell r="U708" t="str">
            <v>Tujuh ratus Satu</v>
          </cell>
          <cell r="V708" t="str">
            <v xml:space="preserve">ribu </v>
          </cell>
          <cell r="W708" t="str">
            <v>ribu</v>
          </cell>
        </row>
        <row r="709">
          <cell r="T709">
            <v>702</v>
          </cell>
          <cell r="U709" t="str">
            <v>Tujuh ratus Dua</v>
          </cell>
          <cell r="V709" t="str">
            <v xml:space="preserve">ribu </v>
          </cell>
          <cell r="W709" t="str">
            <v>ribu</v>
          </cell>
        </row>
        <row r="710">
          <cell r="T710">
            <v>703</v>
          </cell>
          <cell r="U710" t="str">
            <v>Tujuh ratus Tiga</v>
          </cell>
          <cell r="V710" t="str">
            <v xml:space="preserve">ribu </v>
          </cell>
          <cell r="W710" t="str">
            <v>ribu</v>
          </cell>
        </row>
        <row r="711">
          <cell r="T711">
            <v>704</v>
          </cell>
          <cell r="U711" t="str">
            <v>Tujuh ratus Empat</v>
          </cell>
          <cell r="V711" t="str">
            <v xml:space="preserve">ribu </v>
          </cell>
          <cell r="W711" t="str">
            <v>ribu</v>
          </cell>
        </row>
        <row r="712">
          <cell r="T712">
            <v>705</v>
          </cell>
          <cell r="U712" t="str">
            <v>Tujuh ratus Lima</v>
          </cell>
          <cell r="V712" t="str">
            <v xml:space="preserve">ribu </v>
          </cell>
          <cell r="W712" t="str">
            <v>ribu</v>
          </cell>
        </row>
        <row r="713">
          <cell r="T713">
            <v>706</v>
          </cell>
          <cell r="U713" t="str">
            <v>Tujuh ratus Enam</v>
          </cell>
          <cell r="V713" t="str">
            <v xml:space="preserve">ribu </v>
          </cell>
          <cell r="W713" t="str">
            <v>ribu</v>
          </cell>
        </row>
        <row r="714">
          <cell r="T714">
            <v>707</v>
          </cell>
          <cell r="U714" t="str">
            <v>Tujuh ratus Tujuh</v>
          </cell>
          <cell r="V714" t="str">
            <v xml:space="preserve">ribu </v>
          </cell>
          <cell r="W714" t="str">
            <v>ribu</v>
          </cell>
        </row>
        <row r="715">
          <cell r="T715">
            <v>708</v>
          </cell>
          <cell r="U715" t="str">
            <v>Tujuh ratus Delapan</v>
          </cell>
          <cell r="V715" t="str">
            <v xml:space="preserve">ribu </v>
          </cell>
          <cell r="W715" t="str">
            <v>ribu</v>
          </cell>
        </row>
        <row r="716">
          <cell r="T716">
            <v>709</v>
          </cell>
          <cell r="U716" t="str">
            <v>Tujuh ratus Sembilan</v>
          </cell>
          <cell r="V716" t="str">
            <v xml:space="preserve">ribu </v>
          </cell>
          <cell r="W716" t="str">
            <v>ribu</v>
          </cell>
        </row>
        <row r="717">
          <cell r="T717">
            <v>710</v>
          </cell>
          <cell r="U717" t="str">
            <v>Tujuh ratus Sepuluh</v>
          </cell>
          <cell r="V717" t="str">
            <v xml:space="preserve">ribu </v>
          </cell>
          <cell r="W717" t="str">
            <v>ribu</v>
          </cell>
        </row>
        <row r="718">
          <cell r="T718">
            <v>711</v>
          </cell>
          <cell r="U718" t="str">
            <v>Tujuh ratus Sebelas</v>
          </cell>
          <cell r="V718" t="str">
            <v xml:space="preserve">ribu </v>
          </cell>
          <cell r="W718" t="str">
            <v>ribu</v>
          </cell>
        </row>
        <row r="719">
          <cell r="T719">
            <v>712</v>
          </cell>
          <cell r="U719" t="str">
            <v>Tujuh ratus Dua belas</v>
          </cell>
          <cell r="V719" t="str">
            <v xml:space="preserve">ribu </v>
          </cell>
          <cell r="W719" t="str">
            <v>ribu</v>
          </cell>
        </row>
        <row r="720">
          <cell r="T720">
            <v>713</v>
          </cell>
          <cell r="U720" t="str">
            <v>Tujuh ratus Tiga belas</v>
          </cell>
          <cell r="V720" t="str">
            <v xml:space="preserve">ribu </v>
          </cell>
          <cell r="W720" t="str">
            <v>ribu</v>
          </cell>
        </row>
        <row r="721">
          <cell r="T721">
            <v>714</v>
          </cell>
          <cell r="U721" t="str">
            <v>Tujuh ratus Empat belas</v>
          </cell>
          <cell r="V721" t="str">
            <v xml:space="preserve">ribu </v>
          </cell>
          <cell r="W721" t="str">
            <v>ribu</v>
          </cell>
        </row>
        <row r="722">
          <cell r="T722">
            <v>715</v>
          </cell>
          <cell r="U722" t="str">
            <v>Tujuh ratus Lima belas</v>
          </cell>
          <cell r="V722" t="str">
            <v xml:space="preserve">ribu </v>
          </cell>
          <cell r="W722" t="str">
            <v>ribu</v>
          </cell>
        </row>
        <row r="723">
          <cell r="T723">
            <v>716</v>
          </cell>
          <cell r="U723" t="str">
            <v>Tujuh ratus Enam belas</v>
          </cell>
          <cell r="V723" t="str">
            <v xml:space="preserve">ribu </v>
          </cell>
          <cell r="W723" t="str">
            <v>ribu</v>
          </cell>
        </row>
        <row r="724">
          <cell r="T724">
            <v>717</v>
          </cell>
          <cell r="U724" t="str">
            <v>Tujuh ratus Tujuh belas</v>
          </cell>
          <cell r="V724" t="str">
            <v xml:space="preserve">ribu </v>
          </cell>
          <cell r="W724" t="str">
            <v>ribu</v>
          </cell>
        </row>
        <row r="725">
          <cell r="T725">
            <v>718</v>
          </cell>
          <cell r="U725" t="str">
            <v>Tujuh ratus Delapan belas</v>
          </cell>
          <cell r="V725" t="str">
            <v xml:space="preserve">ribu </v>
          </cell>
          <cell r="W725" t="str">
            <v>ribu</v>
          </cell>
        </row>
        <row r="726">
          <cell r="T726">
            <v>719</v>
          </cell>
          <cell r="U726" t="str">
            <v>Tujuh ratus Sembilan belas</v>
          </cell>
          <cell r="V726" t="str">
            <v xml:space="preserve">ribu </v>
          </cell>
          <cell r="W726" t="str">
            <v>ribu</v>
          </cell>
        </row>
        <row r="727">
          <cell r="T727">
            <v>720</v>
          </cell>
          <cell r="U727" t="str">
            <v xml:space="preserve">Tujuh ratus Dua puluh </v>
          </cell>
          <cell r="V727" t="str">
            <v xml:space="preserve">ribu </v>
          </cell>
          <cell r="W727" t="str">
            <v>ribu</v>
          </cell>
        </row>
        <row r="728">
          <cell r="T728">
            <v>721</v>
          </cell>
          <cell r="U728" t="str">
            <v>Tujuh ratus Dua puluh Satu</v>
          </cell>
          <cell r="V728" t="str">
            <v xml:space="preserve">ribu </v>
          </cell>
          <cell r="W728" t="str">
            <v>ribu</v>
          </cell>
        </row>
        <row r="729">
          <cell r="T729">
            <v>722</v>
          </cell>
          <cell r="U729" t="str">
            <v>Tujuh ratus Dua puluh Dua</v>
          </cell>
          <cell r="V729" t="str">
            <v xml:space="preserve">ribu </v>
          </cell>
          <cell r="W729" t="str">
            <v>ribu</v>
          </cell>
        </row>
        <row r="730">
          <cell r="T730">
            <v>723</v>
          </cell>
          <cell r="U730" t="str">
            <v>Tujuh ratus Dua puluh Tiga</v>
          </cell>
          <cell r="V730" t="str">
            <v xml:space="preserve">ribu </v>
          </cell>
          <cell r="W730" t="str">
            <v>ribu</v>
          </cell>
        </row>
        <row r="731">
          <cell r="T731">
            <v>724</v>
          </cell>
          <cell r="U731" t="str">
            <v>Tujuh ratus Dua puluh Empat</v>
          </cell>
          <cell r="V731" t="str">
            <v xml:space="preserve">ribu </v>
          </cell>
          <cell r="W731" t="str">
            <v>ribu</v>
          </cell>
        </row>
        <row r="732">
          <cell r="T732">
            <v>725</v>
          </cell>
          <cell r="U732" t="str">
            <v>Tujuh ratus Dua puluh Lima</v>
          </cell>
          <cell r="V732" t="str">
            <v xml:space="preserve">ribu </v>
          </cell>
          <cell r="W732" t="str">
            <v>ribu</v>
          </cell>
        </row>
        <row r="733">
          <cell r="T733">
            <v>726</v>
          </cell>
          <cell r="U733" t="str">
            <v>Tujuh ratus Dua puluh Enam</v>
          </cell>
          <cell r="V733" t="str">
            <v xml:space="preserve">ribu </v>
          </cell>
          <cell r="W733" t="str">
            <v>ribu</v>
          </cell>
        </row>
        <row r="734">
          <cell r="T734">
            <v>727</v>
          </cell>
          <cell r="U734" t="str">
            <v>Tujuh ratus Dua puluh Tujuh</v>
          </cell>
          <cell r="V734" t="str">
            <v xml:space="preserve">ribu </v>
          </cell>
          <cell r="W734" t="str">
            <v>ribu</v>
          </cell>
        </row>
        <row r="735">
          <cell r="T735">
            <v>728</v>
          </cell>
          <cell r="U735" t="str">
            <v>Tujuh ratus Dua puluh Delapan</v>
          </cell>
          <cell r="V735" t="str">
            <v xml:space="preserve">ribu </v>
          </cell>
          <cell r="W735" t="str">
            <v>ribu</v>
          </cell>
        </row>
        <row r="736">
          <cell r="T736">
            <v>729</v>
          </cell>
          <cell r="U736" t="str">
            <v>Tujuh ratus Dua puluh Sembilan</v>
          </cell>
          <cell r="V736" t="str">
            <v xml:space="preserve">ribu </v>
          </cell>
          <cell r="W736" t="str">
            <v>ribu</v>
          </cell>
        </row>
        <row r="737">
          <cell r="T737">
            <v>730</v>
          </cell>
          <cell r="U737" t="str">
            <v xml:space="preserve">Tujuh ratus Tiga puluh </v>
          </cell>
          <cell r="V737" t="str">
            <v xml:space="preserve">ribu </v>
          </cell>
          <cell r="W737" t="str">
            <v>ribu</v>
          </cell>
        </row>
        <row r="738">
          <cell r="T738">
            <v>731</v>
          </cell>
          <cell r="U738" t="str">
            <v>Tujuh ratus Tiga puluh Satu</v>
          </cell>
          <cell r="V738" t="str">
            <v xml:space="preserve">ribu </v>
          </cell>
          <cell r="W738" t="str">
            <v>ribu</v>
          </cell>
        </row>
        <row r="739">
          <cell r="T739">
            <v>732</v>
          </cell>
          <cell r="U739" t="str">
            <v>Tujuh ratus Tiga puluh Dua</v>
          </cell>
          <cell r="V739" t="str">
            <v xml:space="preserve">ribu </v>
          </cell>
          <cell r="W739" t="str">
            <v>ribu</v>
          </cell>
        </row>
        <row r="740">
          <cell r="T740">
            <v>733</v>
          </cell>
          <cell r="U740" t="str">
            <v>Tujuh ratus Tiga puluh Tiga</v>
          </cell>
          <cell r="V740" t="str">
            <v xml:space="preserve">ribu </v>
          </cell>
          <cell r="W740" t="str">
            <v>ribu</v>
          </cell>
        </row>
        <row r="741">
          <cell r="T741">
            <v>734</v>
          </cell>
          <cell r="U741" t="str">
            <v>Tujuh ratus Tiga puluh Empat</v>
          </cell>
          <cell r="V741" t="str">
            <v xml:space="preserve">ribu </v>
          </cell>
          <cell r="W741" t="str">
            <v>ribu</v>
          </cell>
        </row>
        <row r="742">
          <cell r="T742">
            <v>735</v>
          </cell>
          <cell r="U742" t="str">
            <v>Tujuh ratus Tiga puluh Lima</v>
          </cell>
          <cell r="V742" t="str">
            <v xml:space="preserve">ribu </v>
          </cell>
          <cell r="W742" t="str">
            <v>ribu</v>
          </cell>
        </row>
        <row r="743">
          <cell r="T743">
            <v>736</v>
          </cell>
          <cell r="U743" t="str">
            <v>Tujuh ratus Tiga puluh Enam</v>
          </cell>
          <cell r="V743" t="str">
            <v xml:space="preserve">ribu </v>
          </cell>
          <cell r="W743" t="str">
            <v>ribu</v>
          </cell>
        </row>
        <row r="744">
          <cell r="T744">
            <v>737</v>
          </cell>
          <cell r="U744" t="str">
            <v>Tujuh ratus Tiga puluh Tujuh</v>
          </cell>
          <cell r="V744" t="str">
            <v xml:space="preserve">ribu </v>
          </cell>
          <cell r="W744" t="str">
            <v>ribu</v>
          </cell>
        </row>
        <row r="745">
          <cell r="T745">
            <v>738</v>
          </cell>
          <cell r="U745" t="str">
            <v>Tujuh ratus Tiga puluh Delapan</v>
          </cell>
          <cell r="V745" t="str">
            <v xml:space="preserve">ribu </v>
          </cell>
          <cell r="W745" t="str">
            <v>ribu</v>
          </cell>
        </row>
        <row r="746">
          <cell r="T746">
            <v>739</v>
          </cell>
          <cell r="U746" t="str">
            <v>Tujuh ratus Tiga puluh Sembilan</v>
          </cell>
          <cell r="V746" t="str">
            <v xml:space="preserve">ribu </v>
          </cell>
          <cell r="W746" t="str">
            <v>ribu</v>
          </cell>
        </row>
        <row r="747">
          <cell r="T747">
            <v>740</v>
          </cell>
          <cell r="U747" t="str">
            <v xml:space="preserve">Tujuh ratus Empat puluh </v>
          </cell>
          <cell r="V747" t="str">
            <v xml:space="preserve">ribu </v>
          </cell>
          <cell r="W747" t="str">
            <v>ribu</v>
          </cell>
        </row>
        <row r="748">
          <cell r="T748">
            <v>741</v>
          </cell>
          <cell r="U748" t="str">
            <v>Tujuh ratus Empat puluh Satu</v>
          </cell>
          <cell r="V748" t="str">
            <v xml:space="preserve">ribu </v>
          </cell>
          <cell r="W748" t="str">
            <v>ribu</v>
          </cell>
        </row>
        <row r="749">
          <cell r="T749">
            <v>742</v>
          </cell>
          <cell r="U749" t="str">
            <v>Tujuh ratus Empat puluh Dua</v>
          </cell>
          <cell r="V749" t="str">
            <v xml:space="preserve">ribu </v>
          </cell>
          <cell r="W749" t="str">
            <v>ribu</v>
          </cell>
        </row>
        <row r="750">
          <cell r="T750">
            <v>743</v>
          </cell>
          <cell r="U750" t="str">
            <v>Tujuh ratus Empat puluh Tiga</v>
          </cell>
          <cell r="V750" t="str">
            <v xml:space="preserve">ribu </v>
          </cell>
          <cell r="W750" t="str">
            <v>ribu</v>
          </cell>
        </row>
        <row r="751">
          <cell r="T751">
            <v>744</v>
          </cell>
          <cell r="U751" t="str">
            <v>Tujuh ratus Empat puluh Empat</v>
          </cell>
          <cell r="V751" t="str">
            <v xml:space="preserve">ribu </v>
          </cell>
          <cell r="W751" t="str">
            <v>ribu</v>
          </cell>
        </row>
        <row r="752">
          <cell r="T752">
            <v>745</v>
          </cell>
          <cell r="U752" t="str">
            <v>Tujuh ratus Empat puluh Lima</v>
          </cell>
          <cell r="V752" t="str">
            <v xml:space="preserve">ribu </v>
          </cell>
          <cell r="W752" t="str">
            <v>ribu</v>
          </cell>
        </row>
        <row r="753">
          <cell r="T753">
            <v>746</v>
          </cell>
          <cell r="U753" t="str">
            <v>Tujuh ratus Empat puluh Enam</v>
          </cell>
          <cell r="V753" t="str">
            <v xml:space="preserve">ribu </v>
          </cell>
          <cell r="W753" t="str">
            <v>ribu</v>
          </cell>
        </row>
        <row r="754">
          <cell r="T754">
            <v>747</v>
          </cell>
          <cell r="U754" t="str">
            <v>Tujuh ratus Empat puluh Tujuh</v>
          </cell>
          <cell r="V754" t="str">
            <v xml:space="preserve">ribu </v>
          </cell>
          <cell r="W754" t="str">
            <v>ribu</v>
          </cell>
        </row>
        <row r="755">
          <cell r="T755">
            <v>748</v>
          </cell>
          <cell r="U755" t="str">
            <v>Tujuh ratus Empat puluh Delapan</v>
          </cell>
          <cell r="V755" t="str">
            <v xml:space="preserve">ribu </v>
          </cell>
          <cell r="W755" t="str">
            <v>ribu</v>
          </cell>
        </row>
        <row r="756">
          <cell r="T756">
            <v>749</v>
          </cell>
          <cell r="U756" t="str">
            <v>Tujuh ratus Empat puluh Sembilan</v>
          </cell>
          <cell r="V756" t="str">
            <v xml:space="preserve">ribu </v>
          </cell>
          <cell r="W756" t="str">
            <v>ribu</v>
          </cell>
        </row>
        <row r="757">
          <cell r="T757">
            <v>750</v>
          </cell>
          <cell r="U757" t="str">
            <v xml:space="preserve">Tujuh ratus Lima puluh </v>
          </cell>
          <cell r="V757" t="str">
            <v xml:space="preserve">ribu </v>
          </cell>
          <cell r="W757" t="str">
            <v>ribu</v>
          </cell>
        </row>
        <row r="758">
          <cell r="T758">
            <v>751</v>
          </cell>
          <cell r="U758" t="str">
            <v>Tujuh ratus Lima puluh Satu</v>
          </cell>
          <cell r="V758" t="str">
            <v xml:space="preserve">ribu </v>
          </cell>
          <cell r="W758" t="str">
            <v>ribu</v>
          </cell>
        </row>
        <row r="759">
          <cell r="T759">
            <v>752</v>
          </cell>
          <cell r="U759" t="str">
            <v>Tujuh ratus Lima puluh Dua</v>
          </cell>
          <cell r="V759" t="str">
            <v xml:space="preserve">ribu </v>
          </cell>
          <cell r="W759" t="str">
            <v>ribu</v>
          </cell>
        </row>
        <row r="760">
          <cell r="T760">
            <v>753</v>
          </cell>
          <cell r="U760" t="str">
            <v>Tujuh ratus Lima puluh Tiga</v>
          </cell>
          <cell r="V760" t="str">
            <v xml:space="preserve">ribu </v>
          </cell>
          <cell r="W760" t="str">
            <v>ribu</v>
          </cell>
        </row>
        <row r="761">
          <cell r="T761">
            <v>754</v>
          </cell>
          <cell r="U761" t="str">
            <v>Tujuh ratus Lima puluh Empat</v>
          </cell>
          <cell r="V761" t="str">
            <v xml:space="preserve">ribu </v>
          </cell>
          <cell r="W761" t="str">
            <v>ribu</v>
          </cell>
        </row>
        <row r="762">
          <cell r="T762">
            <v>755</v>
          </cell>
          <cell r="U762" t="str">
            <v>Tujuh ratus Lima puluh Lima</v>
          </cell>
          <cell r="V762" t="str">
            <v xml:space="preserve">ribu </v>
          </cell>
          <cell r="W762" t="str">
            <v>ribu</v>
          </cell>
        </row>
        <row r="763">
          <cell r="T763">
            <v>756</v>
          </cell>
          <cell r="U763" t="str">
            <v>Tujuh ratus Lima puluh Enam</v>
          </cell>
          <cell r="V763" t="str">
            <v xml:space="preserve">ribu </v>
          </cell>
          <cell r="W763" t="str">
            <v>ribu</v>
          </cell>
        </row>
        <row r="764">
          <cell r="T764">
            <v>757</v>
          </cell>
          <cell r="U764" t="str">
            <v>Tujuh ratus Lima puluh Tujuh</v>
          </cell>
          <cell r="V764" t="str">
            <v xml:space="preserve">ribu </v>
          </cell>
          <cell r="W764" t="str">
            <v>ribu</v>
          </cell>
        </row>
        <row r="765">
          <cell r="T765">
            <v>758</v>
          </cell>
          <cell r="U765" t="str">
            <v>Tujuh ratus Lima puluh Delapan</v>
          </cell>
          <cell r="V765" t="str">
            <v xml:space="preserve">ribu </v>
          </cell>
          <cell r="W765" t="str">
            <v>ribu</v>
          </cell>
        </row>
        <row r="766">
          <cell r="T766">
            <v>759</v>
          </cell>
          <cell r="U766" t="str">
            <v>Tujuh ratus Lima puluh Sembilan</v>
          </cell>
          <cell r="V766" t="str">
            <v xml:space="preserve">ribu </v>
          </cell>
          <cell r="W766" t="str">
            <v>ribu</v>
          </cell>
        </row>
        <row r="767">
          <cell r="T767">
            <v>760</v>
          </cell>
          <cell r="U767" t="str">
            <v xml:space="preserve">Tujuh ratus Enam puluh </v>
          </cell>
          <cell r="V767" t="str">
            <v xml:space="preserve">ribu </v>
          </cell>
          <cell r="W767" t="str">
            <v>ribu</v>
          </cell>
        </row>
        <row r="768">
          <cell r="T768">
            <v>761</v>
          </cell>
          <cell r="U768" t="str">
            <v>Tujuh ratus Enam puluh Satu</v>
          </cell>
          <cell r="V768" t="str">
            <v xml:space="preserve">ribu </v>
          </cell>
          <cell r="W768" t="str">
            <v>ribu</v>
          </cell>
        </row>
        <row r="769">
          <cell r="T769">
            <v>762</v>
          </cell>
          <cell r="U769" t="str">
            <v>Tujuh ratus Enam puluh Dua</v>
          </cell>
          <cell r="V769" t="str">
            <v xml:space="preserve">ribu </v>
          </cell>
          <cell r="W769" t="str">
            <v>ribu</v>
          </cell>
        </row>
        <row r="770">
          <cell r="T770">
            <v>763</v>
          </cell>
          <cell r="U770" t="str">
            <v>Tujuh ratus Enam puluh Tiga</v>
          </cell>
          <cell r="V770" t="str">
            <v xml:space="preserve">ribu </v>
          </cell>
          <cell r="W770" t="str">
            <v>ribu</v>
          </cell>
        </row>
        <row r="771">
          <cell r="T771">
            <v>764</v>
          </cell>
          <cell r="U771" t="str">
            <v>Tujuh ratus Enam puluh Empat</v>
          </cell>
          <cell r="V771" t="str">
            <v xml:space="preserve">ribu </v>
          </cell>
          <cell r="W771" t="str">
            <v>ribu</v>
          </cell>
        </row>
        <row r="772">
          <cell r="T772">
            <v>765</v>
          </cell>
          <cell r="U772" t="str">
            <v>Tujuh ratus Enam puluh Lima</v>
          </cell>
          <cell r="V772" t="str">
            <v xml:space="preserve">ribu </v>
          </cell>
          <cell r="W772" t="str">
            <v>ribu</v>
          </cell>
        </row>
        <row r="773">
          <cell r="T773">
            <v>766</v>
          </cell>
          <cell r="U773" t="str">
            <v>Tujuh ratus Enam puluh Enam</v>
          </cell>
          <cell r="V773" t="str">
            <v xml:space="preserve">ribu </v>
          </cell>
          <cell r="W773" t="str">
            <v>ribu</v>
          </cell>
        </row>
        <row r="774">
          <cell r="T774">
            <v>767</v>
          </cell>
          <cell r="U774" t="str">
            <v>Tujuh ratus Enam puluh Tujuh</v>
          </cell>
          <cell r="V774" t="str">
            <v xml:space="preserve">ribu </v>
          </cell>
          <cell r="W774" t="str">
            <v>ribu</v>
          </cell>
        </row>
        <row r="775">
          <cell r="T775">
            <v>768</v>
          </cell>
          <cell r="U775" t="str">
            <v>Tujuh ratus Enam puluh Delapan</v>
          </cell>
          <cell r="V775" t="str">
            <v xml:space="preserve">ribu </v>
          </cell>
          <cell r="W775" t="str">
            <v>ribu</v>
          </cell>
        </row>
        <row r="776">
          <cell r="T776">
            <v>769</v>
          </cell>
          <cell r="U776" t="str">
            <v>Tujuh ratus Enam puluh Sembilan</v>
          </cell>
          <cell r="V776" t="str">
            <v xml:space="preserve">ribu </v>
          </cell>
          <cell r="W776" t="str">
            <v>ribu</v>
          </cell>
        </row>
        <row r="777">
          <cell r="T777">
            <v>770</v>
          </cell>
          <cell r="U777" t="str">
            <v xml:space="preserve">Tujuh ratus Tujuh puluh </v>
          </cell>
          <cell r="V777" t="str">
            <v xml:space="preserve">ribu </v>
          </cell>
          <cell r="W777" t="str">
            <v>ribu</v>
          </cell>
        </row>
        <row r="778">
          <cell r="T778">
            <v>771</v>
          </cell>
          <cell r="U778" t="str">
            <v>Tujuh ratus Tujuh puluh Satu</v>
          </cell>
          <cell r="V778" t="str">
            <v xml:space="preserve">ribu </v>
          </cell>
          <cell r="W778" t="str">
            <v>ribu</v>
          </cell>
        </row>
        <row r="779">
          <cell r="T779">
            <v>772</v>
          </cell>
          <cell r="U779" t="str">
            <v>Tujuh ratus Tujuh puluh Dua</v>
          </cell>
          <cell r="V779" t="str">
            <v xml:space="preserve">ribu </v>
          </cell>
          <cell r="W779" t="str">
            <v>ribu</v>
          </cell>
        </row>
        <row r="780">
          <cell r="T780">
            <v>773</v>
          </cell>
          <cell r="U780" t="str">
            <v>Tujuh ratus Tujuh puluh Tiga</v>
          </cell>
          <cell r="V780" t="str">
            <v xml:space="preserve">ribu </v>
          </cell>
          <cell r="W780" t="str">
            <v>ribu</v>
          </cell>
        </row>
        <row r="781">
          <cell r="T781">
            <v>774</v>
          </cell>
          <cell r="U781" t="str">
            <v>Tujuh ratus Tujuh puluh Empat</v>
          </cell>
          <cell r="V781" t="str">
            <v xml:space="preserve">ribu </v>
          </cell>
          <cell r="W781" t="str">
            <v>ribu</v>
          </cell>
        </row>
        <row r="782">
          <cell r="T782">
            <v>775</v>
          </cell>
          <cell r="U782" t="str">
            <v>Tujuh ratus Tujuh puluh Lima</v>
          </cell>
          <cell r="V782" t="str">
            <v xml:space="preserve">ribu </v>
          </cell>
          <cell r="W782" t="str">
            <v>ribu</v>
          </cell>
        </row>
        <row r="783">
          <cell r="T783">
            <v>776</v>
          </cell>
          <cell r="U783" t="str">
            <v>Tujuh ratus Tujuh puluh Enam</v>
          </cell>
          <cell r="V783" t="str">
            <v xml:space="preserve">ribu </v>
          </cell>
          <cell r="W783" t="str">
            <v>ribu</v>
          </cell>
        </row>
        <row r="784">
          <cell r="T784">
            <v>777</v>
          </cell>
          <cell r="U784" t="str">
            <v>Tujuh ratus Tujuh puluh Tujuh</v>
          </cell>
          <cell r="V784" t="str">
            <v xml:space="preserve">ribu </v>
          </cell>
          <cell r="W784" t="str">
            <v>ribu</v>
          </cell>
        </row>
        <row r="785">
          <cell r="T785">
            <v>778</v>
          </cell>
          <cell r="U785" t="str">
            <v>Tujuh ratus Tujuh puluh Delapan</v>
          </cell>
          <cell r="V785" t="str">
            <v xml:space="preserve">ribu </v>
          </cell>
          <cell r="W785" t="str">
            <v>ribu</v>
          </cell>
        </row>
        <row r="786">
          <cell r="T786">
            <v>779</v>
          </cell>
          <cell r="U786" t="str">
            <v>Tujuh ratus Tujuh puluh Sembilan</v>
          </cell>
          <cell r="V786" t="str">
            <v xml:space="preserve">ribu </v>
          </cell>
          <cell r="W786" t="str">
            <v>ribu</v>
          </cell>
        </row>
        <row r="787">
          <cell r="T787">
            <v>780</v>
          </cell>
          <cell r="U787" t="str">
            <v xml:space="preserve">Tujuh ratus Delapan puluh </v>
          </cell>
          <cell r="V787" t="str">
            <v xml:space="preserve">ribu </v>
          </cell>
          <cell r="W787" t="str">
            <v>ribu</v>
          </cell>
        </row>
        <row r="788">
          <cell r="T788">
            <v>781</v>
          </cell>
          <cell r="U788" t="str">
            <v>Tujuh ratus Delapan puluh Satu</v>
          </cell>
          <cell r="V788" t="str">
            <v xml:space="preserve">ribu </v>
          </cell>
          <cell r="W788" t="str">
            <v>ribu</v>
          </cell>
        </row>
        <row r="789">
          <cell r="T789">
            <v>782</v>
          </cell>
          <cell r="U789" t="str">
            <v>Tujuh ratus Delapan puluh Dua</v>
          </cell>
          <cell r="V789" t="str">
            <v xml:space="preserve">ribu </v>
          </cell>
          <cell r="W789" t="str">
            <v>ribu</v>
          </cell>
        </row>
        <row r="790">
          <cell r="T790">
            <v>783</v>
          </cell>
          <cell r="U790" t="str">
            <v>Tujuh ratus Delapan puluh Tiga</v>
          </cell>
          <cell r="V790" t="str">
            <v xml:space="preserve">ribu </v>
          </cell>
          <cell r="W790" t="str">
            <v>ribu</v>
          </cell>
        </row>
        <row r="791">
          <cell r="T791">
            <v>784</v>
          </cell>
          <cell r="U791" t="str">
            <v>Tujuh ratus Delapan puluh Empat</v>
          </cell>
          <cell r="V791" t="str">
            <v xml:space="preserve">ribu </v>
          </cell>
          <cell r="W791" t="str">
            <v>ribu</v>
          </cell>
        </row>
        <row r="792">
          <cell r="T792">
            <v>785</v>
          </cell>
          <cell r="U792" t="str">
            <v>Tujuh ratus Delapan puluh Lima</v>
          </cell>
          <cell r="V792" t="str">
            <v xml:space="preserve">ribu </v>
          </cell>
          <cell r="W792" t="str">
            <v>ribu</v>
          </cell>
        </row>
        <row r="793">
          <cell r="T793">
            <v>786</v>
          </cell>
          <cell r="U793" t="str">
            <v>Tujuh ratus Delapan puluh Enam</v>
          </cell>
          <cell r="V793" t="str">
            <v xml:space="preserve">ribu </v>
          </cell>
          <cell r="W793" t="str">
            <v>ribu</v>
          </cell>
        </row>
        <row r="794">
          <cell r="T794">
            <v>787</v>
          </cell>
          <cell r="U794" t="str">
            <v>Tujuh ratus Delapan puluh Tujuh</v>
          </cell>
          <cell r="V794" t="str">
            <v xml:space="preserve">ribu </v>
          </cell>
          <cell r="W794" t="str">
            <v>ribu</v>
          </cell>
        </row>
        <row r="795">
          <cell r="T795">
            <v>788</v>
          </cell>
          <cell r="U795" t="str">
            <v>Tujuh ratus Delapan puluh Delapan</v>
          </cell>
          <cell r="V795" t="str">
            <v xml:space="preserve">ribu </v>
          </cell>
          <cell r="W795" t="str">
            <v>ribu</v>
          </cell>
        </row>
        <row r="796">
          <cell r="T796">
            <v>789</v>
          </cell>
          <cell r="U796" t="str">
            <v>Tujuh ratus Delapan puluh Sembilan</v>
          </cell>
          <cell r="V796" t="str">
            <v xml:space="preserve">ribu </v>
          </cell>
          <cell r="W796" t="str">
            <v>ribu</v>
          </cell>
        </row>
        <row r="797">
          <cell r="T797">
            <v>790</v>
          </cell>
          <cell r="U797" t="str">
            <v xml:space="preserve">Tujuh ratus Sembilan puluh </v>
          </cell>
          <cell r="V797" t="str">
            <v xml:space="preserve">ribu </v>
          </cell>
          <cell r="W797" t="str">
            <v>ribu</v>
          </cell>
        </row>
        <row r="798">
          <cell r="T798">
            <v>791</v>
          </cell>
          <cell r="U798" t="str">
            <v>Tujuh ratus Sembilan puluh Satu</v>
          </cell>
          <cell r="V798" t="str">
            <v xml:space="preserve">ribu </v>
          </cell>
          <cell r="W798" t="str">
            <v>ribu</v>
          </cell>
        </row>
        <row r="799">
          <cell r="T799">
            <v>792</v>
          </cell>
          <cell r="U799" t="str">
            <v>Tujuh ratus Sembilan puluh Dua</v>
          </cell>
          <cell r="V799" t="str">
            <v xml:space="preserve">ribu </v>
          </cell>
          <cell r="W799" t="str">
            <v>ribu</v>
          </cell>
        </row>
        <row r="800">
          <cell r="T800">
            <v>793</v>
          </cell>
          <cell r="U800" t="str">
            <v>Tujuh ratus Sembilan puluh Tiga</v>
          </cell>
          <cell r="V800" t="str">
            <v xml:space="preserve">ribu </v>
          </cell>
          <cell r="W800" t="str">
            <v>ribu</v>
          </cell>
        </row>
        <row r="801">
          <cell r="T801">
            <v>794</v>
          </cell>
          <cell r="U801" t="str">
            <v>Tujuh ratus Sembilan puluh Empat</v>
          </cell>
          <cell r="V801" t="str">
            <v xml:space="preserve">ribu </v>
          </cell>
          <cell r="W801" t="str">
            <v>ribu</v>
          </cell>
        </row>
        <row r="802">
          <cell r="T802">
            <v>795</v>
          </cell>
          <cell r="U802" t="str">
            <v>Tujuh ratus Sembilan puluh Lima</v>
          </cell>
          <cell r="V802" t="str">
            <v xml:space="preserve">ribu </v>
          </cell>
          <cell r="W802" t="str">
            <v>ribu</v>
          </cell>
        </row>
        <row r="803">
          <cell r="T803">
            <v>796</v>
          </cell>
          <cell r="U803" t="str">
            <v>Tujuh ratus Sembilan puluh Enam</v>
          </cell>
          <cell r="V803" t="str">
            <v xml:space="preserve">ribu </v>
          </cell>
          <cell r="W803" t="str">
            <v>ribu</v>
          </cell>
        </row>
        <row r="804">
          <cell r="T804">
            <v>797</v>
          </cell>
          <cell r="U804" t="str">
            <v>Tujuh ratus Sembilan puluh Tujuh</v>
          </cell>
          <cell r="V804" t="str">
            <v xml:space="preserve">ribu </v>
          </cell>
          <cell r="W804" t="str">
            <v>ribu</v>
          </cell>
        </row>
        <row r="805">
          <cell r="T805">
            <v>798</v>
          </cell>
          <cell r="U805" t="str">
            <v>Tujuh ratus Sembilan puluh Delapan</v>
          </cell>
          <cell r="V805" t="str">
            <v xml:space="preserve">ribu </v>
          </cell>
          <cell r="W805" t="str">
            <v>ribu</v>
          </cell>
        </row>
        <row r="806">
          <cell r="T806">
            <v>799</v>
          </cell>
          <cell r="U806" t="str">
            <v>Tujuh ratus Sembilan puluh Sembilan</v>
          </cell>
          <cell r="V806" t="str">
            <v xml:space="preserve">ribu </v>
          </cell>
          <cell r="W806" t="str">
            <v>ribu</v>
          </cell>
        </row>
        <row r="807">
          <cell r="T807">
            <v>800</v>
          </cell>
          <cell r="U807" t="str">
            <v xml:space="preserve">Delapan ratus </v>
          </cell>
          <cell r="V807" t="str">
            <v xml:space="preserve">ribu </v>
          </cell>
          <cell r="W807" t="str">
            <v>ribu</v>
          </cell>
        </row>
        <row r="808">
          <cell r="T808">
            <v>801</v>
          </cell>
          <cell r="U808" t="str">
            <v>Delapan ratus Satu</v>
          </cell>
          <cell r="V808" t="str">
            <v xml:space="preserve">ribu </v>
          </cell>
          <cell r="W808" t="str">
            <v>ribu</v>
          </cell>
        </row>
        <row r="809">
          <cell r="T809">
            <v>802</v>
          </cell>
          <cell r="U809" t="str">
            <v>Delapan ratus Dua</v>
          </cell>
          <cell r="V809" t="str">
            <v xml:space="preserve">ribu </v>
          </cell>
          <cell r="W809" t="str">
            <v>ribu</v>
          </cell>
        </row>
        <row r="810">
          <cell r="T810">
            <v>803</v>
          </cell>
          <cell r="U810" t="str">
            <v>Delapan ratus Tiga</v>
          </cell>
          <cell r="V810" t="str">
            <v xml:space="preserve">ribu </v>
          </cell>
          <cell r="W810" t="str">
            <v>ribu</v>
          </cell>
        </row>
        <row r="811">
          <cell r="T811">
            <v>804</v>
          </cell>
          <cell r="U811" t="str">
            <v>Delapan ratus Empat</v>
          </cell>
          <cell r="V811" t="str">
            <v xml:space="preserve">ribu </v>
          </cell>
          <cell r="W811" t="str">
            <v>ribu</v>
          </cell>
        </row>
        <row r="812">
          <cell r="T812">
            <v>805</v>
          </cell>
          <cell r="U812" t="str">
            <v>Delapan ratus Lima</v>
          </cell>
          <cell r="V812" t="str">
            <v xml:space="preserve">ribu </v>
          </cell>
          <cell r="W812" t="str">
            <v>ribu</v>
          </cell>
        </row>
        <row r="813">
          <cell r="T813">
            <v>806</v>
          </cell>
          <cell r="U813" t="str">
            <v>Delapan ratus Enam</v>
          </cell>
          <cell r="V813" t="str">
            <v xml:space="preserve">ribu </v>
          </cell>
          <cell r="W813" t="str">
            <v>ribu</v>
          </cell>
        </row>
        <row r="814">
          <cell r="T814">
            <v>807</v>
          </cell>
          <cell r="U814" t="str">
            <v>Delapan ratus Tujuh</v>
          </cell>
          <cell r="V814" t="str">
            <v xml:space="preserve">ribu </v>
          </cell>
          <cell r="W814" t="str">
            <v>ribu</v>
          </cell>
        </row>
        <row r="815">
          <cell r="T815">
            <v>808</v>
          </cell>
          <cell r="U815" t="str">
            <v>Delapan ratus Delapan</v>
          </cell>
          <cell r="V815" t="str">
            <v xml:space="preserve">ribu </v>
          </cell>
          <cell r="W815" t="str">
            <v>ribu</v>
          </cell>
        </row>
        <row r="816">
          <cell r="T816">
            <v>809</v>
          </cell>
          <cell r="U816" t="str">
            <v>Delapan ratus Sembilan</v>
          </cell>
          <cell r="V816" t="str">
            <v xml:space="preserve">ribu </v>
          </cell>
          <cell r="W816" t="str">
            <v>ribu</v>
          </cell>
        </row>
        <row r="817">
          <cell r="T817">
            <v>810</v>
          </cell>
          <cell r="U817" t="str">
            <v>Delapan ratus Sepuluh</v>
          </cell>
          <cell r="V817" t="str">
            <v xml:space="preserve">ribu </v>
          </cell>
          <cell r="W817" t="str">
            <v>ribu</v>
          </cell>
        </row>
        <row r="818">
          <cell r="T818">
            <v>811</v>
          </cell>
          <cell r="U818" t="str">
            <v>Delapan ratus Sebelas</v>
          </cell>
          <cell r="V818" t="str">
            <v xml:space="preserve">ribu </v>
          </cell>
          <cell r="W818" t="str">
            <v>ribu</v>
          </cell>
        </row>
        <row r="819">
          <cell r="T819">
            <v>812</v>
          </cell>
          <cell r="U819" t="str">
            <v>Delapan ratus Dua belas</v>
          </cell>
          <cell r="V819" t="str">
            <v xml:space="preserve">ribu </v>
          </cell>
          <cell r="W819" t="str">
            <v>ribu</v>
          </cell>
        </row>
        <row r="820">
          <cell r="T820">
            <v>813</v>
          </cell>
          <cell r="U820" t="str">
            <v>Delapan ratus Tiga belas</v>
          </cell>
          <cell r="V820" t="str">
            <v xml:space="preserve">ribu </v>
          </cell>
          <cell r="W820" t="str">
            <v>ribu</v>
          </cell>
        </row>
        <row r="821">
          <cell r="T821">
            <v>814</v>
          </cell>
          <cell r="U821" t="str">
            <v>Delapan ratus Empat belas</v>
          </cell>
          <cell r="V821" t="str">
            <v xml:space="preserve">ribu </v>
          </cell>
          <cell r="W821" t="str">
            <v>ribu</v>
          </cell>
        </row>
        <row r="822">
          <cell r="T822">
            <v>815</v>
          </cell>
          <cell r="U822" t="str">
            <v>Delapan ratus Lima belas</v>
          </cell>
          <cell r="V822" t="str">
            <v xml:space="preserve">ribu </v>
          </cell>
          <cell r="W822" t="str">
            <v>ribu</v>
          </cell>
        </row>
        <row r="823">
          <cell r="T823">
            <v>816</v>
          </cell>
          <cell r="U823" t="str">
            <v>Delapan ratus Enam belas</v>
          </cell>
          <cell r="V823" t="str">
            <v xml:space="preserve">ribu </v>
          </cell>
          <cell r="W823" t="str">
            <v>ribu</v>
          </cell>
        </row>
        <row r="824">
          <cell r="T824">
            <v>817</v>
          </cell>
          <cell r="U824" t="str">
            <v>Delapan ratus Tujuh belas</v>
          </cell>
          <cell r="V824" t="str">
            <v xml:space="preserve">ribu </v>
          </cell>
          <cell r="W824" t="str">
            <v>ribu</v>
          </cell>
        </row>
        <row r="825">
          <cell r="T825">
            <v>818</v>
          </cell>
          <cell r="U825" t="str">
            <v>Delapan ratus Delapan belas</v>
          </cell>
          <cell r="V825" t="str">
            <v xml:space="preserve">ribu </v>
          </cell>
          <cell r="W825" t="str">
            <v>ribu</v>
          </cell>
        </row>
        <row r="826">
          <cell r="T826">
            <v>819</v>
          </cell>
          <cell r="U826" t="str">
            <v>Delapan ratus Sembilan belas</v>
          </cell>
          <cell r="V826" t="str">
            <v xml:space="preserve">ribu </v>
          </cell>
          <cell r="W826" t="str">
            <v>ribu</v>
          </cell>
        </row>
        <row r="827">
          <cell r="T827">
            <v>820</v>
          </cell>
          <cell r="U827" t="str">
            <v xml:space="preserve">Delapan ratus Dua puluh </v>
          </cell>
          <cell r="V827" t="str">
            <v xml:space="preserve">ribu </v>
          </cell>
          <cell r="W827" t="str">
            <v>ribu</v>
          </cell>
        </row>
        <row r="828">
          <cell r="T828">
            <v>821</v>
          </cell>
          <cell r="U828" t="str">
            <v>Delapan ratus Dua puluh Satu</v>
          </cell>
          <cell r="V828" t="str">
            <v xml:space="preserve">ribu </v>
          </cell>
          <cell r="W828" t="str">
            <v>ribu</v>
          </cell>
        </row>
        <row r="829">
          <cell r="T829">
            <v>822</v>
          </cell>
          <cell r="U829" t="str">
            <v>Delapan ratus Dua puluh Dua</v>
          </cell>
          <cell r="V829" t="str">
            <v xml:space="preserve">ribu </v>
          </cell>
          <cell r="W829" t="str">
            <v>ribu</v>
          </cell>
        </row>
        <row r="830">
          <cell r="T830">
            <v>823</v>
          </cell>
          <cell r="U830" t="str">
            <v>Delapan ratus Dua puluh Tiga</v>
          </cell>
          <cell r="V830" t="str">
            <v xml:space="preserve">ribu </v>
          </cell>
          <cell r="W830" t="str">
            <v>ribu</v>
          </cell>
        </row>
        <row r="831">
          <cell r="T831">
            <v>824</v>
          </cell>
          <cell r="U831" t="str">
            <v>Delapan ratus Dua puluh Empat</v>
          </cell>
          <cell r="V831" t="str">
            <v xml:space="preserve">ribu </v>
          </cell>
          <cell r="W831" t="str">
            <v>ribu</v>
          </cell>
        </row>
        <row r="832">
          <cell r="T832">
            <v>825</v>
          </cell>
          <cell r="U832" t="str">
            <v>Delapan ratus Dua puluh Lima</v>
          </cell>
          <cell r="V832" t="str">
            <v xml:space="preserve">ribu </v>
          </cell>
          <cell r="W832" t="str">
            <v>ribu</v>
          </cell>
        </row>
        <row r="833">
          <cell r="T833">
            <v>826</v>
          </cell>
          <cell r="U833" t="str">
            <v>Delapan ratus Dua puluh Enam</v>
          </cell>
          <cell r="V833" t="str">
            <v xml:space="preserve">ribu </v>
          </cell>
          <cell r="W833" t="str">
            <v>ribu</v>
          </cell>
        </row>
        <row r="834">
          <cell r="T834">
            <v>827</v>
          </cell>
          <cell r="U834" t="str">
            <v>Delapan ratus Dua puluh Tujuh</v>
          </cell>
          <cell r="V834" t="str">
            <v xml:space="preserve">ribu </v>
          </cell>
          <cell r="W834" t="str">
            <v>ribu</v>
          </cell>
        </row>
        <row r="835">
          <cell r="T835">
            <v>828</v>
          </cell>
          <cell r="U835" t="str">
            <v>Delapan ratus Dua puluh Delapan</v>
          </cell>
          <cell r="V835" t="str">
            <v xml:space="preserve">ribu </v>
          </cell>
          <cell r="W835" t="str">
            <v>ribu</v>
          </cell>
        </row>
        <row r="836">
          <cell r="T836">
            <v>829</v>
          </cell>
          <cell r="U836" t="str">
            <v>Delapan ratus Dua puluh Sembilan</v>
          </cell>
          <cell r="V836" t="str">
            <v xml:space="preserve">ribu </v>
          </cell>
          <cell r="W836" t="str">
            <v>ribu</v>
          </cell>
        </row>
        <row r="837">
          <cell r="T837">
            <v>830</v>
          </cell>
          <cell r="U837" t="str">
            <v xml:space="preserve">Delapan ratus Tiga puluh </v>
          </cell>
          <cell r="V837" t="str">
            <v xml:space="preserve">ribu </v>
          </cell>
          <cell r="W837" t="str">
            <v>ribu</v>
          </cell>
        </row>
        <row r="838">
          <cell r="T838">
            <v>831</v>
          </cell>
          <cell r="U838" t="str">
            <v>Delapan ratus Tiga puluh Satu</v>
          </cell>
          <cell r="V838" t="str">
            <v xml:space="preserve">ribu </v>
          </cell>
          <cell r="W838" t="str">
            <v>ribu</v>
          </cell>
        </row>
        <row r="839">
          <cell r="T839">
            <v>832</v>
          </cell>
          <cell r="U839" t="str">
            <v>Delapan ratus Tiga puluh Dua</v>
          </cell>
          <cell r="V839" t="str">
            <v xml:space="preserve">ribu </v>
          </cell>
          <cell r="W839" t="str">
            <v>ribu</v>
          </cell>
        </row>
        <row r="840">
          <cell r="T840">
            <v>833</v>
          </cell>
          <cell r="U840" t="str">
            <v>Delapan ratus Tiga puluh Tiga</v>
          </cell>
          <cell r="V840" t="str">
            <v xml:space="preserve">ribu </v>
          </cell>
          <cell r="W840" t="str">
            <v>ribu</v>
          </cell>
        </row>
        <row r="841">
          <cell r="T841">
            <v>834</v>
          </cell>
          <cell r="U841" t="str">
            <v>Delapan ratus Tiga puluh Empat</v>
          </cell>
          <cell r="V841" t="str">
            <v xml:space="preserve">ribu </v>
          </cell>
          <cell r="W841" t="str">
            <v>ribu</v>
          </cell>
        </row>
        <row r="842">
          <cell r="T842">
            <v>835</v>
          </cell>
          <cell r="U842" t="str">
            <v>Delapan ratus Tiga puluh Lima</v>
          </cell>
          <cell r="V842" t="str">
            <v xml:space="preserve">ribu </v>
          </cell>
          <cell r="W842" t="str">
            <v>ribu</v>
          </cell>
        </row>
        <row r="843">
          <cell r="T843">
            <v>836</v>
          </cell>
          <cell r="U843" t="str">
            <v>Delapan ratus Tiga puluh Enam</v>
          </cell>
          <cell r="V843" t="str">
            <v xml:space="preserve">ribu </v>
          </cell>
          <cell r="W843" t="str">
            <v>ribu</v>
          </cell>
        </row>
        <row r="844">
          <cell r="T844">
            <v>837</v>
          </cell>
          <cell r="U844" t="str">
            <v>Delapan ratus Tiga puluh Tujuh</v>
          </cell>
          <cell r="V844" t="str">
            <v xml:space="preserve">ribu </v>
          </cell>
          <cell r="W844" t="str">
            <v>ribu</v>
          </cell>
        </row>
        <row r="845">
          <cell r="T845">
            <v>838</v>
          </cell>
          <cell r="U845" t="str">
            <v>Delapan ratus Tiga puluh Delapan</v>
          </cell>
          <cell r="V845" t="str">
            <v xml:space="preserve">ribu </v>
          </cell>
          <cell r="W845" t="str">
            <v>ribu</v>
          </cell>
        </row>
        <row r="846">
          <cell r="T846">
            <v>839</v>
          </cell>
          <cell r="U846" t="str">
            <v>Delapan ratus Tiga puluh Sembilan</v>
          </cell>
          <cell r="V846" t="str">
            <v xml:space="preserve">ribu </v>
          </cell>
          <cell r="W846" t="str">
            <v>ribu</v>
          </cell>
        </row>
        <row r="847">
          <cell r="T847">
            <v>840</v>
          </cell>
          <cell r="U847" t="str">
            <v xml:space="preserve">Delapan ratus Empat puluh </v>
          </cell>
          <cell r="V847" t="str">
            <v xml:space="preserve">ribu </v>
          </cell>
          <cell r="W847" t="str">
            <v>ribu</v>
          </cell>
        </row>
        <row r="848">
          <cell r="T848">
            <v>841</v>
          </cell>
          <cell r="U848" t="str">
            <v>Delapan ratus Empat puluh Satu</v>
          </cell>
          <cell r="V848" t="str">
            <v xml:space="preserve">ribu </v>
          </cell>
          <cell r="W848" t="str">
            <v>ribu</v>
          </cell>
        </row>
        <row r="849">
          <cell r="T849">
            <v>842</v>
          </cell>
          <cell r="U849" t="str">
            <v>Delapan ratus Empat puluh Dua</v>
          </cell>
          <cell r="V849" t="str">
            <v xml:space="preserve">ribu </v>
          </cell>
          <cell r="W849" t="str">
            <v>ribu</v>
          </cell>
        </row>
        <row r="850">
          <cell r="T850">
            <v>843</v>
          </cell>
          <cell r="U850" t="str">
            <v>Delapan ratus Empat puluh Tiga</v>
          </cell>
          <cell r="V850" t="str">
            <v xml:space="preserve">ribu </v>
          </cell>
          <cell r="W850" t="str">
            <v>ribu</v>
          </cell>
        </row>
        <row r="851">
          <cell r="T851">
            <v>844</v>
          </cell>
          <cell r="U851" t="str">
            <v>Delapan ratus Empat puluh Empat</v>
          </cell>
          <cell r="V851" t="str">
            <v xml:space="preserve">ribu </v>
          </cell>
          <cell r="W851" t="str">
            <v>ribu</v>
          </cell>
        </row>
        <row r="852">
          <cell r="T852">
            <v>845</v>
          </cell>
          <cell r="U852" t="str">
            <v>Delapan ratus Empat puluh Lima</v>
          </cell>
          <cell r="V852" t="str">
            <v xml:space="preserve">ribu </v>
          </cell>
          <cell r="W852" t="str">
            <v>ribu</v>
          </cell>
        </row>
        <row r="853">
          <cell r="T853">
            <v>846</v>
          </cell>
          <cell r="U853" t="str">
            <v>Delapan ratus Empat puluh Enam</v>
          </cell>
          <cell r="V853" t="str">
            <v xml:space="preserve">ribu </v>
          </cell>
          <cell r="W853" t="str">
            <v>ribu</v>
          </cell>
        </row>
        <row r="854">
          <cell r="T854">
            <v>847</v>
          </cell>
          <cell r="U854" t="str">
            <v>Delapan ratus Empat puluh Tujuh</v>
          </cell>
          <cell r="V854" t="str">
            <v xml:space="preserve">ribu </v>
          </cell>
          <cell r="W854" t="str">
            <v>ribu</v>
          </cell>
        </row>
        <row r="855">
          <cell r="T855">
            <v>848</v>
          </cell>
          <cell r="U855" t="str">
            <v>Delapan ratus Empat puluh Delapan</v>
          </cell>
          <cell r="V855" t="str">
            <v xml:space="preserve">ribu </v>
          </cell>
          <cell r="W855" t="str">
            <v>ribu</v>
          </cell>
        </row>
        <row r="856">
          <cell r="T856">
            <v>849</v>
          </cell>
          <cell r="U856" t="str">
            <v>Delapan ratus Empat puluh Sembilan</v>
          </cell>
          <cell r="V856" t="str">
            <v xml:space="preserve">ribu </v>
          </cell>
          <cell r="W856" t="str">
            <v>ribu</v>
          </cell>
        </row>
        <row r="857">
          <cell r="T857">
            <v>850</v>
          </cell>
          <cell r="U857" t="str">
            <v xml:space="preserve">Delapan ratus Lima puluh </v>
          </cell>
          <cell r="V857" t="str">
            <v xml:space="preserve">ribu </v>
          </cell>
          <cell r="W857" t="str">
            <v>ribu</v>
          </cell>
        </row>
        <row r="858">
          <cell r="T858">
            <v>851</v>
          </cell>
          <cell r="U858" t="str">
            <v>Delapan ratus Lima puluh Satu</v>
          </cell>
          <cell r="V858" t="str">
            <v xml:space="preserve">ribu </v>
          </cell>
          <cell r="W858" t="str">
            <v>ribu</v>
          </cell>
        </row>
        <row r="859">
          <cell r="T859">
            <v>852</v>
          </cell>
          <cell r="U859" t="str">
            <v>Delapan ratus Lima puluh Dua</v>
          </cell>
          <cell r="V859" t="str">
            <v xml:space="preserve">ribu </v>
          </cell>
          <cell r="W859" t="str">
            <v>ribu</v>
          </cell>
        </row>
        <row r="860">
          <cell r="T860">
            <v>853</v>
          </cell>
          <cell r="U860" t="str">
            <v>Delapan ratus Lima puluh Tiga</v>
          </cell>
          <cell r="V860" t="str">
            <v xml:space="preserve">ribu </v>
          </cell>
          <cell r="W860" t="str">
            <v>ribu</v>
          </cell>
        </row>
        <row r="861">
          <cell r="T861">
            <v>854</v>
          </cell>
          <cell r="U861" t="str">
            <v>Delapan ratus Lima puluh Empat</v>
          </cell>
          <cell r="V861" t="str">
            <v xml:space="preserve">ribu </v>
          </cell>
          <cell r="W861" t="str">
            <v>ribu</v>
          </cell>
        </row>
        <row r="862">
          <cell r="T862">
            <v>855</v>
          </cell>
          <cell r="U862" t="str">
            <v>Delapan ratus Lima puluh Lima</v>
          </cell>
          <cell r="V862" t="str">
            <v xml:space="preserve">ribu </v>
          </cell>
          <cell r="W862" t="str">
            <v>ribu</v>
          </cell>
        </row>
        <row r="863">
          <cell r="T863">
            <v>856</v>
          </cell>
          <cell r="U863" t="str">
            <v>Delapan ratus Lima puluh Enam</v>
          </cell>
          <cell r="V863" t="str">
            <v xml:space="preserve">ribu </v>
          </cell>
          <cell r="W863" t="str">
            <v>ribu</v>
          </cell>
        </row>
        <row r="864">
          <cell r="T864">
            <v>857</v>
          </cell>
          <cell r="U864" t="str">
            <v>Delapan ratus Lima puluh Tujuh</v>
          </cell>
          <cell r="V864" t="str">
            <v xml:space="preserve">ribu </v>
          </cell>
          <cell r="W864" t="str">
            <v>ribu</v>
          </cell>
        </row>
        <row r="865">
          <cell r="T865">
            <v>858</v>
          </cell>
          <cell r="U865" t="str">
            <v>Delapan ratus Lima puluh Delapan</v>
          </cell>
          <cell r="V865" t="str">
            <v xml:space="preserve">ribu </v>
          </cell>
          <cell r="W865" t="str">
            <v>ribu</v>
          </cell>
        </row>
        <row r="866">
          <cell r="T866">
            <v>859</v>
          </cell>
          <cell r="U866" t="str">
            <v>Delapan ratus Lima puluh Sembilan</v>
          </cell>
          <cell r="V866" t="str">
            <v xml:space="preserve">ribu </v>
          </cell>
          <cell r="W866" t="str">
            <v>ribu</v>
          </cell>
        </row>
        <row r="867">
          <cell r="T867">
            <v>860</v>
          </cell>
          <cell r="U867" t="str">
            <v xml:space="preserve">Delapan ratus Enam puluh </v>
          </cell>
          <cell r="V867" t="str">
            <v xml:space="preserve">ribu </v>
          </cell>
          <cell r="W867" t="str">
            <v>ribu</v>
          </cell>
        </row>
        <row r="868">
          <cell r="T868">
            <v>861</v>
          </cell>
          <cell r="U868" t="str">
            <v>Delapan ratus Enam puluh Satu</v>
          </cell>
          <cell r="V868" t="str">
            <v xml:space="preserve">ribu </v>
          </cell>
          <cell r="W868" t="str">
            <v>ribu</v>
          </cell>
        </row>
        <row r="869">
          <cell r="T869">
            <v>862</v>
          </cell>
          <cell r="U869" t="str">
            <v>Delapan ratus Enam puluh Dua</v>
          </cell>
          <cell r="V869" t="str">
            <v xml:space="preserve">ribu </v>
          </cell>
          <cell r="W869" t="str">
            <v>ribu</v>
          </cell>
        </row>
        <row r="870">
          <cell r="T870">
            <v>863</v>
          </cell>
          <cell r="U870" t="str">
            <v>Delapan ratus Enam puluh Tiga</v>
          </cell>
          <cell r="V870" t="str">
            <v xml:space="preserve">ribu </v>
          </cell>
          <cell r="W870" t="str">
            <v>ribu</v>
          </cell>
        </row>
        <row r="871">
          <cell r="T871">
            <v>864</v>
          </cell>
          <cell r="U871" t="str">
            <v>Delapan ratus Enam puluh Empat</v>
          </cell>
          <cell r="V871" t="str">
            <v xml:space="preserve">ribu </v>
          </cell>
          <cell r="W871" t="str">
            <v>ribu</v>
          </cell>
        </row>
        <row r="872">
          <cell r="T872">
            <v>865</v>
          </cell>
          <cell r="U872" t="str">
            <v>Delapan ratus Enam puluh Lima</v>
          </cell>
          <cell r="V872" t="str">
            <v xml:space="preserve">ribu </v>
          </cell>
          <cell r="W872" t="str">
            <v>ribu</v>
          </cell>
        </row>
        <row r="873">
          <cell r="T873">
            <v>866</v>
          </cell>
          <cell r="U873" t="str">
            <v>Delapan ratus Enam puluh Enam</v>
          </cell>
          <cell r="V873" t="str">
            <v xml:space="preserve">ribu </v>
          </cell>
          <cell r="W873" t="str">
            <v>ribu</v>
          </cell>
        </row>
        <row r="874">
          <cell r="T874">
            <v>867</v>
          </cell>
          <cell r="U874" t="str">
            <v>Delapan ratus Enam puluh Tujuh</v>
          </cell>
          <cell r="V874" t="str">
            <v xml:space="preserve">ribu </v>
          </cell>
          <cell r="W874" t="str">
            <v>ribu</v>
          </cell>
        </row>
        <row r="875">
          <cell r="T875">
            <v>868</v>
          </cell>
          <cell r="U875" t="str">
            <v>Delapan ratus Enam puluh Delapan</v>
          </cell>
          <cell r="V875" t="str">
            <v xml:space="preserve">ribu </v>
          </cell>
          <cell r="W875" t="str">
            <v>ribu</v>
          </cell>
        </row>
        <row r="876">
          <cell r="T876">
            <v>869</v>
          </cell>
          <cell r="U876" t="str">
            <v>Delapan ratus Enam puluh Sembilan</v>
          </cell>
          <cell r="V876" t="str">
            <v xml:space="preserve">ribu </v>
          </cell>
          <cell r="W876" t="str">
            <v>ribu</v>
          </cell>
        </row>
        <row r="877">
          <cell r="T877">
            <v>870</v>
          </cell>
          <cell r="U877" t="str">
            <v xml:space="preserve">Delapan ratus Tujuh puluh </v>
          </cell>
          <cell r="V877" t="str">
            <v xml:space="preserve">ribu </v>
          </cell>
          <cell r="W877" t="str">
            <v>ribu</v>
          </cell>
        </row>
        <row r="878">
          <cell r="T878">
            <v>871</v>
          </cell>
          <cell r="U878" t="str">
            <v>Delapan ratus Tujuh puluh Satu</v>
          </cell>
          <cell r="V878" t="str">
            <v xml:space="preserve">ribu </v>
          </cell>
          <cell r="W878" t="str">
            <v>ribu</v>
          </cell>
        </row>
        <row r="879">
          <cell r="T879">
            <v>872</v>
          </cell>
          <cell r="U879" t="str">
            <v>Delapan ratus Tujuh puluh Dua</v>
          </cell>
          <cell r="V879" t="str">
            <v xml:space="preserve">ribu </v>
          </cell>
          <cell r="W879" t="str">
            <v>ribu</v>
          </cell>
        </row>
        <row r="880">
          <cell r="T880">
            <v>873</v>
          </cell>
          <cell r="U880" t="str">
            <v>Delapan ratus Tujuh puluh Tiga</v>
          </cell>
          <cell r="V880" t="str">
            <v xml:space="preserve">ribu </v>
          </cell>
          <cell r="W880" t="str">
            <v>ribu</v>
          </cell>
        </row>
        <row r="881">
          <cell r="T881">
            <v>874</v>
          </cell>
          <cell r="U881" t="str">
            <v>Delapan ratus Tujuh puluh Empat</v>
          </cell>
          <cell r="V881" t="str">
            <v xml:space="preserve">ribu </v>
          </cell>
          <cell r="W881" t="str">
            <v>ribu</v>
          </cell>
        </row>
        <row r="882">
          <cell r="T882">
            <v>875</v>
          </cell>
          <cell r="U882" t="str">
            <v>Delapan ratus Tujuh puluh Lima</v>
          </cell>
          <cell r="V882" t="str">
            <v xml:space="preserve">ribu </v>
          </cell>
          <cell r="W882" t="str">
            <v>ribu</v>
          </cell>
        </row>
        <row r="883">
          <cell r="T883">
            <v>876</v>
          </cell>
          <cell r="U883" t="str">
            <v>Delapan ratus Tujuh puluh Enam</v>
          </cell>
          <cell r="V883" t="str">
            <v xml:space="preserve">ribu </v>
          </cell>
          <cell r="W883" t="str">
            <v>ribu</v>
          </cell>
        </row>
        <row r="884">
          <cell r="T884">
            <v>877</v>
          </cell>
          <cell r="U884" t="str">
            <v>Delapan ratus Tujuh puluh Tujuh</v>
          </cell>
          <cell r="V884" t="str">
            <v xml:space="preserve">ribu </v>
          </cell>
          <cell r="W884" t="str">
            <v>ribu</v>
          </cell>
        </row>
        <row r="885">
          <cell r="T885">
            <v>878</v>
          </cell>
          <cell r="U885" t="str">
            <v>Delapan ratus Tujuh puluh Delapan</v>
          </cell>
          <cell r="V885" t="str">
            <v xml:space="preserve">ribu </v>
          </cell>
          <cell r="W885" t="str">
            <v>ribu</v>
          </cell>
        </row>
        <row r="886">
          <cell r="T886">
            <v>879</v>
          </cell>
          <cell r="U886" t="str">
            <v>Delapan ratus Tujuh puluh Sembilan</v>
          </cell>
          <cell r="V886" t="str">
            <v xml:space="preserve">ribu </v>
          </cell>
          <cell r="W886" t="str">
            <v>ribu</v>
          </cell>
        </row>
        <row r="887">
          <cell r="T887">
            <v>880</v>
          </cell>
          <cell r="U887" t="str">
            <v xml:space="preserve">Delapan ratus Delapan puluh </v>
          </cell>
          <cell r="V887" t="str">
            <v xml:space="preserve">ribu </v>
          </cell>
          <cell r="W887" t="str">
            <v>ribu</v>
          </cell>
        </row>
        <row r="888">
          <cell r="T888">
            <v>881</v>
          </cell>
          <cell r="U888" t="str">
            <v>Delapan ratus Delapan puluh Satu</v>
          </cell>
          <cell r="V888" t="str">
            <v xml:space="preserve">ribu </v>
          </cell>
          <cell r="W888" t="str">
            <v>ribu</v>
          </cell>
        </row>
        <row r="889">
          <cell r="T889">
            <v>882</v>
          </cell>
          <cell r="U889" t="str">
            <v>Delapan ratus Delapan puluh Dua</v>
          </cell>
          <cell r="V889" t="str">
            <v xml:space="preserve">ribu </v>
          </cell>
          <cell r="W889" t="str">
            <v>ribu</v>
          </cell>
        </row>
        <row r="890">
          <cell r="T890">
            <v>883</v>
          </cell>
          <cell r="U890" t="str">
            <v>Delapan ratus Delapan puluh Tiga</v>
          </cell>
          <cell r="V890" t="str">
            <v xml:space="preserve">ribu </v>
          </cell>
          <cell r="W890" t="str">
            <v>ribu</v>
          </cell>
        </row>
        <row r="891">
          <cell r="T891">
            <v>884</v>
          </cell>
          <cell r="U891" t="str">
            <v>Delapan ratus Delapan puluh Empat</v>
          </cell>
          <cell r="V891" t="str">
            <v xml:space="preserve">ribu </v>
          </cell>
          <cell r="W891" t="str">
            <v>ribu</v>
          </cell>
        </row>
        <row r="892">
          <cell r="T892">
            <v>885</v>
          </cell>
          <cell r="U892" t="str">
            <v>Delapan ratus Delapan puluh Lima</v>
          </cell>
          <cell r="V892" t="str">
            <v xml:space="preserve">ribu </v>
          </cell>
          <cell r="W892" t="str">
            <v>ribu</v>
          </cell>
        </row>
        <row r="893">
          <cell r="T893">
            <v>886</v>
          </cell>
          <cell r="U893" t="str">
            <v>Delapan ratus Delapan puluh Enam</v>
          </cell>
          <cell r="V893" t="str">
            <v xml:space="preserve">ribu </v>
          </cell>
          <cell r="W893" t="str">
            <v>ribu</v>
          </cell>
        </row>
        <row r="894">
          <cell r="T894">
            <v>887</v>
          </cell>
          <cell r="U894" t="str">
            <v>Delapan ratus Delapan puluh Tujuh</v>
          </cell>
          <cell r="V894" t="str">
            <v xml:space="preserve">ribu </v>
          </cell>
          <cell r="W894" t="str">
            <v>ribu</v>
          </cell>
        </row>
        <row r="895">
          <cell r="T895">
            <v>888</v>
          </cell>
          <cell r="U895" t="str">
            <v>Delapan ratus Delapan puluh Delapan</v>
          </cell>
          <cell r="V895" t="str">
            <v xml:space="preserve">ribu </v>
          </cell>
          <cell r="W895" t="str">
            <v>ribu</v>
          </cell>
        </row>
        <row r="896">
          <cell r="T896">
            <v>889</v>
          </cell>
          <cell r="U896" t="str">
            <v>Delapan ratus Delapan puluh Sembilan</v>
          </cell>
          <cell r="V896" t="str">
            <v xml:space="preserve">ribu </v>
          </cell>
          <cell r="W896" t="str">
            <v>ribu</v>
          </cell>
        </row>
        <row r="897">
          <cell r="T897">
            <v>890</v>
          </cell>
          <cell r="U897" t="str">
            <v xml:space="preserve">Delapan ratus Sembilan puluh </v>
          </cell>
          <cell r="V897" t="str">
            <v xml:space="preserve">ribu </v>
          </cell>
          <cell r="W897" t="str">
            <v>ribu</v>
          </cell>
        </row>
        <row r="898">
          <cell r="T898">
            <v>891</v>
          </cell>
          <cell r="U898" t="str">
            <v>Delapan ratus Sembilan puluh Satu</v>
          </cell>
          <cell r="V898" t="str">
            <v xml:space="preserve">ribu </v>
          </cell>
          <cell r="W898" t="str">
            <v>ribu</v>
          </cell>
        </row>
        <row r="899">
          <cell r="T899">
            <v>892</v>
          </cell>
          <cell r="U899" t="str">
            <v>Delapan ratus Sembilan puluh Dua</v>
          </cell>
          <cell r="V899" t="str">
            <v xml:space="preserve">ribu </v>
          </cell>
          <cell r="W899" t="str">
            <v>ribu</v>
          </cell>
        </row>
        <row r="900">
          <cell r="T900">
            <v>893</v>
          </cell>
          <cell r="U900" t="str">
            <v>Delapan ratus Sembilan puluh Tiga</v>
          </cell>
          <cell r="V900" t="str">
            <v xml:space="preserve">ribu </v>
          </cell>
          <cell r="W900" t="str">
            <v>ribu</v>
          </cell>
        </row>
        <row r="901">
          <cell r="T901">
            <v>894</v>
          </cell>
          <cell r="U901" t="str">
            <v>Delapan ratus Sembilan puluh Empat</v>
          </cell>
          <cell r="V901" t="str">
            <v xml:space="preserve">ribu </v>
          </cell>
          <cell r="W901" t="str">
            <v>ribu</v>
          </cell>
        </row>
        <row r="902">
          <cell r="T902">
            <v>895</v>
          </cell>
          <cell r="U902" t="str">
            <v>Delapan ratus Sembilan puluh Lima</v>
          </cell>
          <cell r="V902" t="str">
            <v xml:space="preserve">ribu </v>
          </cell>
          <cell r="W902" t="str">
            <v>ribu</v>
          </cell>
        </row>
        <row r="903">
          <cell r="T903">
            <v>896</v>
          </cell>
          <cell r="U903" t="str">
            <v>Delapan ratus Sembilan puluh Enam</v>
          </cell>
          <cell r="V903" t="str">
            <v xml:space="preserve">ribu </v>
          </cell>
          <cell r="W903" t="str">
            <v>ribu</v>
          </cell>
        </row>
        <row r="904">
          <cell r="T904">
            <v>897</v>
          </cell>
          <cell r="U904" t="str">
            <v>Delapan ratus Sembilan puluh Tujuh</v>
          </cell>
          <cell r="V904" t="str">
            <v xml:space="preserve">ribu </v>
          </cell>
          <cell r="W904" t="str">
            <v>ribu</v>
          </cell>
        </row>
        <row r="905">
          <cell r="T905">
            <v>898</v>
          </cell>
          <cell r="U905" t="str">
            <v>Delapan ratus Sembilan puluh Delapan</v>
          </cell>
          <cell r="V905" t="str">
            <v xml:space="preserve">ribu </v>
          </cell>
          <cell r="W905" t="str">
            <v>ribu</v>
          </cell>
        </row>
        <row r="906">
          <cell r="T906">
            <v>899</v>
          </cell>
          <cell r="U906" t="str">
            <v>Delapan ratus Sembilan puluh Sembilan</v>
          </cell>
          <cell r="V906" t="str">
            <v xml:space="preserve">ribu </v>
          </cell>
          <cell r="W906" t="str">
            <v>ribu</v>
          </cell>
        </row>
        <row r="907">
          <cell r="T907">
            <v>900</v>
          </cell>
          <cell r="U907" t="str">
            <v xml:space="preserve">Sembilan ratus </v>
          </cell>
          <cell r="V907" t="str">
            <v xml:space="preserve">ribu </v>
          </cell>
          <cell r="W907" t="str">
            <v>ribu</v>
          </cell>
        </row>
        <row r="908">
          <cell r="T908">
            <v>901</v>
          </cell>
          <cell r="U908" t="str">
            <v>Sembilan ratus Satu</v>
          </cell>
          <cell r="V908" t="str">
            <v xml:space="preserve">ribu </v>
          </cell>
          <cell r="W908" t="str">
            <v>ribu</v>
          </cell>
        </row>
        <row r="909">
          <cell r="T909">
            <v>902</v>
          </cell>
          <cell r="U909" t="str">
            <v>Sembilan ratus Dua</v>
          </cell>
          <cell r="V909" t="str">
            <v xml:space="preserve">ribu </v>
          </cell>
          <cell r="W909" t="str">
            <v>ribu</v>
          </cell>
        </row>
        <row r="910">
          <cell r="T910">
            <v>903</v>
          </cell>
          <cell r="U910" t="str">
            <v>Sembilan ratus Tiga</v>
          </cell>
          <cell r="V910" t="str">
            <v xml:space="preserve">ribu </v>
          </cell>
          <cell r="W910" t="str">
            <v>ribu</v>
          </cell>
        </row>
        <row r="911">
          <cell r="T911">
            <v>904</v>
          </cell>
          <cell r="U911" t="str">
            <v>Sembilan ratus Empat</v>
          </cell>
          <cell r="V911" t="str">
            <v xml:space="preserve">ribu </v>
          </cell>
          <cell r="W911" t="str">
            <v>ribu</v>
          </cell>
        </row>
        <row r="912">
          <cell r="T912">
            <v>905</v>
          </cell>
          <cell r="U912" t="str">
            <v>Sembilan ratus Lima</v>
          </cell>
          <cell r="V912" t="str">
            <v xml:space="preserve">ribu </v>
          </cell>
          <cell r="W912" t="str">
            <v>ribu</v>
          </cell>
        </row>
        <row r="913">
          <cell r="T913">
            <v>906</v>
          </cell>
          <cell r="U913" t="str">
            <v>Sembilan ratus Enam</v>
          </cell>
          <cell r="V913" t="str">
            <v xml:space="preserve">ribu </v>
          </cell>
          <cell r="W913" t="str">
            <v>ribu</v>
          </cell>
        </row>
        <row r="914">
          <cell r="T914">
            <v>907</v>
          </cell>
          <cell r="U914" t="str">
            <v>Sembilan ratus Tujuh</v>
          </cell>
          <cell r="V914" t="str">
            <v xml:space="preserve">ribu </v>
          </cell>
          <cell r="W914" t="str">
            <v>ribu</v>
          </cell>
        </row>
        <row r="915">
          <cell r="T915">
            <v>908</v>
          </cell>
          <cell r="U915" t="str">
            <v>Sembilan ratus Delapan</v>
          </cell>
          <cell r="V915" t="str">
            <v xml:space="preserve">ribu </v>
          </cell>
          <cell r="W915" t="str">
            <v>ribu</v>
          </cell>
        </row>
        <row r="916">
          <cell r="T916">
            <v>909</v>
          </cell>
          <cell r="U916" t="str">
            <v>Sembilan ratus Sembilan</v>
          </cell>
          <cell r="V916" t="str">
            <v xml:space="preserve">ribu </v>
          </cell>
          <cell r="W916" t="str">
            <v>ribu</v>
          </cell>
        </row>
        <row r="917">
          <cell r="T917">
            <v>910</v>
          </cell>
          <cell r="U917" t="str">
            <v>Sembilan ratus Sepuluh</v>
          </cell>
          <cell r="V917" t="str">
            <v xml:space="preserve">ribu </v>
          </cell>
          <cell r="W917" t="str">
            <v>ribu</v>
          </cell>
        </row>
        <row r="918">
          <cell r="T918">
            <v>911</v>
          </cell>
          <cell r="U918" t="str">
            <v>Sembilan ratus Sebelas</v>
          </cell>
          <cell r="V918" t="str">
            <v xml:space="preserve">ribu </v>
          </cell>
          <cell r="W918" t="str">
            <v>ribu</v>
          </cell>
        </row>
        <row r="919">
          <cell r="T919">
            <v>912</v>
          </cell>
          <cell r="U919" t="str">
            <v>Sembilan ratus Dua belas</v>
          </cell>
          <cell r="V919" t="str">
            <v xml:space="preserve">ribu </v>
          </cell>
          <cell r="W919" t="str">
            <v>ribu</v>
          </cell>
        </row>
        <row r="920">
          <cell r="T920">
            <v>913</v>
          </cell>
          <cell r="U920" t="str">
            <v>Sembilan ratus Tiga belas</v>
          </cell>
          <cell r="V920" t="str">
            <v xml:space="preserve">ribu </v>
          </cell>
          <cell r="W920" t="str">
            <v>ribu</v>
          </cell>
        </row>
        <row r="921">
          <cell r="T921">
            <v>914</v>
          </cell>
          <cell r="U921" t="str">
            <v>Sembilan ratus Empat belas</v>
          </cell>
          <cell r="V921" t="str">
            <v xml:space="preserve">ribu </v>
          </cell>
          <cell r="W921" t="str">
            <v>ribu</v>
          </cell>
        </row>
        <row r="922">
          <cell r="T922">
            <v>915</v>
          </cell>
          <cell r="U922" t="str">
            <v>Sembilan ratus Lima belas</v>
          </cell>
          <cell r="V922" t="str">
            <v xml:space="preserve">ribu </v>
          </cell>
          <cell r="W922" t="str">
            <v>ribu</v>
          </cell>
        </row>
        <row r="923">
          <cell r="T923">
            <v>916</v>
          </cell>
          <cell r="U923" t="str">
            <v>Sembilan ratus Enam belas</v>
          </cell>
          <cell r="V923" t="str">
            <v xml:space="preserve">ribu </v>
          </cell>
          <cell r="W923" t="str">
            <v>ribu</v>
          </cell>
        </row>
        <row r="924">
          <cell r="T924">
            <v>917</v>
          </cell>
          <cell r="U924" t="str">
            <v>Sembilan ratus Tujuh belas</v>
          </cell>
          <cell r="V924" t="str">
            <v xml:space="preserve">ribu </v>
          </cell>
          <cell r="W924" t="str">
            <v>ribu</v>
          </cell>
        </row>
        <row r="925">
          <cell r="T925">
            <v>918</v>
          </cell>
          <cell r="U925" t="str">
            <v>Sembilan ratus Delapan belas</v>
          </cell>
          <cell r="V925" t="str">
            <v xml:space="preserve">ribu </v>
          </cell>
          <cell r="W925" t="str">
            <v>ribu</v>
          </cell>
        </row>
        <row r="926">
          <cell r="T926">
            <v>919</v>
          </cell>
          <cell r="U926" t="str">
            <v>Sembilan ratus Sembilan belas</v>
          </cell>
          <cell r="V926" t="str">
            <v xml:space="preserve">ribu </v>
          </cell>
          <cell r="W926" t="str">
            <v>ribu</v>
          </cell>
        </row>
        <row r="927">
          <cell r="T927">
            <v>920</v>
          </cell>
          <cell r="U927" t="str">
            <v xml:space="preserve">Sembilan ratus Dua puluh </v>
          </cell>
          <cell r="V927" t="str">
            <v xml:space="preserve">ribu </v>
          </cell>
          <cell r="W927" t="str">
            <v>ribu</v>
          </cell>
        </row>
        <row r="928">
          <cell r="T928">
            <v>921</v>
          </cell>
          <cell r="U928" t="str">
            <v>Sembilan ratus Dua puluh Satu</v>
          </cell>
          <cell r="V928" t="str">
            <v xml:space="preserve">ribu </v>
          </cell>
          <cell r="W928" t="str">
            <v>ribu</v>
          </cell>
        </row>
        <row r="929">
          <cell r="T929">
            <v>922</v>
          </cell>
          <cell r="U929" t="str">
            <v>Sembilan ratus Dua puluh Dua</v>
          </cell>
          <cell r="V929" t="str">
            <v xml:space="preserve">ribu </v>
          </cell>
          <cell r="W929" t="str">
            <v>ribu</v>
          </cell>
        </row>
        <row r="930">
          <cell r="T930">
            <v>923</v>
          </cell>
          <cell r="U930" t="str">
            <v>Sembilan ratus Dua puluh Tiga</v>
          </cell>
          <cell r="V930" t="str">
            <v xml:space="preserve">ribu </v>
          </cell>
          <cell r="W930" t="str">
            <v>ribu</v>
          </cell>
        </row>
        <row r="931">
          <cell r="T931">
            <v>924</v>
          </cell>
          <cell r="U931" t="str">
            <v>Sembilan ratus Dua puluh Empat</v>
          </cell>
          <cell r="V931" t="str">
            <v xml:space="preserve">ribu </v>
          </cell>
          <cell r="W931" t="str">
            <v>ribu</v>
          </cell>
        </row>
        <row r="932">
          <cell r="T932">
            <v>925</v>
          </cell>
          <cell r="U932" t="str">
            <v>Sembilan ratus Dua puluh Lima</v>
          </cell>
          <cell r="V932" t="str">
            <v xml:space="preserve">ribu </v>
          </cell>
          <cell r="W932" t="str">
            <v>ribu</v>
          </cell>
        </row>
        <row r="933">
          <cell r="T933">
            <v>926</v>
          </cell>
          <cell r="U933" t="str">
            <v>Sembilan ratus Dua puluh Enam</v>
          </cell>
          <cell r="V933" t="str">
            <v xml:space="preserve">ribu </v>
          </cell>
          <cell r="W933" t="str">
            <v>ribu</v>
          </cell>
        </row>
        <row r="934">
          <cell r="T934">
            <v>927</v>
          </cell>
          <cell r="U934" t="str">
            <v>Sembilan ratus Dua puluh Tujuh</v>
          </cell>
          <cell r="V934" t="str">
            <v xml:space="preserve">ribu </v>
          </cell>
          <cell r="W934" t="str">
            <v>ribu</v>
          </cell>
        </row>
        <row r="935">
          <cell r="T935">
            <v>928</v>
          </cell>
          <cell r="U935" t="str">
            <v>Sembilan ratus Dua puluh Delapan</v>
          </cell>
          <cell r="V935" t="str">
            <v xml:space="preserve">ribu </v>
          </cell>
          <cell r="W935" t="str">
            <v>ribu</v>
          </cell>
        </row>
        <row r="936">
          <cell r="T936">
            <v>929</v>
          </cell>
          <cell r="U936" t="str">
            <v>Sembilan ratus Dua puluh Sembilan</v>
          </cell>
          <cell r="V936" t="str">
            <v xml:space="preserve">ribu </v>
          </cell>
          <cell r="W936" t="str">
            <v>ribu</v>
          </cell>
        </row>
        <row r="937">
          <cell r="T937">
            <v>930</v>
          </cell>
          <cell r="U937" t="str">
            <v xml:space="preserve">Sembilan ratus Tiga puluh </v>
          </cell>
          <cell r="V937" t="str">
            <v xml:space="preserve">ribu </v>
          </cell>
          <cell r="W937" t="str">
            <v>ribu</v>
          </cell>
        </row>
        <row r="938">
          <cell r="T938">
            <v>931</v>
          </cell>
          <cell r="U938" t="str">
            <v>Sembilan ratus Tiga puluh Satu</v>
          </cell>
          <cell r="V938" t="str">
            <v xml:space="preserve">ribu </v>
          </cell>
          <cell r="W938" t="str">
            <v>ribu</v>
          </cell>
        </row>
        <row r="939">
          <cell r="T939">
            <v>932</v>
          </cell>
          <cell r="U939" t="str">
            <v>Sembilan ratus Tiga puluh Dua</v>
          </cell>
          <cell r="V939" t="str">
            <v xml:space="preserve">ribu </v>
          </cell>
          <cell r="W939" t="str">
            <v>ribu</v>
          </cell>
        </row>
        <row r="940">
          <cell r="T940">
            <v>933</v>
          </cell>
          <cell r="U940" t="str">
            <v>Sembilan ratus Tiga puluh Tiga</v>
          </cell>
          <cell r="V940" t="str">
            <v xml:space="preserve">ribu </v>
          </cell>
          <cell r="W940" t="str">
            <v>ribu</v>
          </cell>
        </row>
        <row r="941">
          <cell r="T941">
            <v>934</v>
          </cell>
          <cell r="U941" t="str">
            <v>Sembilan ratus Tiga puluh Empat</v>
          </cell>
          <cell r="V941" t="str">
            <v xml:space="preserve">ribu </v>
          </cell>
          <cell r="W941" t="str">
            <v>ribu</v>
          </cell>
        </row>
        <row r="942">
          <cell r="T942">
            <v>935</v>
          </cell>
          <cell r="U942" t="str">
            <v>Sembilan ratus Tiga puluh Lima</v>
          </cell>
          <cell r="V942" t="str">
            <v xml:space="preserve">ribu </v>
          </cell>
          <cell r="W942" t="str">
            <v>ribu</v>
          </cell>
        </row>
        <row r="943">
          <cell r="T943">
            <v>936</v>
          </cell>
          <cell r="U943" t="str">
            <v>Sembilan ratus Tiga puluh Enam</v>
          </cell>
          <cell r="V943" t="str">
            <v xml:space="preserve">ribu </v>
          </cell>
          <cell r="W943" t="str">
            <v>ribu</v>
          </cell>
        </row>
        <row r="944">
          <cell r="T944">
            <v>937</v>
          </cell>
          <cell r="U944" t="str">
            <v>Sembilan ratus Tiga puluh Tujuh</v>
          </cell>
          <cell r="V944" t="str">
            <v xml:space="preserve">ribu </v>
          </cell>
          <cell r="W944" t="str">
            <v>ribu</v>
          </cell>
        </row>
        <row r="945">
          <cell r="T945">
            <v>938</v>
          </cell>
          <cell r="U945" t="str">
            <v>Sembilan ratus Tiga puluh Delapan</v>
          </cell>
          <cell r="V945" t="str">
            <v xml:space="preserve">ribu </v>
          </cell>
          <cell r="W945" t="str">
            <v>ribu</v>
          </cell>
        </row>
        <row r="946">
          <cell r="T946">
            <v>939</v>
          </cell>
          <cell r="U946" t="str">
            <v>Sembilan ratus Tiga puluh Sembilan</v>
          </cell>
          <cell r="V946" t="str">
            <v xml:space="preserve">ribu </v>
          </cell>
          <cell r="W946" t="str">
            <v>ribu</v>
          </cell>
        </row>
        <row r="947">
          <cell r="T947">
            <v>940</v>
          </cell>
          <cell r="U947" t="str">
            <v xml:space="preserve">Sembilan ratus Empat puluh </v>
          </cell>
          <cell r="V947" t="str">
            <v xml:space="preserve">ribu </v>
          </cell>
          <cell r="W947" t="str">
            <v>ribu</v>
          </cell>
        </row>
        <row r="948">
          <cell r="T948">
            <v>941</v>
          </cell>
          <cell r="U948" t="str">
            <v>Sembilan ratus Empat puluh Satu</v>
          </cell>
          <cell r="V948" t="str">
            <v xml:space="preserve">ribu </v>
          </cell>
          <cell r="W948" t="str">
            <v>ribu</v>
          </cell>
        </row>
        <row r="949">
          <cell r="T949">
            <v>942</v>
          </cell>
          <cell r="U949" t="str">
            <v>Sembilan ratus Empat puluh Dua</v>
          </cell>
          <cell r="V949" t="str">
            <v xml:space="preserve">ribu </v>
          </cell>
          <cell r="W949" t="str">
            <v>ribu</v>
          </cell>
        </row>
        <row r="950">
          <cell r="T950">
            <v>943</v>
          </cell>
          <cell r="U950" t="str">
            <v>Sembilan ratus Empat puluh Tiga</v>
          </cell>
          <cell r="V950" t="str">
            <v xml:space="preserve">ribu </v>
          </cell>
          <cell r="W950" t="str">
            <v>ribu</v>
          </cell>
        </row>
        <row r="951">
          <cell r="T951">
            <v>944</v>
          </cell>
          <cell r="U951" t="str">
            <v>Sembilan ratus Empat puluh Empat</v>
          </cell>
          <cell r="V951" t="str">
            <v xml:space="preserve">ribu </v>
          </cell>
          <cell r="W951" t="str">
            <v>ribu</v>
          </cell>
        </row>
        <row r="952">
          <cell r="T952">
            <v>945</v>
          </cell>
          <cell r="U952" t="str">
            <v>Sembilan ratus Empat puluh Lima</v>
          </cell>
          <cell r="V952" t="str">
            <v xml:space="preserve">ribu </v>
          </cell>
          <cell r="W952" t="str">
            <v>ribu</v>
          </cell>
        </row>
        <row r="953">
          <cell r="T953">
            <v>946</v>
          </cell>
          <cell r="U953" t="str">
            <v>Sembilan ratus Empat puluh Enam</v>
          </cell>
          <cell r="V953" t="str">
            <v xml:space="preserve">ribu </v>
          </cell>
          <cell r="W953" t="str">
            <v>ribu</v>
          </cell>
        </row>
        <row r="954">
          <cell r="T954">
            <v>947</v>
          </cell>
          <cell r="U954" t="str">
            <v>Sembilan ratus Empat puluh Tujuh</v>
          </cell>
          <cell r="V954" t="str">
            <v xml:space="preserve">ribu </v>
          </cell>
          <cell r="W954" t="str">
            <v>ribu</v>
          </cell>
        </row>
        <row r="955">
          <cell r="T955">
            <v>948</v>
          </cell>
          <cell r="U955" t="str">
            <v>Sembilan ratus Empat puluh Delapan</v>
          </cell>
          <cell r="V955" t="str">
            <v xml:space="preserve">ribu </v>
          </cell>
          <cell r="W955" t="str">
            <v>ribu</v>
          </cell>
        </row>
        <row r="956">
          <cell r="T956">
            <v>949</v>
          </cell>
          <cell r="U956" t="str">
            <v>Sembilan ratus Empat puluh Sembilan</v>
          </cell>
          <cell r="V956" t="str">
            <v xml:space="preserve">ribu </v>
          </cell>
          <cell r="W956" t="str">
            <v>ribu</v>
          </cell>
        </row>
        <row r="957">
          <cell r="T957">
            <v>950</v>
          </cell>
          <cell r="U957" t="str">
            <v xml:space="preserve">Sembilan ratus Lima puluh </v>
          </cell>
          <cell r="V957" t="str">
            <v xml:space="preserve">ribu </v>
          </cell>
          <cell r="W957" t="str">
            <v>ribu</v>
          </cell>
        </row>
        <row r="958">
          <cell r="T958">
            <v>951</v>
          </cell>
          <cell r="U958" t="str">
            <v>Sembilan ratus Lima puluh Satu</v>
          </cell>
          <cell r="V958" t="str">
            <v xml:space="preserve">ribu </v>
          </cell>
          <cell r="W958" t="str">
            <v>ribu</v>
          </cell>
        </row>
        <row r="959">
          <cell r="T959">
            <v>952</v>
          </cell>
          <cell r="U959" t="str">
            <v>Sembilan ratus Lima puluh Dua</v>
          </cell>
          <cell r="V959" t="str">
            <v xml:space="preserve">ribu </v>
          </cell>
          <cell r="W959" t="str">
            <v>ribu</v>
          </cell>
        </row>
        <row r="960">
          <cell r="T960">
            <v>953</v>
          </cell>
          <cell r="U960" t="str">
            <v>Sembilan ratus Lima puluh Tiga</v>
          </cell>
          <cell r="V960" t="str">
            <v xml:space="preserve">ribu </v>
          </cell>
          <cell r="W960" t="str">
            <v>ribu</v>
          </cell>
        </row>
        <row r="961">
          <cell r="T961">
            <v>954</v>
          </cell>
          <cell r="U961" t="str">
            <v>Sembilan ratus Lima puluh Empat</v>
          </cell>
          <cell r="V961" t="str">
            <v xml:space="preserve">ribu </v>
          </cell>
          <cell r="W961" t="str">
            <v>ribu</v>
          </cell>
        </row>
        <row r="962">
          <cell r="T962">
            <v>955</v>
          </cell>
          <cell r="U962" t="str">
            <v>Sembilan ratus Lima puluh Lima</v>
          </cell>
          <cell r="V962" t="str">
            <v xml:space="preserve">ribu </v>
          </cell>
          <cell r="W962" t="str">
            <v>ribu</v>
          </cell>
        </row>
        <row r="963">
          <cell r="T963">
            <v>956</v>
          </cell>
          <cell r="U963" t="str">
            <v>Sembilan ratus Lima puluh Enam</v>
          </cell>
          <cell r="V963" t="str">
            <v xml:space="preserve">ribu </v>
          </cell>
          <cell r="W963" t="str">
            <v>ribu</v>
          </cell>
        </row>
        <row r="964">
          <cell r="T964">
            <v>957</v>
          </cell>
          <cell r="U964" t="str">
            <v>Sembilan ratus Lima puluh Tujuh</v>
          </cell>
          <cell r="V964" t="str">
            <v xml:space="preserve">ribu </v>
          </cell>
          <cell r="W964" t="str">
            <v>ribu</v>
          </cell>
        </row>
        <row r="965">
          <cell r="T965">
            <v>958</v>
          </cell>
          <cell r="U965" t="str">
            <v>Sembilan ratus Lima puluh Delapan</v>
          </cell>
          <cell r="V965" t="str">
            <v xml:space="preserve">ribu </v>
          </cell>
          <cell r="W965" t="str">
            <v>ribu</v>
          </cell>
        </row>
        <row r="966">
          <cell r="T966">
            <v>959</v>
          </cell>
          <cell r="U966" t="str">
            <v>Sembilan ratus Lima puluh Sembilan</v>
          </cell>
          <cell r="V966" t="str">
            <v xml:space="preserve">ribu </v>
          </cell>
          <cell r="W966" t="str">
            <v>ribu</v>
          </cell>
        </row>
        <row r="967">
          <cell r="T967">
            <v>960</v>
          </cell>
          <cell r="U967" t="str">
            <v xml:space="preserve">Sembilan ratus Enam puluh </v>
          </cell>
          <cell r="V967" t="str">
            <v xml:space="preserve">ribu </v>
          </cell>
          <cell r="W967" t="str">
            <v>ribu</v>
          </cell>
        </row>
        <row r="968">
          <cell r="T968">
            <v>961</v>
          </cell>
          <cell r="U968" t="str">
            <v>Sembilan ratus Enam puluh Satu</v>
          </cell>
          <cell r="V968" t="str">
            <v xml:space="preserve">ribu </v>
          </cell>
          <cell r="W968" t="str">
            <v>ribu</v>
          </cell>
        </row>
        <row r="969">
          <cell r="T969">
            <v>962</v>
          </cell>
          <cell r="U969" t="str">
            <v>Sembilan ratus Enam puluh Dua</v>
          </cell>
          <cell r="V969" t="str">
            <v xml:space="preserve">ribu </v>
          </cell>
          <cell r="W969" t="str">
            <v>ribu</v>
          </cell>
        </row>
        <row r="970">
          <cell r="T970">
            <v>963</v>
          </cell>
          <cell r="U970" t="str">
            <v>Sembilan ratus Enam puluh Tiga</v>
          </cell>
          <cell r="V970" t="str">
            <v xml:space="preserve">ribu </v>
          </cell>
          <cell r="W970" t="str">
            <v>ribu</v>
          </cell>
        </row>
        <row r="971">
          <cell r="T971">
            <v>964</v>
          </cell>
          <cell r="U971" t="str">
            <v>Sembilan ratus Enam puluh Empat</v>
          </cell>
          <cell r="V971" t="str">
            <v xml:space="preserve">ribu </v>
          </cell>
          <cell r="W971" t="str">
            <v>ribu</v>
          </cell>
        </row>
        <row r="972">
          <cell r="T972">
            <v>965</v>
          </cell>
          <cell r="U972" t="str">
            <v>Sembilan ratus Enam puluh Lima</v>
          </cell>
          <cell r="V972" t="str">
            <v xml:space="preserve">ribu </v>
          </cell>
          <cell r="W972" t="str">
            <v>ribu</v>
          </cell>
        </row>
        <row r="973">
          <cell r="T973">
            <v>966</v>
          </cell>
          <cell r="U973" t="str">
            <v>Sembilan ratus Enam puluh Enam</v>
          </cell>
          <cell r="V973" t="str">
            <v xml:space="preserve">ribu </v>
          </cell>
          <cell r="W973" t="str">
            <v>ribu</v>
          </cell>
        </row>
        <row r="974">
          <cell r="T974">
            <v>967</v>
          </cell>
          <cell r="U974" t="str">
            <v>Sembilan ratus Enam puluh Tujuh</v>
          </cell>
          <cell r="V974" t="str">
            <v xml:space="preserve">ribu </v>
          </cell>
          <cell r="W974" t="str">
            <v>ribu</v>
          </cell>
        </row>
        <row r="975">
          <cell r="T975">
            <v>968</v>
          </cell>
          <cell r="U975" t="str">
            <v>Sembilan ratus Enam puluh Delapan</v>
          </cell>
          <cell r="V975" t="str">
            <v xml:space="preserve">ribu </v>
          </cell>
          <cell r="W975" t="str">
            <v>ribu</v>
          </cell>
        </row>
        <row r="976">
          <cell r="T976">
            <v>969</v>
          </cell>
          <cell r="U976" t="str">
            <v>Sembilan ratus Enam puluh Sembilan</v>
          </cell>
          <cell r="V976" t="str">
            <v xml:space="preserve">ribu </v>
          </cell>
          <cell r="W976" t="str">
            <v>ribu</v>
          </cell>
        </row>
        <row r="977">
          <cell r="T977">
            <v>970</v>
          </cell>
          <cell r="U977" t="str">
            <v xml:space="preserve">Sembilan ratus Tujuh puluh </v>
          </cell>
          <cell r="V977" t="str">
            <v xml:space="preserve">ribu </v>
          </cell>
          <cell r="W977" t="str">
            <v>ribu</v>
          </cell>
        </row>
        <row r="978">
          <cell r="T978">
            <v>971</v>
          </cell>
          <cell r="U978" t="str">
            <v>Sembilan ratus Tujuh puluh Satu</v>
          </cell>
          <cell r="V978" t="str">
            <v xml:space="preserve">ribu </v>
          </cell>
          <cell r="W978" t="str">
            <v>ribu</v>
          </cell>
        </row>
        <row r="979">
          <cell r="T979">
            <v>972</v>
          </cell>
          <cell r="U979" t="str">
            <v>Sembilan ratus Tujuh puluh Dua</v>
          </cell>
          <cell r="V979" t="str">
            <v xml:space="preserve">ribu </v>
          </cell>
          <cell r="W979" t="str">
            <v>ribu</v>
          </cell>
        </row>
        <row r="980">
          <cell r="T980">
            <v>973</v>
          </cell>
          <cell r="U980" t="str">
            <v>Sembilan ratus Tujuh puluh Tiga</v>
          </cell>
          <cell r="V980" t="str">
            <v xml:space="preserve">ribu </v>
          </cell>
          <cell r="W980" t="str">
            <v>ribu</v>
          </cell>
        </row>
        <row r="981">
          <cell r="T981">
            <v>974</v>
          </cell>
          <cell r="U981" t="str">
            <v>Sembilan ratus Tujuh puluh Empat</v>
          </cell>
          <cell r="V981" t="str">
            <v xml:space="preserve">ribu </v>
          </cell>
          <cell r="W981" t="str">
            <v>ribu</v>
          </cell>
        </row>
        <row r="982">
          <cell r="T982">
            <v>975</v>
          </cell>
          <cell r="U982" t="str">
            <v>Sembilan ratus Tujuh puluh Lima</v>
          </cell>
          <cell r="V982" t="str">
            <v xml:space="preserve">ribu </v>
          </cell>
          <cell r="W982" t="str">
            <v>ribu</v>
          </cell>
        </row>
        <row r="983">
          <cell r="T983">
            <v>976</v>
          </cell>
          <cell r="U983" t="str">
            <v>Sembilan ratus Tujuh puluh Enam</v>
          </cell>
          <cell r="V983" t="str">
            <v xml:space="preserve">ribu </v>
          </cell>
          <cell r="W983" t="str">
            <v>ribu</v>
          </cell>
        </row>
        <row r="984">
          <cell r="T984">
            <v>977</v>
          </cell>
          <cell r="U984" t="str">
            <v>Sembilan ratus Tujuh puluh Tujuh</v>
          </cell>
          <cell r="V984" t="str">
            <v xml:space="preserve">ribu </v>
          </cell>
          <cell r="W984" t="str">
            <v>ribu</v>
          </cell>
        </row>
        <row r="985">
          <cell r="T985">
            <v>978</v>
          </cell>
          <cell r="U985" t="str">
            <v>Sembilan ratus Tujuh puluh Delapan</v>
          </cell>
          <cell r="V985" t="str">
            <v xml:space="preserve">ribu </v>
          </cell>
          <cell r="W985" t="str">
            <v>ribu</v>
          </cell>
        </row>
        <row r="986">
          <cell r="T986">
            <v>979</v>
          </cell>
          <cell r="U986" t="str">
            <v>Sembilan ratus Tujuh puluh Sembilan</v>
          </cell>
          <cell r="V986" t="str">
            <v xml:space="preserve">ribu </v>
          </cell>
          <cell r="W986" t="str">
            <v>ribu</v>
          </cell>
        </row>
        <row r="987">
          <cell r="T987">
            <v>980</v>
          </cell>
          <cell r="U987" t="str">
            <v xml:space="preserve">Sembilan ratus Delapan puluh </v>
          </cell>
          <cell r="V987" t="str">
            <v xml:space="preserve">ribu </v>
          </cell>
          <cell r="W987" t="str">
            <v>ribu</v>
          </cell>
        </row>
        <row r="988">
          <cell r="T988">
            <v>981</v>
          </cell>
          <cell r="U988" t="str">
            <v>Sembilan ratus Delapan puluh Satu</v>
          </cell>
          <cell r="V988" t="str">
            <v xml:space="preserve">ribu </v>
          </cell>
          <cell r="W988" t="str">
            <v>ribu</v>
          </cell>
        </row>
        <row r="989">
          <cell r="T989">
            <v>982</v>
          </cell>
          <cell r="U989" t="str">
            <v>Sembilan ratus Delapan puluh Dua</v>
          </cell>
          <cell r="V989" t="str">
            <v xml:space="preserve">ribu </v>
          </cell>
          <cell r="W989" t="str">
            <v>ribu</v>
          </cell>
        </row>
        <row r="990">
          <cell r="T990">
            <v>983</v>
          </cell>
          <cell r="U990" t="str">
            <v>Sembilan ratus Delapan puluh Tiga</v>
          </cell>
          <cell r="V990" t="str">
            <v xml:space="preserve">ribu </v>
          </cell>
          <cell r="W990" t="str">
            <v>ribu</v>
          </cell>
        </row>
        <row r="991">
          <cell r="T991">
            <v>984</v>
          </cell>
          <cell r="U991" t="str">
            <v>Sembilan ratus Delapan puluh Empat</v>
          </cell>
          <cell r="V991" t="str">
            <v xml:space="preserve">ribu </v>
          </cell>
          <cell r="W991" t="str">
            <v>ribu</v>
          </cell>
        </row>
        <row r="992">
          <cell r="T992">
            <v>985</v>
          </cell>
          <cell r="U992" t="str">
            <v>Sembilan ratus Delapan puluh Lima</v>
          </cell>
          <cell r="V992" t="str">
            <v xml:space="preserve">ribu </v>
          </cell>
          <cell r="W992" t="str">
            <v>ribu</v>
          </cell>
        </row>
        <row r="993">
          <cell r="T993">
            <v>986</v>
          </cell>
          <cell r="U993" t="str">
            <v>Sembilan ratus Delapan puluh Enam</v>
          </cell>
          <cell r="V993" t="str">
            <v xml:space="preserve">ribu </v>
          </cell>
          <cell r="W993" t="str">
            <v>ribu</v>
          </cell>
        </row>
        <row r="994">
          <cell r="T994">
            <v>987</v>
          </cell>
          <cell r="U994" t="str">
            <v>Sembilan ratus Delapan puluh Tujuh</v>
          </cell>
          <cell r="V994" t="str">
            <v xml:space="preserve">ribu </v>
          </cell>
          <cell r="W994" t="str">
            <v>ribu</v>
          </cell>
        </row>
        <row r="995">
          <cell r="T995">
            <v>988</v>
          </cell>
          <cell r="U995" t="str">
            <v>Sembilan ratus Delapan puluh Delapan</v>
          </cell>
          <cell r="V995" t="str">
            <v xml:space="preserve">ribu </v>
          </cell>
          <cell r="W995" t="str">
            <v>ribu</v>
          </cell>
        </row>
        <row r="996">
          <cell r="T996">
            <v>989</v>
          </cell>
          <cell r="U996" t="str">
            <v>Sembilan ratus Delapan puluh Sembilan</v>
          </cell>
          <cell r="V996" t="str">
            <v xml:space="preserve">ribu </v>
          </cell>
          <cell r="W996" t="str">
            <v>ribu</v>
          </cell>
        </row>
        <row r="997">
          <cell r="T997">
            <v>990</v>
          </cell>
          <cell r="U997" t="str">
            <v xml:space="preserve">Sembilan ratus Sembilan puluh </v>
          </cell>
          <cell r="V997" t="str">
            <v xml:space="preserve">ribu </v>
          </cell>
          <cell r="W997" t="str">
            <v>ribu</v>
          </cell>
        </row>
        <row r="998">
          <cell r="T998">
            <v>991</v>
          </cell>
          <cell r="U998" t="str">
            <v>Sembilan ratus Sembilan puluh Satu</v>
          </cell>
          <cell r="V998" t="str">
            <v xml:space="preserve">ribu </v>
          </cell>
          <cell r="W998" t="str">
            <v>ribu</v>
          </cell>
        </row>
        <row r="999">
          <cell r="T999">
            <v>992</v>
          </cell>
          <cell r="U999" t="str">
            <v>Sembilan ratus Sembilan puluh Dua</v>
          </cell>
          <cell r="V999" t="str">
            <v xml:space="preserve">ribu </v>
          </cell>
          <cell r="W999" t="str">
            <v>ribu</v>
          </cell>
        </row>
        <row r="1000">
          <cell r="T1000">
            <v>993</v>
          </cell>
          <cell r="U1000" t="str">
            <v>Sembilan ratus Sembilan puluh Tiga</v>
          </cell>
          <cell r="V1000" t="str">
            <v xml:space="preserve">ribu </v>
          </cell>
          <cell r="W1000" t="str">
            <v>ribu</v>
          </cell>
        </row>
        <row r="1001">
          <cell r="T1001">
            <v>994</v>
          </cell>
          <cell r="U1001" t="str">
            <v>Sembilan ratus Sembilan puluh Empat</v>
          </cell>
          <cell r="V1001" t="str">
            <v xml:space="preserve">ribu </v>
          </cell>
          <cell r="W1001" t="str">
            <v>ribu</v>
          </cell>
        </row>
        <row r="1002">
          <cell r="T1002">
            <v>995</v>
          </cell>
          <cell r="U1002" t="str">
            <v>Sembilan ratus Sembilan puluh Lima</v>
          </cell>
          <cell r="V1002" t="str">
            <v xml:space="preserve">ribu </v>
          </cell>
          <cell r="W1002" t="str">
            <v>ribu</v>
          </cell>
        </row>
        <row r="1003">
          <cell r="T1003">
            <v>996</v>
          </cell>
          <cell r="U1003" t="str">
            <v>Sembilan ratus Sembilan puluh Enam</v>
          </cell>
          <cell r="V1003" t="str">
            <v xml:space="preserve">ribu </v>
          </cell>
          <cell r="W1003" t="str">
            <v>ribu</v>
          </cell>
        </row>
        <row r="1004">
          <cell r="T1004">
            <v>997</v>
          </cell>
          <cell r="U1004" t="str">
            <v>Sembilan ratus Sembilan puluh Tujuh</v>
          </cell>
          <cell r="V1004" t="str">
            <v xml:space="preserve">ribu </v>
          </cell>
          <cell r="W1004" t="str">
            <v>ribu</v>
          </cell>
        </row>
        <row r="1005">
          <cell r="T1005">
            <v>998</v>
          </cell>
          <cell r="U1005" t="str">
            <v>Sembilan ratus Sembilan puluh Delapan</v>
          </cell>
          <cell r="V1005" t="str">
            <v xml:space="preserve">ribu </v>
          </cell>
          <cell r="W1005" t="str">
            <v>ribu</v>
          </cell>
        </row>
        <row r="1006">
          <cell r="T1006">
            <v>999</v>
          </cell>
          <cell r="U1006" t="str">
            <v>Sembilan ratus Sembilan puluh Sembilan</v>
          </cell>
          <cell r="V1006" t="str">
            <v xml:space="preserve">ribu </v>
          </cell>
          <cell r="W1006" t="str">
            <v>ribu</v>
          </cell>
        </row>
        <row r="1007">
          <cell r="T1007">
            <v>1000</v>
          </cell>
          <cell r="U1007" t="str">
            <v>SERIBU</v>
          </cell>
        </row>
        <row r="1008">
          <cell r="T1008" t="str">
            <v>001</v>
          </cell>
          <cell r="U1008" t="str">
            <v>SE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.1. PERUB-EKUITAS"/>
      <sheetName val="VI.2. PENDAPATAN"/>
      <sheetName val="P A J A K"/>
      <sheetName val="VI.3. B I A Y A"/>
      <sheetName val="VI.4. LABA-RUGI"/>
      <sheetName val="RATIO-RATIO"/>
      <sheetName val="RUGI-LABA-SEPT-07"/>
      <sheetName val="GRAFIK-P-AIR-BY-AIR-00-07"/>
      <sheetName val="GRAFIK-P-PARK-BY-PARK-00-07"/>
      <sheetName val="GRAFIK-P-LIST-BY-LIST-00-07"/>
      <sheetName val="GRAFIK-SEWA-BYR-HUTA-00-07"/>
      <sheetName val="GRAFIK-PEND-SC-OVER-00-07"/>
      <sheetName val="GRAFIK-OPERATING-00-07"/>
      <sheetName val="GRAFIK-CURRENT-RATIO-00-07"/>
      <sheetName val="GRAFIK-DEBT-EQUITY"/>
      <sheetName val="GRAFIK-DEBT-SOLVABLE"/>
      <sheetName val="GRAFIK-CURRENT-LIQUID"/>
      <sheetName val="GRAFIK-AKTIV-NON-LANCAR"/>
      <sheetName val="NERACA-AUDIT-90-07"/>
      <sheetName val="GRAFIK-AKTIVA-HUTANG-00-07"/>
      <sheetName val="GRAFIK-ROI-00-07"/>
      <sheetName val="NERACA-SEPT-07"/>
      <sheetName val="R L-2000-2007 (2)"/>
      <sheetName val="REKAP P-L"/>
      <sheetName val="R L-2000-2007"/>
      <sheetName val="RINCIAN-RUGI-LABA-MEI-07"/>
      <sheetName val="NERACA-07"/>
      <sheetName val="RINCI-NERACA-MEI-07"/>
      <sheetName val="RUGI-LABA-MEI-07"/>
      <sheetName val="RINCI-NERACA-06"/>
      <sheetName val="TRIAL-BAL"/>
      <sheetName val="RINCIAN-PENDAP-07"/>
      <sheetName val="PEND(BEBAN)-LAIN-06"/>
      <sheetName val="BY-PENG-GEDUNG-06"/>
      <sheetName val="BY.ADM &amp; UMUM-06"/>
      <sheetName val="BY PEMASARAN-06"/>
      <sheetName val="BY. PAJAK"/>
      <sheetName val="KAS &amp; BANK"/>
      <sheetName val="AKTIVA LEASING"/>
      <sheetName val="HUTANG LEASING"/>
      <sheetName val="BY. DBY DMK"/>
      <sheetName val="C I P"/>
      <sheetName val="HUT. PJK"/>
      <sheetName val="HUT. SUB ORDINASI"/>
      <sheetName val="TRIAL BL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>
        <row r="18">
          <cell r="M18">
            <v>423282736.58823532</v>
          </cell>
        </row>
      </sheetData>
      <sheetData sheetId="25"/>
      <sheetData sheetId="26" refreshError="1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C22" sqref="C22"/>
    </sheetView>
  </sheetViews>
  <sheetFormatPr defaultRowHeight="14.4" x14ac:dyDescent="0.3"/>
  <cols>
    <col min="1" max="1" width="11.5546875" bestFit="1" customWidth="1"/>
    <col min="2" max="2" width="27.33203125" bestFit="1" customWidth="1"/>
    <col min="3" max="3" width="33.109375" bestFit="1" customWidth="1"/>
    <col min="4" max="4" width="24.21875" style="1" customWidth="1"/>
    <col min="5" max="5" width="24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s="1" t="s">
        <v>8</v>
      </c>
    </row>
    <row r="3" spans="1:5" x14ac:dyDescent="0.3">
      <c r="A3" t="s">
        <v>9</v>
      </c>
      <c r="B3" t="s">
        <v>10</v>
      </c>
      <c r="C3" t="s">
        <v>11</v>
      </c>
      <c r="D3" s="1" t="s">
        <v>12</v>
      </c>
    </row>
    <row r="4" spans="1:5" x14ac:dyDescent="0.3">
      <c r="A4" t="s">
        <v>13</v>
      </c>
      <c r="B4" t="s">
        <v>14</v>
      </c>
      <c r="C4" t="s">
        <v>15</v>
      </c>
    </row>
    <row r="5" spans="1:5" x14ac:dyDescent="0.3">
      <c r="A5" t="s">
        <v>16</v>
      </c>
      <c r="B5" t="s">
        <v>17</v>
      </c>
      <c r="C5" t="s">
        <v>18</v>
      </c>
    </row>
    <row r="6" spans="1:5" x14ac:dyDescent="0.3">
      <c r="A6" t="s">
        <v>19</v>
      </c>
      <c r="B6" t="s">
        <v>20</v>
      </c>
      <c r="C6" t="s">
        <v>21</v>
      </c>
      <c r="D6" s="1" t="s">
        <v>22</v>
      </c>
    </row>
    <row r="7" spans="1:5" x14ac:dyDescent="0.3">
      <c r="A7" t="s">
        <v>23</v>
      </c>
      <c r="B7" t="s">
        <v>24</v>
      </c>
      <c r="C7" t="s">
        <v>25</v>
      </c>
    </row>
    <row r="8" spans="1:5" x14ac:dyDescent="0.3">
      <c r="A8" t="s">
        <v>26</v>
      </c>
      <c r="B8" t="s">
        <v>27</v>
      </c>
    </row>
    <row r="9" spans="1:5" x14ac:dyDescent="0.3">
      <c r="A9" t="s">
        <v>28</v>
      </c>
      <c r="B9" t="s">
        <v>29</v>
      </c>
      <c r="C9" t="s">
        <v>30</v>
      </c>
    </row>
    <row r="10" spans="1:5" x14ac:dyDescent="0.3">
      <c r="A10" t="s">
        <v>31</v>
      </c>
      <c r="B10" t="s">
        <v>32</v>
      </c>
      <c r="C10" t="s">
        <v>33</v>
      </c>
    </row>
    <row r="11" spans="1:5" x14ac:dyDescent="0.3">
      <c r="A11" t="s">
        <v>34</v>
      </c>
      <c r="B11" t="s">
        <v>35</v>
      </c>
    </row>
    <row r="12" spans="1:5" x14ac:dyDescent="0.3">
      <c r="A12" t="s">
        <v>36</v>
      </c>
      <c r="B12" t="s">
        <v>37</v>
      </c>
      <c r="C12" t="s">
        <v>38</v>
      </c>
      <c r="D12" t="s">
        <v>39</v>
      </c>
      <c r="E12" t="s">
        <v>40</v>
      </c>
    </row>
    <row r="13" spans="1:5" x14ac:dyDescent="0.3">
      <c r="A13" t="s">
        <v>227</v>
      </c>
      <c r="B13" t="s">
        <v>41</v>
      </c>
      <c r="C13" t="s">
        <v>38</v>
      </c>
      <c r="D13" t="s">
        <v>39</v>
      </c>
      <c r="E13" t="s">
        <v>42</v>
      </c>
    </row>
    <row r="14" spans="1:5" x14ac:dyDescent="0.3">
      <c r="A14" t="s">
        <v>43</v>
      </c>
      <c r="B14" t="s">
        <v>44</v>
      </c>
      <c r="C14" t="s">
        <v>45</v>
      </c>
      <c r="D14" t="s">
        <v>46</v>
      </c>
      <c r="E14" t="s">
        <v>47</v>
      </c>
    </row>
    <row r="15" spans="1:5" x14ac:dyDescent="0.3">
      <c r="A15" t="s">
        <v>48</v>
      </c>
      <c r="B15" t="s">
        <v>49</v>
      </c>
      <c r="C15" t="s">
        <v>50</v>
      </c>
      <c r="D15" s="85" t="s">
        <v>47</v>
      </c>
      <c r="E15" s="84" t="s">
        <v>47</v>
      </c>
    </row>
    <row r="16" spans="1:5" x14ac:dyDescent="0.3">
      <c r="A16" t="s">
        <v>51</v>
      </c>
      <c r="B16" t="s">
        <v>52</v>
      </c>
      <c r="C16" t="s">
        <v>38</v>
      </c>
      <c r="D16" s="1">
        <v>0</v>
      </c>
      <c r="E16" s="84" t="s">
        <v>47</v>
      </c>
    </row>
    <row r="17" spans="1:5" x14ac:dyDescent="0.3">
      <c r="A17" t="s">
        <v>53</v>
      </c>
      <c r="B17" t="s">
        <v>54</v>
      </c>
      <c r="C17" t="s">
        <v>38</v>
      </c>
      <c r="D17" s="1">
        <v>0</v>
      </c>
      <c r="E17" s="84" t="s">
        <v>47</v>
      </c>
    </row>
    <row r="18" spans="1:5" x14ac:dyDescent="0.3">
      <c r="A18" t="s">
        <v>55</v>
      </c>
      <c r="B18" t="s">
        <v>56</v>
      </c>
      <c r="C18" t="s">
        <v>38</v>
      </c>
      <c r="D18" s="1">
        <v>0</v>
      </c>
      <c r="E18" s="84" t="s">
        <v>47</v>
      </c>
    </row>
    <row r="19" spans="1:5" x14ac:dyDescent="0.3">
      <c r="A19" t="s">
        <v>57</v>
      </c>
      <c r="B19" t="s">
        <v>58</v>
      </c>
      <c r="C19" t="s">
        <v>38</v>
      </c>
      <c r="D19" s="1">
        <v>0</v>
      </c>
      <c r="E19" s="84" t="s">
        <v>47</v>
      </c>
    </row>
    <row r="20" spans="1:5" x14ac:dyDescent="0.3">
      <c r="A20" t="s">
        <v>59</v>
      </c>
      <c r="B20" t="s">
        <v>60</v>
      </c>
      <c r="C20" t="s">
        <v>38</v>
      </c>
      <c r="D20" s="1">
        <v>0</v>
      </c>
      <c r="E20" s="84" t="s">
        <v>47</v>
      </c>
    </row>
    <row r="21" spans="1:5" x14ac:dyDescent="0.3">
      <c r="A21" t="s">
        <v>61</v>
      </c>
      <c r="B21" t="s">
        <v>62</v>
      </c>
      <c r="C21" t="s">
        <v>38</v>
      </c>
      <c r="D21" s="1">
        <v>0</v>
      </c>
      <c r="E21" s="84" t="s">
        <v>47</v>
      </c>
    </row>
    <row r="22" spans="1:5" x14ac:dyDescent="0.3">
      <c r="A22" t="s">
        <v>63</v>
      </c>
      <c r="B22" t="s">
        <v>64</v>
      </c>
      <c r="C22" t="s">
        <v>38</v>
      </c>
      <c r="D22" s="1">
        <v>0</v>
      </c>
      <c r="E22" s="84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N240"/>
  <sheetViews>
    <sheetView workbookViewId="0">
      <selection activeCell="C11" sqref="C11"/>
    </sheetView>
  </sheetViews>
  <sheetFormatPr defaultRowHeight="14.4" x14ac:dyDescent="0.3"/>
  <cols>
    <col min="1" max="1" width="4.44140625" customWidth="1"/>
    <col min="2" max="2" width="13.5546875" bestFit="1" customWidth="1"/>
    <col min="3" max="3" width="22.33203125" bestFit="1" customWidth="1"/>
    <col min="4" max="4" width="10.33203125" bestFit="1" customWidth="1"/>
    <col min="5" max="5" width="10.5546875" style="3" bestFit="1" customWidth="1"/>
    <col min="6" max="6" width="11.33203125" bestFit="1" customWidth="1"/>
    <col min="7" max="7" width="14.88671875" bestFit="1" customWidth="1"/>
    <col min="8" max="8" width="13.6640625" bestFit="1" customWidth="1"/>
    <col min="9" max="9" width="16.109375" bestFit="1" customWidth="1"/>
    <col min="10" max="10" width="11.88671875" bestFit="1" customWidth="1"/>
    <col min="11" max="11" width="13.6640625" style="2" bestFit="1" customWidth="1"/>
    <col min="12" max="12" width="13.77734375" style="2" bestFit="1" customWidth="1"/>
    <col min="13" max="13" width="11.33203125" style="2" customWidth="1"/>
    <col min="14" max="14" width="11.109375" style="2" customWidth="1"/>
  </cols>
  <sheetData>
    <row r="5" spans="1:14" x14ac:dyDescent="0.3">
      <c r="A5" t="s">
        <v>65</v>
      </c>
      <c r="B5" t="s">
        <v>66</v>
      </c>
      <c r="C5" t="s">
        <v>67</v>
      </c>
      <c r="D5" t="s">
        <v>68</v>
      </c>
      <c r="E5" t="s">
        <v>69</v>
      </c>
      <c r="F5" t="s">
        <v>70</v>
      </c>
      <c r="G5" t="s">
        <v>71</v>
      </c>
      <c r="H5" t="s">
        <v>72</v>
      </c>
      <c r="I5" t="s">
        <v>73</v>
      </c>
      <c r="J5" t="s">
        <v>74</v>
      </c>
      <c r="K5" t="s">
        <v>75</v>
      </c>
      <c r="L5" t="s">
        <v>76</v>
      </c>
      <c r="M5" t="s">
        <v>77</v>
      </c>
      <c r="N5" t="s">
        <v>78</v>
      </c>
    </row>
    <row r="6" spans="1:14" x14ac:dyDescent="0.3">
      <c r="A6">
        <v>1</v>
      </c>
      <c r="B6" s="4" t="str">
        <f>_xlfn.IFNA(VLOOKUP(A6,Data_Base_Invoice!$B$3:$J$156,2,FALSE),"")</f>
        <v/>
      </c>
      <c r="C6" s="4" t="str">
        <f>_xlfn.IFNA(VLOOKUP(A6,Data_Base_Invoice!$B$3:$J$156,3,FALSE),"")</f>
        <v/>
      </c>
      <c r="D6" s="2" t="str">
        <f>_xlfn.IFNA(VLOOKUP(A6,Data_Base_Invoice!$B$3:$J$156,6,FALSE),"-")</f>
        <v>-</v>
      </c>
      <c r="E6" s="6" t="str">
        <f>_xlfn.IFNA(VLOOKUP($A6,Data_Base_Invoice!$B$3:$J$156,7,FALSE),"-")</f>
        <v>-</v>
      </c>
      <c r="F6" s="5" t="str">
        <f>_xlfn.IFNA(VLOOKUP($A6,Data_Base_Invoice!$B$3:$K$156,14,FALSE),"-")</f>
        <v>-</v>
      </c>
      <c r="G6" s="3" t="str">
        <f t="shared" ref="G6:G32" si="0">IFERROR((E6+F6),"")</f>
        <v/>
      </c>
      <c r="H6" s="2" t="str">
        <f>_xlfn.IFNA(VLOOKUP($A6,Data_Base_Invoice!$B$3:$K$156,13,FALSE),"-")</f>
        <v>-</v>
      </c>
      <c r="I6" s="2" t="e">
        <f>SUMIF('Data Pelunasan Inv'!#REF!,'Aging Piutang'!D6,'Data Pelunasan Inv'!#REF!)</f>
        <v>#REF!</v>
      </c>
      <c r="J6" t="str">
        <f t="shared" ref="J6:J32" ca="1" si="1">IFERROR(IF((I6-H6)=0,"Lunas",IF(VALUE(TEXT(NOW(),"mm/dd/yyy"))=G6,"Jatuh Tempo",IF(VALUE(TEXT(NOW(),"mm/dd/yyy"))-G6&gt;0,"Lewat","Belum"))),"")</f>
        <v/>
      </c>
      <c r="K6" s="2" t="str">
        <f t="shared" ref="K6:K32" ca="1" si="2">IFERROR(IF(VALUE(TEXT(NOW(),"mm/dd/yyy"))-E6&lt;=30,H6-I6,"-"),"")</f>
        <v/>
      </c>
      <c r="L6" s="2" t="str">
        <f t="shared" ref="L6:L32" ca="1" si="3">IFERROR(IF(AND(VALUE(TEXT(NOW(),"mm/dd/yyy"))-E6&gt;30,VALUE(TEXT(NOW(),"mm/dd/yyy"))-E6&lt;=60),H6-I6,"-"),"")</f>
        <v/>
      </c>
      <c r="M6" s="2" t="str">
        <f t="shared" ref="M6:M32" ca="1" si="4">IFERROR(IF(AND(VALUE(TEXT(NOW(),"mm/dd/yyy"))-E6&gt;60,VALUE(TEXT(NOW(),"mm/dd/yyy"))-E6&lt;=90),H6-I6,"-"),"")</f>
        <v/>
      </c>
      <c r="N6" s="2" t="str">
        <f t="shared" ref="N6:N32" ca="1" si="5">IFERROR(IF(VALUE(TEXT(NOW(),"mm/dd/yyy"))-E6&gt;90,H6-I6,"-"),"")</f>
        <v/>
      </c>
    </row>
    <row r="7" spans="1:14" x14ac:dyDescent="0.3">
      <c r="A7">
        <v>2</v>
      </c>
      <c r="B7" s="4" t="str">
        <f>_xlfn.IFNA(VLOOKUP(A7,Data_Base_Invoice!$B$3:$J$156,2,FALSE),"")</f>
        <v/>
      </c>
      <c r="C7" s="4" t="str">
        <f>_xlfn.IFNA(VLOOKUP(A7,Data_Base_Invoice!$B$3:$J$156,3,FALSE),"")</f>
        <v/>
      </c>
      <c r="D7" s="2" t="str">
        <f>_xlfn.IFNA(VLOOKUP(A7,Data_Base_Invoice!$B$3:$J$156,6,FALSE),"-")</f>
        <v>-</v>
      </c>
      <c r="E7" s="6" t="str">
        <f>_xlfn.IFNA(VLOOKUP($A7,Data_Base_Invoice!$B$3:$J$156,7,FALSE),"-")</f>
        <v>-</v>
      </c>
      <c r="F7" s="5" t="str">
        <f>_xlfn.IFNA(VLOOKUP($A7,Data_Base_Invoice!$B$3:$K$156,14,FALSE),"-")</f>
        <v>-</v>
      </c>
      <c r="G7" s="3" t="str">
        <f t="shared" si="0"/>
        <v/>
      </c>
      <c r="H7" s="2" t="str">
        <f>_xlfn.IFNA(VLOOKUP($A7,Data_Base_Invoice!$B$3:$K$156,13,FALSE),"-")</f>
        <v>-</v>
      </c>
      <c r="I7" s="2" t="e">
        <f>SUMIF('Data Pelunasan Inv'!#REF!,'Aging Piutang'!D7,'Data Pelunasan Inv'!#REF!)</f>
        <v>#REF!</v>
      </c>
      <c r="J7" t="str">
        <f t="shared" ca="1" si="1"/>
        <v/>
      </c>
      <c r="K7" s="2" t="str">
        <f t="shared" ca="1" si="2"/>
        <v/>
      </c>
      <c r="L7" s="2" t="str">
        <f t="shared" ca="1" si="3"/>
        <v/>
      </c>
      <c r="M7" s="2" t="str">
        <f t="shared" ca="1" si="4"/>
        <v/>
      </c>
      <c r="N7" s="2" t="str">
        <f t="shared" ca="1" si="5"/>
        <v/>
      </c>
    </row>
    <row r="8" spans="1:14" x14ac:dyDescent="0.3">
      <c r="A8">
        <v>3</v>
      </c>
      <c r="B8" s="4" t="str">
        <f>_xlfn.IFNA(VLOOKUP(A8,Data_Base_Invoice!$B$3:$J$156,2,FALSE),"")</f>
        <v/>
      </c>
      <c r="C8" s="4" t="str">
        <f>_xlfn.IFNA(VLOOKUP(A8,Data_Base_Invoice!$B$3:$J$156,3,FALSE),"")</f>
        <v/>
      </c>
      <c r="D8" s="2" t="str">
        <f>_xlfn.IFNA(VLOOKUP(A8,Data_Base_Invoice!$B$3:$J$156,6,FALSE),"-")</f>
        <v>-</v>
      </c>
      <c r="E8" s="6" t="str">
        <f>_xlfn.IFNA(VLOOKUP($A8,Data_Base_Invoice!$B$3:$J$156,7,FALSE),"-")</f>
        <v>-</v>
      </c>
      <c r="F8" s="5" t="str">
        <f>_xlfn.IFNA(VLOOKUP($A8,Data_Base_Invoice!$B$3:$K$156,14,FALSE),"-")</f>
        <v>-</v>
      </c>
      <c r="G8" s="3" t="str">
        <f t="shared" si="0"/>
        <v/>
      </c>
      <c r="H8" s="2" t="str">
        <f>_xlfn.IFNA(VLOOKUP($A8,Data_Base_Invoice!$B$3:$K$156,13,FALSE),"-")</f>
        <v>-</v>
      </c>
      <c r="I8" s="2" t="e">
        <f>SUMIF('Data Pelunasan Inv'!#REF!,'Aging Piutang'!D8,'Data Pelunasan Inv'!#REF!)</f>
        <v>#REF!</v>
      </c>
      <c r="J8" t="str">
        <f t="shared" ca="1" si="1"/>
        <v/>
      </c>
      <c r="K8" s="2" t="str">
        <f t="shared" ca="1" si="2"/>
        <v/>
      </c>
      <c r="L8" s="2" t="str">
        <f t="shared" ca="1" si="3"/>
        <v/>
      </c>
      <c r="M8" s="2" t="str">
        <f t="shared" ca="1" si="4"/>
        <v/>
      </c>
      <c r="N8" s="2" t="str">
        <f t="shared" ca="1" si="5"/>
        <v/>
      </c>
    </row>
    <row r="9" spans="1:14" x14ac:dyDescent="0.3">
      <c r="A9">
        <v>4</v>
      </c>
      <c r="B9" s="4" t="str">
        <f>_xlfn.IFNA(VLOOKUP(A9,Data_Base_Invoice!$B$3:$J$156,2,FALSE),"")</f>
        <v/>
      </c>
      <c r="C9" s="4" t="str">
        <f>_xlfn.IFNA(VLOOKUP(A9,Data_Base_Invoice!$B$3:$J$156,3,FALSE),"")</f>
        <v/>
      </c>
      <c r="D9" s="2" t="str">
        <f>_xlfn.IFNA(VLOOKUP(A9,Data_Base_Invoice!$B$3:$J$156,6,FALSE),"-")</f>
        <v>-</v>
      </c>
      <c r="E9" s="6" t="str">
        <f>_xlfn.IFNA(VLOOKUP($A9,Data_Base_Invoice!$B$3:$J$156,7,FALSE),"-")</f>
        <v>-</v>
      </c>
      <c r="F9" s="5" t="str">
        <f>_xlfn.IFNA(VLOOKUP($A9,Data_Base_Invoice!$B$3:$K$156,14,FALSE),"-")</f>
        <v>-</v>
      </c>
      <c r="G9" s="3" t="str">
        <f t="shared" si="0"/>
        <v/>
      </c>
      <c r="H9" s="2" t="str">
        <f>_xlfn.IFNA(VLOOKUP($A9,Data_Base_Invoice!$B$3:$K$156,13,FALSE),"-")</f>
        <v>-</v>
      </c>
      <c r="I9" s="2" t="e">
        <f>SUMIF('Data Pelunasan Inv'!#REF!,'Aging Piutang'!D9,'Data Pelunasan Inv'!#REF!)</f>
        <v>#REF!</v>
      </c>
      <c r="J9" t="str">
        <f t="shared" ca="1" si="1"/>
        <v/>
      </c>
      <c r="K9" s="2" t="str">
        <f t="shared" ca="1" si="2"/>
        <v/>
      </c>
      <c r="L9" s="2" t="str">
        <f t="shared" ca="1" si="3"/>
        <v/>
      </c>
      <c r="M9" s="2" t="str">
        <f t="shared" ca="1" si="4"/>
        <v/>
      </c>
      <c r="N9" s="2" t="str">
        <f t="shared" ca="1" si="5"/>
        <v/>
      </c>
    </row>
    <row r="10" spans="1:14" x14ac:dyDescent="0.3">
      <c r="A10">
        <v>5</v>
      </c>
      <c r="B10" s="4" t="str">
        <f>_xlfn.IFNA(VLOOKUP(A10,Data_Base_Invoice!$B$3:$J$156,2,FALSE),"")</f>
        <v/>
      </c>
      <c r="C10" s="4" t="str">
        <f>_xlfn.IFNA(VLOOKUP(A10,Data_Base_Invoice!$B$3:$J$156,3,FALSE),"")</f>
        <v/>
      </c>
      <c r="D10" s="2" t="str">
        <f>_xlfn.IFNA(VLOOKUP(A10,Data_Base_Invoice!$B$3:$J$156,6,FALSE),"-")</f>
        <v>-</v>
      </c>
      <c r="E10" s="6" t="str">
        <f>_xlfn.IFNA(VLOOKUP($A10,Data_Base_Invoice!$B$3:$J$156,7,FALSE),"-")</f>
        <v>-</v>
      </c>
      <c r="F10" s="5" t="str">
        <f>_xlfn.IFNA(VLOOKUP($A10,Data_Base_Invoice!$B$3:$K$156,14,FALSE),"-")</f>
        <v>-</v>
      </c>
      <c r="G10" s="3" t="str">
        <f t="shared" si="0"/>
        <v/>
      </c>
      <c r="H10" s="2" t="str">
        <f>_xlfn.IFNA(VLOOKUP($A10,Data_Base_Invoice!$B$3:$K$156,13,FALSE),"-")</f>
        <v>-</v>
      </c>
      <c r="I10" s="2" t="e">
        <f>SUMIF('Data Pelunasan Inv'!#REF!,'Aging Piutang'!D10,'Data Pelunasan Inv'!#REF!)</f>
        <v>#REF!</v>
      </c>
      <c r="J10" t="str">
        <f t="shared" ca="1" si="1"/>
        <v/>
      </c>
      <c r="K10" s="2" t="str">
        <f t="shared" ca="1" si="2"/>
        <v/>
      </c>
      <c r="L10" s="2" t="str">
        <f t="shared" ca="1" si="3"/>
        <v/>
      </c>
      <c r="M10" s="2" t="str">
        <f t="shared" ca="1" si="4"/>
        <v/>
      </c>
      <c r="N10" s="2" t="str">
        <f t="shared" ca="1" si="5"/>
        <v/>
      </c>
    </row>
    <row r="11" spans="1:14" x14ac:dyDescent="0.3">
      <c r="A11">
        <v>6</v>
      </c>
      <c r="B11" s="4" t="str">
        <f>_xlfn.IFNA(VLOOKUP(A11,Data_Base_Invoice!$B$3:$J$156,2,FALSE),"")</f>
        <v/>
      </c>
      <c r="C11" s="4" t="str">
        <f>_xlfn.IFNA(VLOOKUP(A11,Data_Base_Invoice!$B$3:$J$156,3,FALSE),"")</f>
        <v/>
      </c>
      <c r="D11" s="2" t="str">
        <f>_xlfn.IFNA(VLOOKUP(A11,Data_Base_Invoice!$B$3:$J$156,6,FALSE),"-")</f>
        <v>-</v>
      </c>
      <c r="E11" s="6" t="str">
        <f>_xlfn.IFNA(VLOOKUP($A11,Data_Base_Invoice!$B$3:$J$156,7,FALSE),"-")</f>
        <v>-</v>
      </c>
      <c r="F11" s="5" t="str">
        <f>_xlfn.IFNA(VLOOKUP($A11,Data_Base_Invoice!$B$3:$K$156,14,FALSE),"-")</f>
        <v>-</v>
      </c>
      <c r="G11" s="3" t="str">
        <f t="shared" si="0"/>
        <v/>
      </c>
      <c r="H11" s="2" t="str">
        <f>_xlfn.IFNA(VLOOKUP($A11,Data_Base_Invoice!$B$3:$K$156,13,FALSE),"-")</f>
        <v>-</v>
      </c>
      <c r="I11" s="2" t="e">
        <f>SUMIF('Data Pelunasan Inv'!#REF!,'Aging Piutang'!D11,'Data Pelunasan Inv'!#REF!)</f>
        <v>#REF!</v>
      </c>
      <c r="J11" t="str">
        <f t="shared" ca="1" si="1"/>
        <v/>
      </c>
      <c r="K11" s="2" t="str">
        <f t="shared" ca="1" si="2"/>
        <v/>
      </c>
      <c r="L11" s="2" t="str">
        <f t="shared" ca="1" si="3"/>
        <v/>
      </c>
      <c r="M11" s="2" t="str">
        <f t="shared" ca="1" si="4"/>
        <v/>
      </c>
      <c r="N11" s="2" t="str">
        <f t="shared" ca="1" si="5"/>
        <v/>
      </c>
    </row>
    <row r="12" spans="1:14" x14ac:dyDescent="0.3">
      <c r="A12">
        <v>7</v>
      </c>
      <c r="B12" s="4" t="str">
        <f>_xlfn.IFNA(VLOOKUP(A12,Data_Base_Invoice!$B$3:$J$156,2,FALSE),"")</f>
        <v/>
      </c>
      <c r="C12" s="4" t="str">
        <f>_xlfn.IFNA(VLOOKUP(A12,Data_Base_Invoice!$B$3:$J$156,3,FALSE),"")</f>
        <v/>
      </c>
      <c r="D12" s="2" t="str">
        <f>_xlfn.IFNA(VLOOKUP(A12,Data_Base_Invoice!$B$3:$J$156,6,FALSE),"-")</f>
        <v>-</v>
      </c>
      <c r="E12" s="6" t="str">
        <f>_xlfn.IFNA(VLOOKUP($A12,Data_Base_Invoice!$B$3:$J$156,7,FALSE),"-")</f>
        <v>-</v>
      </c>
      <c r="F12" s="5" t="str">
        <f>_xlfn.IFNA(VLOOKUP($A12,Data_Base_Invoice!$B$3:$K$156,14,FALSE),"-")</f>
        <v>-</v>
      </c>
      <c r="G12" s="3" t="str">
        <f t="shared" si="0"/>
        <v/>
      </c>
      <c r="H12" s="2" t="str">
        <f>_xlfn.IFNA(VLOOKUP($A12,Data_Base_Invoice!$B$3:$K$156,13,FALSE),"-")</f>
        <v>-</v>
      </c>
      <c r="I12" s="2" t="e">
        <f>SUMIF('Data Pelunasan Inv'!#REF!,'Aging Piutang'!D12,'Data Pelunasan Inv'!#REF!)</f>
        <v>#REF!</v>
      </c>
      <c r="J12" t="str">
        <f t="shared" ca="1" si="1"/>
        <v/>
      </c>
      <c r="K12" s="2" t="str">
        <f t="shared" ca="1" si="2"/>
        <v/>
      </c>
      <c r="L12" s="2" t="str">
        <f t="shared" ca="1" si="3"/>
        <v/>
      </c>
      <c r="M12" s="2" t="str">
        <f t="shared" ca="1" si="4"/>
        <v/>
      </c>
      <c r="N12" s="2" t="str">
        <f t="shared" ca="1" si="5"/>
        <v/>
      </c>
    </row>
    <row r="13" spans="1:14" x14ac:dyDescent="0.3">
      <c r="A13">
        <v>8</v>
      </c>
      <c r="B13" s="4" t="str">
        <f>_xlfn.IFNA(VLOOKUP(A13,Data_Base_Invoice!$B$3:$J$156,2,FALSE),"")</f>
        <v/>
      </c>
      <c r="C13" s="4" t="str">
        <f>_xlfn.IFNA(VLOOKUP(A13,Data_Base_Invoice!$B$3:$J$156,3,FALSE),"")</f>
        <v/>
      </c>
      <c r="D13" s="2" t="str">
        <f>_xlfn.IFNA(VLOOKUP(A13,Data_Base_Invoice!$B$3:$J$156,6,FALSE),"-")</f>
        <v>-</v>
      </c>
      <c r="E13" s="6" t="str">
        <f>_xlfn.IFNA(VLOOKUP($A13,Data_Base_Invoice!$B$3:$J$156,7,FALSE),"-")</f>
        <v>-</v>
      </c>
      <c r="F13" s="5" t="str">
        <f>_xlfn.IFNA(VLOOKUP($A13,Data_Base_Invoice!$B$3:$K$156,14,FALSE),"-")</f>
        <v>-</v>
      </c>
      <c r="G13" s="3" t="str">
        <f t="shared" si="0"/>
        <v/>
      </c>
      <c r="H13" s="2" t="str">
        <f>_xlfn.IFNA(VLOOKUP($A13,Data_Base_Invoice!$B$3:$K$156,13,FALSE),"-")</f>
        <v>-</v>
      </c>
      <c r="I13" s="2" t="e">
        <f>SUMIF('Data Pelunasan Inv'!#REF!,'Aging Piutang'!D13,'Data Pelunasan Inv'!#REF!)</f>
        <v>#REF!</v>
      </c>
      <c r="J13" t="str">
        <f t="shared" ca="1" si="1"/>
        <v/>
      </c>
      <c r="K13" s="2" t="str">
        <f t="shared" ca="1" si="2"/>
        <v/>
      </c>
      <c r="L13" s="2" t="str">
        <f t="shared" ca="1" si="3"/>
        <v/>
      </c>
      <c r="M13" s="2" t="str">
        <f t="shared" ca="1" si="4"/>
        <v/>
      </c>
      <c r="N13" s="2" t="str">
        <f t="shared" ca="1" si="5"/>
        <v/>
      </c>
    </row>
    <row r="14" spans="1:14" x14ac:dyDescent="0.3">
      <c r="A14">
        <v>9</v>
      </c>
      <c r="B14" s="4" t="str">
        <f>_xlfn.IFNA(VLOOKUP(A14,Data_Base_Invoice!$B$3:$J$156,2,FALSE),"")</f>
        <v/>
      </c>
      <c r="C14" s="4" t="str">
        <f>_xlfn.IFNA(VLOOKUP(A14,Data_Base_Invoice!$B$3:$J$156,3,FALSE),"")</f>
        <v/>
      </c>
      <c r="D14" s="2" t="str">
        <f>_xlfn.IFNA(VLOOKUP(A14,Data_Base_Invoice!$B$3:$J$156,6,FALSE),"-")</f>
        <v>-</v>
      </c>
      <c r="E14" s="6" t="str">
        <f>_xlfn.IFNA(VLOOKUP($A14,Data_Base_Invoice!$B$3:$J$156,7,FALSE),"-")</f>
        <v>-</v>
      </c>
      <c r="F14" s="5" t="str">
        <f>_xlfn.IFNA(VLOOKUP($A14,Data_Base_Invoice!$B$3:$K$156,14,FALSE),"-")</f>
        <v>-</v>
      </c>
      <c r="G14" s="3" t="str">
        <f t="shared" si="0"/>
        <v/>
      </c>
      <c r="H14" s="2" t="str">
        <f>_xlfn.IFNA(VLOOKUP($A14,Data_Base_Invoice!$B$3:$K$156,13,FALSE),"-")</f>
        <v>-</v>
      </c>
      <c r="I14" s="2" t="e">
        <f>SUMIF('Data Pelunasan Inv'!#REF!,'Aging Piutang'!D14,'Data Pelunasan Inv'!#REF!)</f>
        <v>#REF!</v>
      </c>
      <c r="J14" t="str">
        <f t="shared" ca="1" si="1"/>
        <v/>
      </c>
      <c r="K14" s="2" t="str">
        <f t="shared" ca="1" si="2"/>
        <v/>
      </c>
      <c r="L14" s="2" t="str">
        <f t="shared" ca="1" si="3"/>
        <v/>
      </c>
      <c r="M14" s="2" t="str">
        <f t="shared" ca="1" si="4"/>
        <v/>
      </c>
      <c r="N14" s="2" t="str">
        <f t="shared" ca="1" si="5"/>
        <v/>
      </c>
    </row>
    <row r="15" spans="1:14" x14ac:dyDescent="0.3">
      <c r="A15">
        <v>10</v>
      </c>
      <c r="B15" s="4" t="str">
        <f>_xlfn.IFNA(VLOOKUP(A15,Data_Base_Invoice!$B$3:$J$156,2,FALSE),"")</f>
        <v/>
      </c>
      <c r="C15" s="4" t="str">
        <f>_xlfn.IFNA(VLOOKUP(A15,Data_Base_Invoice!$B$3:$J$156,3,FALSE),"")</f>
        <v/>
      </c>
      <c r="D15" s="2" t="str">
        <f>_xlfn.IFNA(VLOOKUP(A15,Data_Base_Invoice!$B$3:$J$156,6,FALSE),"-")</f>
        <v>-</v>
      </c>
      <c r="E15" s="6" t="str">
        <f>_xlfn.IFNA(VLOOKUP($A15,Data_Base_Invoice!$B$3:$J$156,7,FALSE),"-")</f>
        <v>-</v>
      </c>
      <c r="F15" s="5" t="str">
        <f>_xlfn.IFNA(VLOOKUP($A15,Data_Base_Invoice!$B$3:$K$156,14,FALSE),"-")</f>
        <v>-</v>
      </c>
      <c r="G15" s="3" t="str">
        <f t="shared" si="0"/>
        <v/>
      </c>
      <c r="H15" s="2" t="str">
        <f>_xlfn.IFNA(VLOOKUP($A15,Data_Base_Invoice!$B$3:$K$156,13,FALSE),"-")</f>
        <v>-</v>
      </c>
      <c r="I15" s="2" t="e">
        <f>SUMIF('Data Pelunasan Inv'!#REF!,'Aging Piutang'!D15,'Data Pelunasan Inv'!#REF!)</f>
        <v>#REF!</v>
      </c>
      <c r="J15" t="str">
        <f t="shared" ca="1" si="1"/>
        <v/>
      </c>
      <c r="K15" s="2" t="str">
        <f t="shared" ca="1" si="2"/>
        <v/>
      </c>
      <c r="L15" s="2" t="str">
        <f t="shared" ca="1" si="3"/>
        <v/>
      </c>
      <c r="M15" s="2" t="str">
        <f t="shared" ca="1" si="4"/>
        <v/>
      </c>
      <c r="N15" s="2" t="str">
        <f t="shared" ca="1" si="5"/>
        <v/>
      </c>
    </row>
    <row r="16" spans="1:14" x14ac:dyDescent="0.3">
      <c r="A16">
        <v>11</v>
      </c>
      <c r="B16" s="4" t="str">
        <f>_xlfn.IFNA(VLOOKUP(A16,Data_Base_Invoice!$B$3:$J$156,2,FALSE),"")</f>
        <v/>
      </c>
      <c r="C16" s="4" t="str">
        <f>_xlfn.IFNA(VLOOKUP(A16,Data_Base_Invoice!$B$3:$J$156,3,FALSE),"")</f>
        <v/>
      </c>
      <c r="D16" s="2" t="str">
        <f>_xlfn.IFNA(VLOOKUP(A16,Data_Base_Invoice!$B$3:$J$156,6,FALSE),"-")</f>
        <v>-</v>
      </c>
      <c r="E16" s="6" t="str">
        <f>_xlfn.IFNA(VLOOKUP($A16,Data_Base_Invoice!$B$3:$J$156,7,FALSE),"-")</f>
        <v>-</v>
      </c>
      <c r="F16" s="5" t="str">
        <f>_xlfn.IFNA(VLOOKUP($A16,Data_Base_Invoice!$B$3:$K$156,14,FALSE),"-")</f>
        <v>-</v>
      </c>
      <c r="G16" s="3" t="str">
        <f t="shared" si="0"/>
        <v/>
      </c>
      <c r="H16" s="2" t="str">
        <f>_xlfn.IFNA(VLOOKUP($A16,Data_Base_Invoice!$B$3:$K$156,13,FALSE),"-")</f>
        <v>-</v>
      </c>
      <c r="I16" s="2" t="e">
        <f>SUMIF('Data Pelunasan Inv'!#REF!,'Aging Piutang'!D16,'Data Pelunasan Inv'!#REF!)</f>
        <v>#REF!</v>
      </c>
      <c r="J16" t="str">
        <f t="shared" ca="1" si="1"/>
        <v/>
      </c>
      <c r="K16" s="2" t="str">
        <f t="shared" ca="1" si="2"/>
        <v/>
      </c>
      <c r="L16" s="2" t="str">
        <f t="shared" ca="1" si="3"/>
        <v/>
      </c>
      <c r="M16" s="2" t="str">
        <f t="shared" ca="1" si="4"/>
        <v/>
      </c>
      <c r="N16" s="2" t="str">
        <f t="shared" ca="1" si="5"/>
        <v/>
      </c>
    </row>
    <row r="17" spans="1:14" x14ac:dyDescent="0.3">
      <c r="A17">
        <v>12</v>
      </c>
      <c r="B17" s="4" t="str">
        <f>_xlfn.IFNA(VLOOKUP(A17,Data_Base_Invoice!$B$3:$J$156,2,FALSE),"")</f>
        <v/>
      </c>
      <c r="C17" s="4" t="str">
        <f>_xlfn.IFNA(VLOOKUP(A17,Data_Base_Invoice!$B$3:$J$156,3,FALSE),"")</f>
        <v/>
      </c>
      <c r="D17" s="2" t="str">
        <f>_xlfn.IFNA(VLOOKUP(A17,Data_Base_Invoice!$B$3:$J$156,6,FALSE),"-")</f>
        <v>-</v>
      </c>
      <c r="E17" s="6" t="str">
        <f>_xlfn.IFNA(VLOOKUP($A17,Data_Base_Invoice!$B$3:$J$156,7,FALSE),"-")</f>
        <v>-</v>
      </c>
      <c r="F17" s="5" t="str">
        <f>_xlfn.IFNA(VLOOKUP($A17,Data_Base_Invoice!$B$3:$K$156,14,FALSE),"-")</f>
        <v>-</v>
      </c>
      <c r="G17" s="3" t="str">
        <f t="shared" si="0"/>
        <v/>
      </c>
      <c r="H17" s="2" t="str">
        <f>_xlfn.IFNA(VLOOKUP($A17,Data_Base_Invoice!$B$3:$K$156,13,FALSE),"-")</f>
        <v>-</v>
      </c>
      <c r="I17" s="2" t="e">
        <f>SUMIF('Data Pelunasan Inv'!#REF!,'Aging Piutang'!D17,'Data Pelunasan Inv'!#REF!)</f>
        <v>#REF!</v>
      </c>
      <c r="J17" t="str">
        <f t="shared" ca="1" si="1"/>
        <v/>
      </c>
      <c r="K17" s="2" t="str">
        <f t="shared" ca="1" si="2"/>
        <v/>
      </c>
      <c r="L17" s="2" t="str">
        <f t="shared" ca="1" si="3"/>
        <v/>
      </c>
      <c r="M17" s="2" t="str">
        <f t="shared" ca="1" si="4"/>
        <v/>
      </c>
      <c r="N17" s="2" t="str">
        <f t="shared" ca="1" si="5"/>
        <v/>
      </c>
    </row>
    <row r="18" spans="1:14" x14ac:dyDescent="0.3">
      <c r="A18">
        <v>13</v>
      </c>
      <c r="B18" s="4" t="str">
        <f>_xlfn.IFNA(VLOOKUP(A18,Data_Base_Invoice!$B$3:$J$156,2,FALSE),"")</f>
        <v/>
      </c>
      <c r="C18" s="4" t="str">
        <f>_xlfn.IFNA(VLOOKUP(A18,Data_Base_Invoice!$B$3:$J$156,3,FALSE),"")</f>
        <v/>
      </c>
      <c r="D18" s="2" t="str">
        <f>_xlfn.IFNA(VLOOKUP(A18,Data_Base_Invoice!$B$3:$J$156,6,FALSE),"-")</f>
        <v>-</v>
      </c>
      <c r="E18" s="6" t="str">
        <f>_xlfn.IFNA(VLOOKUP($A18,Data_Base_Invoice!$B$3:$J$156,7,FALSE),"-")</f>
        <v>-</v>
      </c>
      <c r="F18" s="5" t="str">
        <f>_xlfn.IFNA(VLOOKUP($A18,Data_Base_Invoice!$B$3:$K$156,14,FALSE),"-")</f>
        <v>-</v>
      </c>
      <c r="G18" s="3" t="str">
        <f t="shared" si="0"/>
        <v/>
      </c>
      <c r="H18" s="2" t="str">
        <f>_xlfn.IFNA(VLOOKUP($A18,Data_Base_Invoice!$B$3:$K$156,13,FALSE),"-")</f>
        <v>-</v>
      </c>
      <c r="I18" s="2" t="e">
        <f>SUMIF('Data Pelunasan Inv'!#REF!,'Aging Piutang'!D18,'Data Pelunasan Inv'!#REF!)</f>
        <v>#REF!</v>
      </c>
      <c r="J18" t="str">
        <f t="shared" ca="1" si="1"/>
        <v/>
      </c>
      <c r="K18" s="2" t="str">
        <f t="shared" ca="1" si="2"/>
        <v/>
      </c>
      <c r="L18" s="2" t="str">
        <f t="shared" ca="1" si="3"/>
        <v/>
      </c>
      <c r="M18" s="2" t="str">
        <f t="shared" ca="1" si="4"/>
        <v/>
      </c>
      <c r="N18" s="2" t="str">
        <f t="shared" ca="1" si="5"/>
        <v/>
      </c>
    </row>
    <row r="19" spans="1:14" x14ac:dyDescent="0.3">
      <c r="A19">
        <v>14</v>
      </c>
      <c r="B19" s="4" t="str">
        <f>_xlfn.IFNA(VLOOKUP(A19,Data_Base_Invoice!$B$3:$J$156,2,FALSE),"")</f>
        <v/>
      </c>
      <c r="C19" s="4" t="str">
        <f>_xlfn.IFNA(VLOOKUP(A19,Data_Base_Invoice!$B$3:$J$156,3,FALSE),"")</f>
        <v/>
      </c>
      <c r="D19" s="2" t="str">
        <f>_xlfn.IFNA(VLOOKUP(A19,Data_Base_Invoice!$B$3:$J$156,6,FALSE),"-")</f>
        <v>-</v>
      </c>
      <c r="E19" s="6" t="str">
        <f>_xlfn.IFNA(VLOOKUP($A19,Data_Base_Invoice!$B$3:$J$156,7,FALSE),"-")</f>
        <v>-</v>
      </c>
      <c r="F19" s="5" t="str">
        <f>_xlfn.IFNA(VLOOKUP($A19,Data_Base_Invoice!$B$3:$K$156,14,FALSE),"-")</f>
        <v>-</v>
      </c>
      <c r="G19" s="3" t="str">
        <f t="shared" si="0"/>
        <v/>
      </c>
      <c r="H19" s="2" t="str">
        <f>_xlfn.IFNA(VLOOKUP($A19,Data_Base_Invoice!$B$3:$K$156,13,FALSE),"-")</f>
        <v>-</v>
      </c>
      <c r="I19" s="2" t="e">
        <f>SUMIF('Data Pelunasan Inv'!#REF!,'Aging Piutang'!D19,'Data Pelunasan Inv'!#REF!)</f>
        <v>#REF!</v>
      </c>
      <c r="J19" t="str">
        <f t="shared" ca="1" si="1"/>
        <v/>
      </c>
      <c r="K19" s="2" t="str">
        <f t="shared" ca="1" si="2"/>
        <v/>
      </c>
      <c r="L19" s="2" t="str">
        <f t="shared" ca="1" si="3"/>
        <v/>
      </c>
      <c r="M19" s="2" t="str">
        <f t="shared" ca="1" si="4"/>
        <v/>
      </c>
      <c r="N19" s="2" t="str">
        <f t="shared" ca="1" si="5"/>
        <v/>
      </c>
    </row>
    <row r="20" spans="1:14" x14ac:dyDescent="0.3">
      <c r="A20">
        <v>15</v>
      </c>
      <c r="B20" s="4" t="str">
        <f>_xlfn.IFNA(VLOOKUP(A20,Data_Base_Invoice!$B$3:$J$156,2,FALSE),"")</f>
        <v/>
      </c>
      <c r="C20" s="4" t="str">
        <f>_xlfn.IFNA(VLOOKUP(A20,Data_Base_Invoice!$B$3:$J$156,3,FALSE),"")</f>
        <v/>
      </c>
      <c r="D20" s="2" t="str">
        <f>_xlfn.IFNA(VLOOKUP(A20,Data_Base_Invoice!$B$3:$J$156,6,FALSE),"-")</f>
        <v>-</v>
      </c>
      <c r="E20" s="6" t="str">
        <f>_xlfn.IFNA(VLOOKUP($A20,Data_Base_Invoice!$B$3:$J$156,7,FALSE),"-")</f>
        <v>-</v>
      </c>
      <c r="F20" s="5" t="str">
        <f>_xlfn.IFNA(VLOOKUP($A20,Data_Base_Invoice!$B$3:$K$156,14,FALSE),"-")</f>
        <v>-</v>
      </c>
      <c r="G20" s="3" t="str">
        <f t="shared" si="0"/>
        <v/>
      </c>
      <c r="H20" s="2" t="str">
        <f>_xlfn.IFNA(VLOOKUP($A20,Data_Base_Invoice!$B$3:$K$156,13,FALSE),"-")</f>
        <v>-</v>
      </c>
      <c r="I20" s="2" t="e">
        <f>SUMIF('Data Pelunasan Inv'!#REF!,'Aging Piutang'!D20,'Data Pelunasan Inv'!#REF!)</f>
        <v>#REF!</v>
      </c>
      <c r="J20" t="str">
        <f t="shared" ca="1" si="1"/>
        <v/>
      </c>
      <c r="K20" s="2" t="str">
        <f t="shared" ca="1" si="2"/>
        <v/>
      </c>
      <c r="L20" s="2" t="str">
        <f t="shared" ca="1" si="3"/>
        <v/>
      </c>
      <c r="M20" s="2" t="str">
        <f t="shared" ca="1" si="4"/>
        <v/>
      </c>
      <c r="N20" s="2" t="str">
        <f t="shared" ca="1" si="5"/>
        <v/>
      </c>
    </row>
    <row r="21" spans="1:14" x14ac:dyDescent="0.3">
      <c r="A21">
        <v>16</v>
      </c>
      <c r="B21" s="4" t="str">
        <f>_xlfn.IFNA(VLOOKUP(A21,Data_Base_Invoice!$B$3:$J$156,2,FALSE),"")</f>
        <v/>
      </c>
      <c r="C21" s="4" t="str">
        <f>_xlfn.IFNA(VLOOKUP(A21,Data_Base_Invoice!$B$3:$J$156,3,FALSE),"")</f>
        <v/>
      </c>
      <c r="D21" s="2" t="str">
        <f>_xlfn.IFNA(VLOOKUP(A21,Data_Base_Invoice!$B$3:$J$156,6,FALSE),"-")</f>
        <v>-</v>
      </c>
      <c r="E21" s="6" t="str">
        <f>_xlfn.IFNA(VLOOKUP($A21,Data_Base_Invoice!$B$3:$J$156,7,FALSE),"-")</f>
        <v>-</v>
      </c>
      <c r="F21" s="5" t="str">
        <f>_xlfn.IFNA(VLOOKUP($A21,Data_Base_Invoice!$B$3:$K$156,14,FALSE),"-")</f>
        <v>-</v>
      </c>
      <c r="G21" s="3" t="str">
        <f t="shared" si="0"/>
        <v/>
      </c>
      <c r="H21" s="2" t="str">
        <f>_xlfn.IFNA(VLOOKUP($A21,Data_Base_Invoice!$B$3:$K$156,13,FALSE),"-")</f>
        <v>-</v>
      </c>
      <c r="I21" s="2" t="e">
        <f>SUMIF('Data Pelunasan Inv'!#REF!,'Aging Piutang'!D21,'Data Pelunasan Inv'!#REF!)</f>
        <v>#REF!</v>
      </c>
      <c r="J21" t="str">
        <f t="shared" ca="1" si="1"/>
        <v/>
      </c>
      <c r="K21" s="2" t="str">
        <f t="shared" ca="1" si="2"/>
        <v/>
      </c>
      <c r="L21" s="2" t="str">
        <f t="shared" ca="1" si="3"/>
        <v/>
      </c>
      <c r="M21" s="2" t="str">
        <f t="shared" ca="1" si="4"/>
        <v/>
      </c>
      <c r="N21" s="2" t="str">
        <f t="shared" ca="1" si="5"/>
        <v/>
      </c>
    </row>
    <row r="22" spans="1:14" x14ac:dyDescent="0.3">
      <c r="A22">
        <v>17</v>
      </c>
      <c r="B22" s="4" t="str">
        <f>_xlfn.IFNA(VLOOKUP(A22,Data_Base_Invoice!$B$3:$J$156,2,FALSE),"")</f>
        <v/>
      </c>
      <c r="C22" s="4" t="str">
        <f>_xlfn.IFNA(VLOOKUP(A22,Data_Base_Invoice!$B$3:$J$156,3,FALSE),"")</f>
        <v/>
      </c>
      <c r="D22" s="2" t="str">
        <f>_xlfn.IFNA(VLOOKUP(A22,Data_Base_Invoice!$B$3:$J$156,6,FALSE),"-")</f>
        <v>-</v>
      </c>
      <c r="E22" s="6" t="str">
        <f>_xlfn.IFNA(VLOOKUP($A22,Data_Base_Invoice!$B$3:$J$156,7,FALSE),"-")</f>
        <v>-</v>
      </c>
      <c r="F22" s="5" t="str">
        <f>_xlfn.IFNA(VLOOKUP($A22,Data_Base_Invoice!$B$3:$K$156,14,FALSE),"-")</f>
        <v>-</v>
      </c>
      <c r="G22" s="3" t="str">
        <f t="shared" si="0"/>
        <v/>
      </c>
      <c r="H22" s="2" t="str">
        <f>_xlfn.IFNA(VLOOKUP($A22,Data_Base_Invoice!$B$3:$K$156,13,FALSE),"-")</f>
        <v>-</v>
      </c>
      <c r="I22" s="2" t="e">
        <f>SUMIF('Data Pelunasan Inv'!#REF!,'Aging Piutang'!D22,'Data Pelunasan Inv'!#REF!)</f>
        <v>#REF!</v>
      </c>
      <c r="J22" t="str">
        <f t="shared" ca="1" si="1"/>
        <v/>
      </c>
      <c r="K22" s="2" t="str">
        <f t="shared" ca="1" si="2"/>
        <v/>
      </c>
      <c r="L22" s="2" t="str">
        <f t="shared" ca="1" si="3"/>
        <v/>
      </c>
      <c r="M22" s="2" t="str">
        <f t="shared" ca="1" si="4"/>
        <v/>
      </c>
      <c r="N22" s="2" t="str">
        <f t="shared" ca="1" si="5"/>
        <v/>
      </c>
    </row>
    <row r="23" spans="1:14" x14ac:dyDescent="0.3">
      <c r="A23">
        <v>18</v>
      </c>
      <c r="B23" s="4" t="str">
        <f>_xlfn.IFNA(VLOOKUP(A23,Data_Base_Invoice!$B$3:$J$156,2,FALSE),"")</f>
        <v/>
      </c>
      <c r="C23" s="4" t="str">
        <f>_xlfn.IFNA(VLOOKUP(A23,Data_Base_Invoice!$B$3:$J$156,3,FALSE),"")</f>
        <v/>
      </c>
      <c r="D23" s="2" t="str">
        <f>_xlfn.IFNA(VLOOKUP(A23,Data_Base_Invoice!$B$3:$J$156,6,FALSE),"-")</f>
        <v>-</v>
      </c>
      <c r="E23" s="6" t="str">
        <f>_xlfn.IFNA(VLOOKUP($A23,Data_Base_Invoice!$B$3:$J$156,7,FALSE),"-")</f>
        <v>-</v>
      </c>
      <c r="F23" s="5" t="str">
        <f>_xlfn.IFNA(VLOOKUP($A23,Data_Base_Invoice!$B$3:$K$156,14,FALSE),"-")</f>
        <v>-</v>
      </c>
      <c r="G23" s="3" t="str">
        <f t="shared" si="0"/>
        <v/>
      </c>
      <c r="H23" s="2" t="str">
        <f>_xlfn.IFNA(VLOOKUP($A23,Data_Base_Invoice!$B$3:$K$156,13,FALSE),"-")</f>
        <v>-</v>
      </c>
      <c r="I23" s="2" t="e">
        <f>SUMIF('Data Pelunasan Inv'!#REF!,'Aging Piutang'!D23,'Data Pelunasan Inv'!#REF!)</f>
        <v>#REF!</v>
      </c>
      <c r="J23" t="str">
        <f t="shared" ca="1" si="1"/>
        <v/>
      </c>
      <c r="K23" s="2" t="str">
        <f t="shared" ca="1" si="2"/>
        <v/>
      </c>
      <c r="L23" s="2" t="str">
        <f t="shared" ca="1" si="3"/>
        <v/>
      </c>
      <c r="M23" s="2" t="str">
        <f t="shared" ca="1" si="4"/>
        <v/>
      </c>
      <c r="N23" s="2" t="str">
        <f t="shared" ca="1" si="5"/>
        <v/>
      </c>
    </row>
    <row r="24" spans="1:14" x14ac:dyDescent="0.3">
      <c r="A24">
        <v>19</v>
      </c>
      <c r="B24" s="4" t="str">
        <f>_xlfn.IFNA(VLOOKUP(A24,Data_Base_Invoice!$B$3:$J$156,2,FALSE),"")</f>
        <v/>
      </c>
      <c r="C24" s="4" t="str">
        <f>_xlfn.IFNA(VLOOKUP(A24,Data_Base_Invoice!$B$3:$J$156,3,FALSE),"")</f>
        <v/>
      </c>
      <c r="D24" s="2" t="str">
        <f>_xlfn.IFNA(VLOOKUP(A24,Data_Base_Invoice!$B$3:$J$156,6,FALSE),"-")</f>
        <v>-</v>
      </c>
      <c r="E24" s="6" t="str">
        <f>_xlfn.IFNA(VLOOKUP($A24,Data_Base_Invoice!$B$3:$J$156,7,FALSE),"-")</f>
        <v>-</v>
      </c>
      <c r="F24" s="5" t="str">
        <f>_xlfn.IFNA(VLOOKUP($A24,Data_Base_Invoice!$B$3:$K$156,14,FALSE),"-")</f>
        <v>-</v>
      </c>
      <c r="G24" s="3" t="str">
        <f t="shared" si="0"/>
        <v/>
      </c>
      <c r="H24" s="2" t="str">
        <f>_xlfn.IFNA(VLOOKUP($A24,Data_Base_Invoice!$B$3:$K$156,13,FALSE),"-")</f>
        <v>-</v>
      </c>
      <c r="I24" s="2" t="e">
        <f>SUMIF('Data Pelunasan Inv'!#REF!,'Aging Piutang'!D24,'Data Pelunasan Inv'!#REF!)</f>
        <v>#REF!</v>
      </c>
      <c r="J24" t="str">
        <f t="shared" ca="1" si="1"/>
        <v/>
      </c>
      <c r="K24" s="2" t="str">
        <f t="shared" ca="1" si="2"/>
        <v/>
      </c>
      <c r="L24" s="2" t="str">
        <f t="shared" ca="1" si="3"/>
        <v/>
      </c>
      <c r="M24" s="2" t="str">
        <f t="shared" ca="1" si="4"/>
        <v/>
      </c>
      <c r="N24" s="2" t="str">
        <f t="shared" ca="1" si="5"/>
        <v/>
      </c>
    </row>
    <row r="25" spans="1:14" x14ac:dyDescent="0.3">
      <c r="A25">
        <v>20</v>
      </c>
      <c r="B25" s="4" t="str">
        <f>_xlfn.IFNA(VLOOKUP(A25,Data_Base_Invoice!$B$3:$J$156,2,FALSE),"")</f>
        <v/>
      </c>
      <c r="C25" s="4" t="str">
        <f>_xlfn.IFNA(VLOOKUP(A25,Data_Base_Invoice!$B$3:$J$156,3,FALSE),"")</f>
        <v/>
      </c>
      <c r="D25" s="2" t="str">
        <f>_xlfn.IFNA(VLOOKUP(A25,Data_Base_Invoice!$B$3:$J$156,6,FALSE),"-")</f>
        <v>-</v>
      </c>
      <c r="E25" s="6" t="str">
        <f>_xlfn.IFNA(VLOOKUP($A25,Data_Base_Invoice!$B$3:$J$156,7,FALSE),"-")</f>
        <v>-</v>
      </c>
      <c r="F25" s="5" t="str">
        <f>_xlfn.IFNA(VLOOKUP($A25,Data_Base_Invoice!$B$3:$K$156,14,FALSE),"-")</f>
        <v>-</v>
      </c>
      <c r="G25" s="3" t="str">
        <f t="shared" si="0"/>
        <v/>
      </c>
      <c r="H25" s="2" t="str">
        <f>_xlfn.IFNA(VLOOKUP($A25,Data_Base_Invoice!$B$3:$K$156,13,FALSE),"-")</f>
        <v>-</v>
      </c>
      <c r="I25" s="2" t="e">
        <f>SUMIF('Data Pelunasan Inv'!#REF!,'Aging Piutang'!D25,'Data Pelunasan Inv'!#REF!)</f>
        <v>#REF!</v>
      </c>
      <c r="J25" t="str">
        <f t="shared" ca="1" si="1"/>
        <v/>
      </c>
      <c r="K25" s="2" t="str">
        <f t="shared" ca="1" si="2"/>
        <v/>
      </c>
      <c r="L25" s="2" t="str">
        <f t="shared" ca="1" si="3"/>
        <v/>
      </c>
      <c r="M25" s="2" t="str">
        <f t="shared" ca="1" si="4"/>
        <v/>
      </c>
      <c r="N25" s="2" t="str">
        <f t="shared" ca="1" si="5"/>
        <v/>
      </c>
    </row>
    <row r="26" spans="1:14" x14ac:dyDescent="0.3">
      <c r="A26">
        <v>21</v>
      </c>
      <c r="B26" s="4" t="str">
        <f>_xlfn.IFNA(VLOOKUP(A26,Data_Base_Invoice!$B$3:$J$156,2,FALSE),"")</f>
        <v/>
      </c>
      <c r="C26" s="4" t="str">
        <f>_xlfn.IFNA(VLOOKUP(A26,Data_Base_Invoice!$B$3:$J$156,3,FALSE),"")</f>
        <v/>
      </c>
      <c r="D26" s="2" t="str">
        <f>_xlfn.IFNA(VLOOKUP(A26,Data_Base_Invoice!$B$3:$J$156,6,FALSE),"-")</f>
        <v>-</v>
      </c>
      <c r="E26" s="6" t="str">
        <f>_xlfn.IFNA(VLOOKUP($A26,Data_Base_Invoice!$B$3:$J$156,7,FALSE),"-")</f>
        <v>-</v>
      </c>
      <c r="F26" s="5" t="str">
        <f>_xlfn.IFNA(VLOOKUP($A26,Data_Base_Invoice!$B$3:$K$156,14,FALSE),"-")</f>
        <v>-</v>
      </c>
      <c r="G26" s="3" t="str">
        <f t="shared" si="0"/>
        <v/>
      </c>
      <c r="H26" s="2" t="str">
        <f>_xlfn.IFNA(VLOOKUP($A26,Data_Base_Invoice!$B$3:$K$156,13,FALSE),"-")</f>
        <v>-</v>
      </c>
      <c r="I26" s="2" t="e">
        <f>SUMIF('Data Pelunasan Inv'!#REF!,'Aging Piutang'!D26,'Data Pelunasan Inv'!#REF!)</f>
        <v>#REF!</v>
      </c>
      <c r="J26" t="str">
        <f t="shared" ca="1" si="1"/>
        <v/>
      </c>
      <c r="K26" s="2" t="str">
        <f t="shared" ca="1" si="2"/>
        <v/>
      </c>
      <c r="L26" s="2" t="str">
        <f t="shared" ca="1" si="3"/>
        <v/>
      </c>
      <c r="M26" s="2" t="str">
        <f t="shared" ca="1" si="4"/>
        <v/>
      </c>
      <c r="N26" s="2" t="str">
        <f t="shared" ca="1" si="5"/>
        <v/>
      </c>
    </row>
    <row r="27" spans="1:14" x14ac:dyDescent="0.3">
      <c r="A27">
        <v>22</v>
      </c>
      <c r="B27" s="4" t="str">
        <f>_xlfn.IFNA(VLOOKUP(A27,Data_Base_Invoice!$B$3:$J$156,2,FALSE),"")</f>
        <v/>
      </c>
      <c r="C27" s="4" t="str">
        <f>_xlfn.IFNA(VLOOKUP(A27,Data_Base_Invoice!$B$3:$J$156,3,FALSE),"")</f>
        <v/>
      </c>
      <c r="D27" s="2" t="str">
        <f>_xlfn.IFNA(VLOOKUP(A27,Data_Base_Invoice!$B$3:$J$156,6,FALSE),"-")</f>
        <v>-</v>
      </c>
      <c r="E27" s="6" t="str">
        <f>_xlfn.IFNA(VLOOKUP($A27,Data_Base_Invoice!$B$3:$J$156,7,FALSE),"-")</f>
        <v>-</v>
      </c>
      <c r="F27" s="5" t="str">
        <f>_xlfn.IFNA(VLOOKUP($A27,Data_Base_Invoice!$B$3:$K$156,14,FALSE),"-")</f>
        <v>-</v>
      </c>
      <c r="G27" s="3" t="str">
        <f t="shared" si="0"/>
        <v/>
      </c>
      <c r="H27" s="2" t="str">
        <f>_xlfn.IFNA(VLOOKUP($A27,Data_Base_Invoice!$B$3:$K$156,13,FALSE),"-")</f>
        <v>-</v>
      </c>
      <c r="I27" s="2" t="e">
        <f>SUMIF('Data Pelunasan Inv'!#REF!,'Aging Piutang'!D27,'Data Pelunasan Inv'!#REF!)</f>
        <v>#REF!</v>
      </c>
      <c r="J27" t="str">
        <f t="shared" ca="1" si="1"/>
        <v/>
      </c>
      <c r="K27" s="2" t="str">
        <f t="shared" ca="1" si="2"/>
        <v/>
      </c>
      <c r="L27" s="2" t="str">
        <f t="shared" ca="1" si="3"/>
        <v/>
      </c>
      <c r="M27" s="2" t="str">
        <f t="shared" ca="1" si="4"/>
        <v/>
      </c>
      <c r="N27" s="2" t="str">
        <f t="shared" ca="1" si="5"/>
        <v/>
      </c>
    </row>
    <row r="28" spans="1:14" x14ac:dyDescent="0.3">
      <c r="A28">
        <v>23</v>
      </c>
      <c r="B28" s="4" t="str">
        <f>_xlfn.IFNA(VLOOKUP(A28,Data_Base_Invoice!$B$3:$J$156,2,FALSE),"")</f>
        <v/>
      </c>
      <c r="C28" s="4" t="str">
        <f>_xlfn.IFNA(VLOOKUP(A28,Data_Base_Invoice!$B$3:$J$156,3,FALSE),"")</f>
        <v/>
      </c>
      <c r="D28" s="2" t="str">
        <f>_xlfn.IFNA(VLOOKUP(A28,Data_Base_Invoice!$B$3:$J$156,6,FALSE),"-")</f>
        <v>-</v>
      </c>
      <c r="E28" s="6" t="str">
        <f>_xlfn.IFNA(VLOOKUP($A28,Data_Base_Invoice!$B$3:$J$156,7,FALSE),"-")</f>
        <v>-</v>
      </c>
      <c r="F28" s="5" t="str">
        <f>_xlfn.IFNA(VLOOKUP($A28,Data_Base_Invoice!$B$3:$K$156,14,FALSE),"-")</f>
        <v>-</v>
      </c>
      <c r="G28" s="3" t="str">
        <f t="shared" si="0"/>
        <v/>
      </c>
      <c r="H28" s="2" t="str">
        <f>_xlfn.IFNA(VLOOKUP($A28,Data_Base_Invoice!$B$3:$K$156,13,FALSE),"-")</f>
        <v>-</v>
      </c>
      <c r="I28" s="2" t="e">
        <f>SUMIF('Data Pelunasan Inv'!#REF!,'Aging Piutang'!D28,'Data Pelunasan Inv'!#REF!)</f>
        <v>#REF!</v>
      </c>
      <c r="J28" t="str">
        <f t="shared" ca="1" si="1"/>
        <v/>
      </c>
      <c r="K28" s="2" t="str">
        <f t="shared" ca="1" si="2"/>
        <v/>
      </c>
      <c r="L28" s="2" t="str">
        <f t="shared" ca="1" si="3"/>
        <v/>
      </c>
      <c r="M28" s="2" t="str">
        <f t="shared" ca="1" si="4"/>
        <v/>
      </c>
      <c r="N28" s="2" t="str">
        <f t="shared" ca="1" si="5"/>
        <v/>
      </c>
    </row>
    <row r="29" spans="1:14" x14ac:dyDescent="0.3">
      <c r="A29">
        <v>24</v>
      </c>
      <c r="B29" s="4" t="str">
        <f>_xlfn.IFNA(VLOOKUP(A29,Data_Base_Invoice!$B$3:$J$156,2,FALSE),"")</f>
        <v/>
      </c>
      <c r="C29" s="4" t="str">
        <f>_xlfn.IFNA(VLOOKUP(A29,Data_Base_Invoice!$B$3:$J$156,3,FALSE),"")</f>
        <v/>
      </c>
      <c r="D29" s="2" t="str">
        <f>_xlfn.IFNA(VLOOKUP(A29,Data_Base_Invoice!$B$3:$J$156,6,FALSE),"-")</f>
        <v>-</v>
      </c>
      <c r="E29" s="6" t="str">
        <f>_xlfn.IFNA(VLOOKUP($A29,Data_Base_Invoice!$B$3:$J$156,7,FALSE),"-")</f>
        <v>-</v>
      </c>
      <c r="F29" s="5" t="str">
        <f>_xlfn.IFNA(VLOOKUP($A29,Data_Base_Invoice!$B$3:$K$156,14,FALSE),"-")</f>
        <v>-</v>
      </c>
      <c r="G29" s="3" t="str">
        <f t="shared" si="0"/>
        <v/>
      </c>
      <c r="H29" s="2" t="str">
        <f>_xlfn.IFNA(VLOOKUP($A29,Data_Base_Invoice!$B$3:$K$156,13,FALSE),"-")</f>
        <v>-</v>
      </c>
      <c r="I29" s="2" t="e">
        <f>SUMIF('Data Pelunasan Inv'!#REF!,'Aging Piutang'!D29,'Data Pelunasan Inv'!#REF!)</f>
        <v>#REF!</v>
      </c>
      <c r="J29" t="str">
        <f t="shared" ca="1" si="1"/>
        <v/>
      </c>
      <c r="K29" s="2" t="str">
        <f t="shared" ca="1" si="2"/>
        <v/>
      </c>
      <c r="L29" s="2" t="str">
        <f t="shared" ca="1" si="3"/>
        <v/>
      </c>
      <c r="M29" s="2" t="str">
        <f t="shared" ca="1" si="4"/>
        <v/>
      </c>
      <c r="N29" s="2" t="str">
        <f t="shared" ca="1" si="5"/>
        <v/>
      </c>
    </row>
    <row r="30" spans="1:14" x14ac:dyDescent="0.3">
      <c r="A30">
        <v>25</v>
      </c>
      <c r="B30" s="4" t="str">
        <f>_xlfn.IFNA(VLOOKUP(A30,Data_Base_Invoice!$B$3:$J$156,2,FALSE),"")</f>
        <v/>
      </c>
      <c r="C30" s="4" t="str">
        <f>_xlfn.IFNA(VLOOKUP(A30,Data_Base_Invoice!$B$3:$J$156,3,FALSE),"")</f>
        <v/>
      </c>
      <c r="D30" s="2" t="str">
        <f>_xlfn.IFNA(VLOOKUP(A30,Data_Base_Invoice!$B$3:$J$156,6,FALSE),"-")</f>
        <v>-</v>
      </c>
      <c r="E30" s="6" t="str">
        <f>_xlfn.IFNA(VLOOKUP($A30,Data_Base_Invoice!$B$3:$J$156,7,FALSE),"-")</f>
        <v>-</v>
      </c>
      <c r="F30" s="5" t="str">
        <f>_xlfn.IFNA(VLOOKUP($A30,Data_Base_Invoice!$B$3:$K$156,14,FALSE),"-")</f>
        <v>-</v>
      </c>
      <c r="G30" s="3" t="str">
        <f t="shared" si="0"/>
        <v/>
      </c>
      <c r="H30" s="2" t="str">
        <f>_xlfn.IFNA(VLOOKUP($A30,Data_Base_Invoice!$B$3:$K$156,13,FALSE),"-")</f>
        <v>-</v>
      </c>
      <c r="I30" s="2" t="e">
        <f>SUMIF('Data Pelunasan Inv'!#REF!,'Aging Piutang'!D30,'Data Pelunasan Inv'!#REF!)</f>
        <v>#REF!</v>
      </c>
      <c r="J30" t="str">
        <f t="shared" ca="1" si="1"/>
        <v/>
      </c>
      <c r="K30" s="2" t="str">
        <f t="shared" ca="1" si="2"/>
        <v/>
      </c>
      <c r="L30" s="2" t="str">
        <f t="shared" ca="1" si="3"/>
        <v/>
      </c>
      <c r="M30" s="2" t="str">
        <f t="shared" ca="1" si="4"/>
        <v/>
      </c>
      <c r="N30" s="2" t="str">
        <f t="shared" ca="1" si="5"/>
        <v/>
      </c>
    </row>
    <row r="31" spans="1:14" x14ac:dyDescent="0.3">
      <c r="A31">
        <v>26</v>
      </c>
      <c r="B31" s="4" t="str">
        <f>_xlfn.IFNA(VLOOKUP(A31,Data_Base_Invoice!$B$3:$J$156,2,FALSE),"")</f>
        <v/>
      </c>
      <c r="C31" s="4" t="str">
        <f>_xlfn.IFNA(VLOOKUP(A31,Data_Base_Invoice!$B$3:$J$156,3,FALSE),"")</f>
        <v/>
      </c>
      <c r="D31" s="2" t="str">
        <f>_xlfn.IFNA(VLOOKUP(A31,Data_Base_Invoice!$B$3:$J$156,6,FALSE),"-")</f>
        <v>-</v>
      </c>
      <c r="E31" s="6" t="str">
        <f>_xlfn.IFNA(VLOOKUP($A31,Data_Base_Invoice!$B$3:$J$156,7,FALSE),"-")</f>
        <v>-</v>
      </c>
      <c r="F31" s="5" t="str">
        <f>_xlfn.IFNA(VLOOKUP($A31,Data_Base_Invoice!$B$3:$K$156,14,FALSE),"-")</f>
        <v>-</v>
      </c>
      <c r="G31" s="3" t="str">
        <f t="shared" si="0"/>
        <v/>
      </c>
      <c r="H31" s="2" t="str">
        <f>_xlfn.IFNA(VLOOKUP($A31,Data_Base_Invoice!$B$3:$K$156,13,FALSE),"-")</f>
        <v>-</v>
      </c>
      <c r="I31" s="2" t="e">
        <f>SUMIF('Data Pelunasan Inv'!#REF!,'Aging Piutang'!D31,'Data Pelunasan Inv'!#REF!)</f>
        <v>#REF!</v>
      </c>
      <c r="J31" t="str">
        <f t="shared" ca="1" si="1"/>
        <v/>
      </c>
      <c r="K31" s="2" t="str">
        <f t="shared" ca="1" si="2"/>
        <v/>
      </c>
      <c r="L31" s="2" t="str">
        <f t="shared" ca="1" si="3"/>
        <v/>
      </c>
      <c r="M31" s="2" t="str">
        <f t="shared" ca="1" si="4"/>
        <v/>
      </c>
      <c r="N31" s="2" t="str">
        <f t="shared" ca="1" si="5"/>
        <v/>
      </c>
    </row>
    <row r="32" spans="1:14" x14ac:dyDescent="0.3">
      <c r="A32">
        <v>27</v>
      </c>
      <c r="B32" s="4" t="str">
        <f>_xlfn.IFNA(VLOOKUP(A32,Data_Base_Invoice!$B$3:$J$156,2,FALSE),"")</f>
        <v/>
      </c>
      <c r="C32" s="4" t="str">
        <f>_xlfn.IFNA(VLOOKUP(A32,Data_Base_Invoice!$B$3:$J$156,3,FALSE),"")</f>
        <v/>
      </c>
      <c r="D32" s="2" t="str">
        <f>_xlfn.IFNA(VLOOKUP(A32,Data_Base_Invoice!$B$3:$J$156,6,FALSE),"-")</f>
        <v>-</v>
      </c>
      <c r="E32" s="6" t="str">
        <f>_xlfn.IFNA(VLOOKUP($A32,Data_Base_Invoice!$B$3:$J$156,7,FALSE),"-")</f>
        <v>-</v>
      </c>
      <c r="F32" s="5" t="str">
        <f>_xlfn.IFNA(VLOOKUP($A32,Data_Base_Invoice!$B$3:$K$156,14,FALSE),"-")</f>
        <v>-</v>
      </c>
      <c r="G32" s="3" t="str">
        <f t="shared" si="0"/>
        <v/>
      </c>
      <c r="H32" s="2" t="str">
        <f>_xlfn.IFNA(VLOOKUP($A32,Data_Base_Invoice!$B$3:$K$156,13,FALSE),"-")</f>
        <v>-</v>
      </c>
      <c r="I32" s="2" t="e">
        <f>SUMIF('Data Pelunasan Inv'!#REF!,'Aging Piutang'!D32,'Data Pelunasan Inv'!#REF!)</f>
        <v>#REF!</v>
      </c>
      <c r="J32" t="str">
        <f t="shared" ca="1" si="1"/>
        <v/>
      </c>
      <c r="K32" s="2" t="str">
        <f t="shared" ca="1" si="2"/>
        <v/>
      </c>
      <c r="L32" s="2" t="str">
        <f t="shared" ca="1" si="3"/>
        <v/>
      </c>
      <c r="M32" s="2" t="str">
        <f t="shared" ca="1" si="4"/>
        <v/>
      </c>
      <c r="N32" s="2" t="str">
        <f t="shared" ca="1" si="5"/>
        <v/>
      </c>
    </row>
    <row r="33" spans="2:9" x14ac:dyDescent="0.3">
      <c r="B33" s="4"/>
      <c r="I33" s="2"/>
    </row>
    <row r="34" spans="2:9" x14ac:dyDescent="0.3">
      <c r="B34" s="4"/>
    </row>
    <row r="35" spans="2:9" x14ac:dyDescent="0.3">
      <c r="B35" s="4"/>
    </row>
    <row r="36" spans="2:9" x14ac:dyDescent="0.3">
      <c r="B36" s="4"/>
    </row>
    <row r="37" spans="2:9" x14ac:dyDescent="0.3">
      <c r="B37" s="4"/>
    </row>
    <row r="38" spans="2:9" x14ac:dyDescent="0.3">
      <c r="B38" s="4"/>
    </row>
    <row r="39" spans="2:9" x14ac:dyDescent="0.3">
      <c r="B39" s="4"/>
    </row>
    <row r="40" spans="2:9" x14ac:dyDescent="0.3">
      <c r="B40" s="4"/>
    </row>
    <row r="41" spans="2:9" x14ac:dyDescent="0.3">
      <c r="B41" s="4"/>
    </row>
    <row r="42" spans="2:9" x14ac:dyDescent="0.3">
      <c r="B42" s="4"/>
    </row>
    <row r="43" spans="2:9" x14ac:dyDescent="0.3">
      <c r="B43" s="4"/>
    </row>
    <row r="44" spans="2:9" x14ac:dyDescent="0.3">
      <c r="B44" s="4"/>
    </row>
    <row r="45" spans="2:9" x14ac:dyDescent="0.3">
      <c r="B45" s="4"/>
    </row>
    <row r="46" spans="2:9" x14ac:dyDescent="0.3">
      <c r="B46" s="4"/>
    </row>
    <row r="47" spans="2:9" x14ac:dyDescent="0.3">
      <c r="B47" s="4"/>
    </row>
    <row r="48" spans="2:9" x14ac:dyDescent="0.3">
      <c r="B48" s="4"/>
    </row>
    <row r="49" spans="2:2" x14ac:dyDescent="0.3">
      <c r="B49" s="4"/>
    </row>
    <row r="50" spans="2:2" x14ac:dyDescent="0.3">
      <c r="B50" s="4"/>
    </row>
    <row r="51" spans="2:2" x14ac:dyDescent="0.3">
      <c r="B51" s="4"/>
    </row>
    <row r="52" spans="2:2" x14ac:dyDescent="0.3">
      <c r="B52" s="4"/>
    </row>
    <row r="53" spans="2:2" x14ac:dyDescent="0.3">
      <c r="B53" s="4"/>
    </row>
    <row r="54" spans="2:2" x14ac:dyDescent="0.3">
      <c r="B54" s="4"/>
    </row>
    <row r="55" spans="2:2" x14ac:dyDescent="0.3">
      <c r="B55" s="4"/>
    </row>
    <row r="56" spans="2:2" x14ac:dyDescent="0.3">
      <c r="B56" s="4"/>
    </row>
    <row r="57" spans="2:2" x14ac:dyDescent="0.3">
      <c r="B57" s="4"/>
    </row>
    <row r="58" spans="2:2" x14ac:dyDescent="0.3">
      <c r="B58" s="4"/>
    </row>
    <row r="59" spans="2:2" x14ac:dyDescent="0.3">
      <c r="B59" s="4"/>
    </row>
    <row r="60" spans="2:2" x14ac:dyDescent="0.3">
      <c r="B60" s="4"/>
    </row>
    <row r="61" spans="2:2" x14ac:dyDescent="0.3">
      <c r="B61" s="4"/>
    </row>
    <row r="62" spans="2:2" x14ac:dyDescent="0.3">
      <c r="B62" s="4"/>
    </row>
    <row r="63" spans="2:2" x14ac:dyDescent="0.3">
      <c r="B63" s="4"/>
    </row>
    <row r="64" spans="2:2" x14ac:dyDescent="0.3">
      <c r="B64" s="4"/>
    </row>
    <row r="65" spans="2:2" x14ac:dyDescent="0.3">
      <c r="B65" s="4"/>
    </row>
    <row r="66" spans="2:2" x14ac:dyDescent="0.3">
      <c r="B66" s="4"/>
    </row>
    <row r="67" spans="2:2" x14ac:dyDescent="0.3">
      <c r="B67" s="4"/>
    </row>
    <row r="68" spans="2:2" x14ac:dyDescent="0.3">
      <c r="B68" s="4"/>
    </row>
    <row r="69" spans="2:2" x14ac:dyDescent="0.3">
      <c r="B69" s="4"/>
    </row>
    <row r="70" spans="2:2" x14ac:dyDescent="0.3">
      <c r="B70" s="4"/>
    </row>
    <row r="71" spans="2:2" x14ac:dyDescent="0.3">
      <c r="B71" s="4"/>
    </row>
    <row r="72" spans="2:2" x14ac:dyDescent="0.3">
      <c r="B72" s="4"/>
    </row>
    <row r="73" spans="2:2" x14ac:dyDescent="0.3">
      <c r="B73" s="4"/>
    </row>
    <row r="74" spans="2:2" x14ac:dyDescent="0.3">
      <c r="B74" s="4"/>
    </row>
    <row r="75" spans="2:2" x14ac:dyDescent="0.3">
      <c r="B75" s="4"/>
    </row>
    <row r="76" spans="2:2" x14ac:dyDescent="0.3">
      <c r="B76" s="4"/>
    </row>
    <row r="77" spans="2:2" x14ac:dyDescent="0.3">
      <c r="B77" s="4"/>
    </row>
    <row r="78" spans="2:2" x14ac:dyDescent="0.3">
      <c r="B78" s="4"/>
    </row>
    <row r="79" spans="2:2" x14ac:dyDescent="0.3">
      <c r="B79" s="4"/>
    </row>
    <row r="80" spans="2:2" x14ac:dyDescent="0.3">
      <c r="B80" s="4"/>
    </row>
    <row r="81" spans="2:2" x14ac:dyDescent="0.3">
      <c r="B81" s="4"/>
    </row>
    <row r="82" spans="2:2" x14ac:dyDescent="0.3">
      <c r="B82" s="4"/>
    </row>
    <row r="83" spans="2:2" x14ac:dyDescent="0.3">
      <c r="B83" s="4"/>
    </row>
    <row r="84" spans="2:2" x14ac:dyDescent="0.3">
      <c r="B84" s="4"/>
    </row>
    <row r="85" spans="2:2" x14ac:dyDescent="0.3">
      <c r="B85" s="4"/>
    </row>
    <row r="86" spans="2:2" x14ac:dyDescent="0.3">
      <c r="B86" s="4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4"/>
    </row>
    <row r="91" spans="2:2" x14ac:dyDescent="0.3">
      <c r="B91" s="4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2:2" x14ac:dyDescent="0.3">
      <c r="B97" s="4"/>
    </row>
    <row r="98" spans="2:2" x14ac:dyDescent="0.3">
      <c r="B98" s="4"/>
    </row>
    <row r="99" spans="2:2" x14ac:dyDescent="0.3">
      <c r="B99" s="4"/>
    </row>
    <row r="100" spans="2:2" x14ac:dyDescent="0.3">
      <c r="B100" s="4"/>
    </row>
    <row r="101" spans="2:2" x14ac:dyDescent="0.3">
      <c r="B101" s="4"/>
    </row>
    <row r="102" spans="2:2" x14ac:dyDescent="0.3">
      <c r="B102" s="4"/>
    </row>
    <row r="103" spans="2:2" x14ac:dyDescent="0.3">
      <c r="B103" s="4"/>
    </row>
    <row r="104" spans="2:2" x14ac:dyDescent="0.3">
      <c r="B104" s="4"/>
    </row>
    <row r="105" spans="2:2" x14ac:dyDescent="0.3">
      <c r="B105" s="4"/>
    </row>
    <row r="106" spans="2:2" x14ac:dyDescent="0.3">
      <c r="B106" s="4"/>
    </row>
    <row r="107" spans="2:2" x14ac:dyDescent="0.3">
      <c r="B107" s="4"/>
    </row>
    <row r="108" spans="2:2" x14ac:dyDescent="0.3">
      <c r="B108" s="4"/>
    </row>
    <row r="109" spans="2:2" x14ac:dyDescent="0.3">
      <c r="B109" s="4"/>
    </row>
    <row r="110" spans="2:2" x14ac:dyDescent="0.3">
      <c r="B110" s="4"/>
    </row>
    <row r="111" spans="2:2" x14ac:dyDescent="0.3">
      <c r="B111" s="4"/>
    </row>
    <row r="112" spans="2:2" x14ac:dyDescent="0.3">
      <c r="B112" s="4"/>
    </row>
    <row r="113" spans="2:2" x14ac:dyDescent="0.3">
      <c r="B113" s="4"/>
    </row>
    <row r="114" spans="2:2" x14ac:dyDescent="0.3">
      <c r="B114" s="4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4"/>
    </row>
    <row r="125" spans="2:2" x14ac:dyDescent="0.3">
      <c r="B125" s="4"/>
    </row>
    <row r="126" spans="2:2" x14ac:dyDescent="0.3">
      <c r="B126" s="4"/>
    </row>
    <row r="127" spans="2:2" x14ac:dyDescent="0.3">
      <c r="B127" s="4"/>
    </row>
    <row r="128" spans="2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4"/>
    </row>
    <row r="140" spans="2:2" x14ac:dyDescent="0.3">
      <c r="B140" s="4"/>
    </row>
    <row r="141" spans="2:2" x14ac:dyDescent="0.3">
      <c r="B141" s="4"/>
    </row>
    <row r="142" spans="2:2" x14ac:dyDescent="0.3">
      <c r="B142" s="4"/>
    </row>
    <row r="143" spans="2:2" x14ac:dyDescent="0.3">
      <c r="B143" s="4"/>
    </row>
    <row r="144" spans="2:2" x14ac:dyDescent="0.3">
      <c r="B144" s="4"/>
    </row>
    <row r="145" spans="2:2" x14ac:dyDescent="0.3">
      <c r="B145" s="4"/>
    </row>
    <row r="146" spans="2:2" x14ac:dyDescent="0.3">
      <c r="B146" s="4"/>
    </row>
    <row r="147" spans="2:2" x14ac:dyDescent="0.3">
      <c r="B147" s="4"/>
    </row>
    <row r="148" spans="2:2" x14ac:dyDescent="0.3">
      <c r="B148" s="4"/>
    </row>
    <row r="149" spans="2:2" x14ac:dyDescent="0.3">
      <c r="B149" s="4"/>
    </row>
    <row r="150" spans="2:2" x14ac:dyDescent="0.3">
      <c r="B150" s="4"/>
    </row>
    <row r="151" spans="2:2" x14ac:dyDescent="0.3">
      <c r="B151" s="4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  <row r="156" spans="2:2" x14ac:dyDescent="0.3">
      <c r="B156" s="4"/>
    </row>
    <row r="157" spans="2:2" x14ac:dyDescent="0.3">
      <c r="B157" s="4"/>
    </row>
    <row r="158" spans="2:2" x14ac:dyDescent="0.3">
      <c r="B158" s="4"/>
    </row>
    <row r="159" spans="2:2" x14ac:dyDescent="0.3">
      <c r="B159" s="4"/>
    </row>
    <row r="160" spans="2:2" x14ac:dyDescent="0.3">
      <c r="B160" s="4"/>
    </row>
    <row r="161" spans="2:2" x14ac:dyDescent="0.3">
      <c r="B161" s="4"/>
    </row>
    <row r="162" spans="2:2" x14ac:dyDescent="0.3">
      <c r="B162" s="4"/>
    </row>
    <row r="163" spans="2:2" x14ac:dyDescent="0.3">
      <c r="B163" s="4"/>
    </row>
    <row r="164" spans="2:2" x14ac:dyDescent="0.3">
      <c r="B164" s="4"/>
    </row>
    <row r="165" spans="2:2" x14ac:dyDescent="0.3">
      <c r="B165" s="4"/>
    </row>
    <row r="166" spans="2:2" x14ac:dyDescent="0.3">
      <c r="B166" s="4"/>
    </row>
    <row r="167" spans="2:2" x14ac:dyDescent="0.3">
      <c r="B167" s="4"/>
    </row>
    <row r="168" spans="2:2" x14ac:dyDescent="0.3">
      <c r="B168" s="4"/>
    </row>
    <row r="169" spans="2:2" x14ac:dyDescent="0.3">
      <c r="B169" s="4"/>
    </row>
    <row r="170" spans="2:2" x14ac:dyDescent="0.3">
      <c r="B170" s="4"/>
    </row>
    <row r="171" spans="2:2" x14ac:dyDescent="0.3">
      <c r="B171" s="4"/>
    </row>
    <row r="172" spans="2:2" x14ac:dyDescent="0.3">
      <c r="B172" s="4"/>
    </row>
    <row r="173" spans="2:2" x14ac:dyDescent="0.3">
      <c r="B173" s="4"/>
    </row>
    <row r="174" spans="2:2" x14ac:dyDescent="0.3">
      <c r="B174" s="4"/>
    </row>
    <row r="175" spans="2:2" x14ac:dyDescent="0.3">
      <c r="B175" s="4"/>
    </row>
    <row r="176" spans="2:2" x14ac:dyDescent="0.3">
      <c r="B176" s="4"/>
    </row>
    <row r="177" spans="2:2" x14ac:dyDescent="0.3">
      <c r="B177" s="4"/>
    </row>
    <row r="178" spans="2:2" x14ac:dyDescent="0.3">
      <c r="B178" s="4"/>
    </row>
    <row r="179" spans="2:2" x14ac:dyDescent="0.3">
      <c r="B179" s="4"/>
    </row>
    <row r="180" spans="2:2" x14ac:dyDescent="0.3">
      <c r="B180" s="4"/>
    </row>
    <row r="181" spans="2:2" x14ac:dyDescent="0.3">
      <c r="B181" s="4"/>
    </row>
    <row r="182" spans="2:2" x14ac:dyDescent="0.3">
      <c r="B182" s="4"/>
    </row>
    <row r="183" spans="2:2" x14ac:dyDescent="0.3">
      <c r="B183" s="4"/>
    </row>
    <row r="184" spans="2:2" x14ac:dyDescent="0.3">
      <c r="B184" s="4"/>
    </row>
    <row r="185" spans="2:2" x14ac:dyDescent="0.3">
      <c r="B185" s="4"/>
    </row>
    <row r="186" spans="2:2" x14ac:dyDescent="0.3">
      <c r="B186" s="4"/>
    </row>
    <row r="187" spans="2:2" x14ac:dyDescent="0.3">
      <c r="B187" s="4"/>
    </row>
    <row r="188" spans="2:2" x14ac:dyDescent="0.3">
      <c r="B188" s="4"/>
    </row>
    <row r="189" spans="2:2" x14ac:dyDescent="0.3">
      <c r="B189" s="4"/>
    </row>
    <row r="190" spans="2:2" x14ac:dyDescent="0.3">
      <c r="B190" s="4"/>
    </row>
    <row r="191" spans="2:2" x14ac:dyDescent="0.3">
      <c r="B191" s="4"/>
    </row>
    <row r="192" spans="2:2" x14ac:dyDescent="0.3">
      <c r="B192" s="4"/>
    </row>
    <row r="193" spans="2:2" x14ac:dyDescent="0.3">
      <c r="B193" s="4"/>
    </row>
    <row r="194" spans="2:2" x14ac:dyDescent="0.3">
      <c r="B194" s="4"/>
    </row>
    <row r="195" spans="2:2" x14ac:dyDescent="0.3">
      <c r="B195" s="4"/>
    </row>
    <row r="196" spans="2:2" x14ac:dyDescent="0.3">
      <c r="B196" s="4"/>
    </row>
    <row r="197" spans="2:2" x14ac:dyDescent="0.3">
      <c r="B197" s="4"/>
    </row>
    <row r="198" spans="2:2" x14ac:dyDescent="0.3">
      <c r="B198" s="4"/>
    </row>
    <row r="199" spans="2:2" x14ac:dyDescent="0.3">
      <c r="B199" s="4"/>
    </row>
    <row r="200" spans="2:2" x14ac:dyDescent="0.3">
      <c r="B200" s="4"/>
    </row>
    <row r="201" spans="2:2" x14ac:dyDescent="0.3">
      <c r="B201" s="4"/>
    </row>
    <row r="202" spans="2:2" x14ac:dyDescent="0.3">
      <c r="B202" s="4"/>
    </row>
    <row r="203" spans="2:2" x14ac:dyDescent="0.3">
      <c r="B203" s="4"/>
    </row>
    <row r="204" spans="2:2" x14ac:dyDescent="0.3">
      <c r="B204" s="4"/>
    </row>
    <row r="205" spans="2:2" x14ac:dyDescent="0.3">
      <c r="B205" s="4"/>
    </row>
    <row r="206" spans="2:2" x14ac:dyDescent="0.3">
      <c r="B206" s="4"/>
    </row>
    <row r="207" spans="2:2" x14ac:dyDescent="0.3">
      <c r="B207" s="4"/>
    </row>
    <row r="208" spans="2:2" x14ac:dyDescent="0.3">
      <c r="B208" s="4"/>
    </row>
    <row r="209" spans="2:2" x14ac:dyDescent="0.3">
      <c r="B209" s="4"/>
    </row>
    <row r="210" spans="2:2" x14ac:dyDescent="0.3">
      <c r="B210" s="4"/>
    </row>
    <row r="211" spans="2:2" x14ac:dyDescent="0.3">
      <c r="B211" s="4"/>
    </row>
    <row r="212" spans="2:2" x14ac:dyDescent="0.3">
      <c r="B212" s="4"/>
    </row>
    <row r="213" spans="2:2" x14ac:dyDescent="0.3">
      <c r="B213" s="4"/>
    </row>
    <row r="214" spans="2:2" x14ac:dyDescent="0.3">
      <c r="B214" s="4"/>
    </row>
    <row r="215" spans="2:2" x14ac:dyDescent="0.3">
      <c r="B215" s="4"/>
    </row>
    <row r="216" spans="2:2" x14ac:dyDescent="0.3">
      <c r="B216" s="4"/>
    </row>
    <row r="217" spans="2:2" x14ac:dyDescent="0.3">
      <c r="B217" s="4"/>
    </row>
    <row r="218" spans="2:2" x14ac:dyDescent="0.3">
      <c r="B218" s="4"/>
    </row>
    <row r="219" spans="2:2" x14ac:dyDescent="0.3">
      <c r="B219" s="4"/>
    </row>
    <row r="220" spans="2:2" x14ac:dyDescent="0.3">
      <c r="B220" s="4"/>
    </row>
    <row r="221" spans="2:2" x14ac:dyDescent="0.3">
      <c r="B221" s="4"/>
    </row>
    <row r="222" spans="2:2" x14ac:dyDescent="0.3">
      <c r="B222" s="4"/>
    </row>
    <row r="223" spans="2:2" x14ac:dyDescent="0.3">
      <c r="B223" s="4"/>
    </row>
    <row r="224" spans="2:2" x14ac:dyDescent="0.3">
      <c r="B224" s="4"/>
    </row>
    <row r="225" spans="2:2" x14ac:dyDescent="0.3">
      <c r="B225" s="4"/>
    </row>
    <row r="226" spans="2:2" x14ac:dyDescent="0.3">
      <c r="B226" s="4"/>
    </row>
    <row r="227" spans="2:2" x14ac:dyDescent="0.3">
      <c r="B227" s="4"/>
    </row>
    <row r="228" spans="2:2" x14ac:dyDescent="0.3">
      <c r="B228" s="4"/>
    </row>
    <row r="229" spans="2:2" x14ac:dyDescent="0.3">
      <c r="B229" s="4"/>
    </row>
    <row r="230" spans="2:2" x14ac:dyDescent="0.3">
      <c r="B230" s="4"/>
    </row>
    <row r="231" spans="2:2" x14ac:dyDescent="0.3">
      <c r="B231" s="4"/>
    </row>
    <row r="232" spans="2:2" x14ac:dyDescent="0.3">
      <c r="B232" s="4"/>
    </row>
    <row r="233" spans="2:2" x14ac:dyDescent="0.3">
      <c r="B233" s="4"/>
    </row>
    <row r="234" spans="2:2" x14ac:dyDescent="0.3">
      <c r="B234" s="4"/>
    </row>
    <row r="235" spans="2:2" x14ac:dyDescent="0.3">
      <c r="B235" s="4"/>
    </row>
    <row r="236" spans="2:2" x14ac:dyDescent="0.3">
      <c r="B236" s="4"/>
    </row>
    <row r="237" spans="2:2" x14ac:dyDescent="0.3">
      <c r="B237" s="4"/>
    </row>
    <row r="238" spans="2:2" x14ac:dyDescent="0.3">
      <c r="B238" s="4"/>
    </row>
    <row r="239" spans="2:2" x14ac:dyDescent="0.3">
      <c r="B239" s="4"/>
    </row>
    <row r="240" spans="2:2" x14ac:dyDescent="0.3">
      <c r="B240" s="4"/>
    </row>
  </sheetData>
  <conditionalFormatting sqref="J6:J32">
    <cfRule type="containsText" dxfId="2" priority="1" operator="containsText" text="Jatuh Tempo">
      <formula>NOT(ISERROR(SEARCH("Jatuh Tempo",J6)))</formula>
    </cfRule>
    <cfRule type="containsText" dxfId="1" priority="2" operator="containsText" text="Belum">
      <formula>NOT(ISERROR(SEARCH("Belum",J6)))</formula>
    </cfRule>
    <cfRule type="containsText" dxfId="0" priority="3" operator="containsText" text="Lewat">
      <formula>NOT(ISERROR(SEARCH("Lewat",J6)))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tabSelected="1" topLeftCell="I19" workbookViewId="0">
      <selection activeCell="M23" sqref="M23"/>
    </sheetView>
  </sheetViews>
  <sheetFormatPr defaultRowHeight="14.4" x14ac:dyDescent="0.3"/>
  <cols>
    <col min="1" max="1" width="10.33203125" bestFit="1" customWidth="1"/>
    <col min="2" max="2" width="13.44140625" bestFit="1" customWidth="1"/>
    <col min="3" max="3" width="24.21875" bestFit="1" customWidth="1"/>
    <col min="4" max="4" width="33.109375" bestFit="1" customWidth="1"/>
    <col min="5" max="5" width="11.21875" style="3" bestFit="1" customWidth="1"/>
    <col min="6" max="6" width="10.77734375" style="3" bestFit="1" customWidth="1"/>
    <col min="7" max="7" width="16.88671875" bestFit="1" customWidth="1"/>
    <col min="8" max="8" width="12.44140625" style="2" bestFit="1" customWidth="1"/>
    <col min="9" max="9" width="12.109375" bestFit="1" customWidth="1"/>
    <col min="10" max="10" width="13.109375" bestFit="1" customWidth="1"/>
    <col min="11" max="11" width="17" bestFit="1" customWidth="1"/>
    <col min="12" max="12" width="14.88671875" customWidth="1"/>
  </cols>
  <sheetData>
    <row r="1" spans="1:13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x14ac:dyDescent="0.3">
      <c r="A2" t="s">
        <v>68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s="2" t="s">
        <v>85</v>
      </c>
      <c r="I2" t="s">
        <v>86</v>
      </c>
      <c r="J2" t="s">
        <v>87</v>
      </c>
      <c r="K2" t="s">
        <v>88</v>
      </c>
      <c r="L2" t="s">
        <v>89</v>
      </c>
      <c r="M2" t="s">
        <v>90</v>
      </c>
    </row>
    <row r="3" spans="1:13" x14ac:dyDescent="0.3">
      <c r="A3" t="s">
        <v>91</v>
      </c>
      <c r="B3" t="s">
        <v>19</v>
      </c>
      <c r="C3" t="s">
        <v>20</v>
      </c>
      <c r="D3" t="s">
        <v>21</v>
      </c>
      <c r="E3" t="s">
        <v>92</v>
      </c>
      <c r="F3" t="s">
        <v>93</v>
      </c>
      <c r="G3" t="s">
        <v>94</v>
      </c>
      <c r="H3">
        <v>32727272</v>
      </c>
      <c r="I3" s="7">
        <v>3272727.2</v>
      </c>
      <c r="J3" s="7">
        <v>35999999.200000003</v>
      </c>
      <c r="K3" t="s">
        <v>95</v>
      </c>
      <c r="L3" t="s">
        <v>96</v>
      </c>
    </row>
    <row r="4" spans="1:13" x14ac:dyDescent="0.3">
      <c r="A4" t="s">
        <v>97</v>
      </c>
      <c r="B4" t="s">
        <v>23</v>
      </c>
      <c r="C4" t="s">
        <v>24</v>
      </c>
      <c r="D4" t="s">
        <v>25</v>
      </c>
      <c r="E4" t="s">
        <v>98</v>
      </c>
      <c r="F4" t="s">
        <v>99</v>
      </c>
      <c r="G4" t="s">
        <v>100</v>
      </c>
      <c r="H4">
        <v>275000000</v>
      </c>
      <c r="I4">
        <v>27500000</v>
      </c>
      <c r="J4">
        <v>302500000</v>
      </c>
      <c r="K4" t="s">
        <v>101</v>
      </c>
      <c r="L4" t="s">
        <v>102</v>
      </c>
    </row>
    <row r="5" spans="1:13" x14ac:dyDescent="0.3">
      <c r="A5" t="s">
        <v>103</v>
      </c>
      <c r="B5" t="s">
        <v>9</v>
      </c>
      <c r="C5" t="s">
        <v>10</v>
      </c>
      <c r="D5" t="s">
        <v>11</v>
      </c>
      <c r="E5" s="3">
        <v>44540</v>
      </c>
      <c r="F5" s="3">
        <v>44571</v>
      </c>
      <c r="G5" t="s">
        <v>104</v>
      </c>
      <c r="H5">
        <v>63090000</v>
      </c>
      <c r="I5">
        <v>6309000</v>
      </c>
      <c r="J5">
        <v>69399000</v>
      </c>
      <c r="K5" t="s">
        <v>101</v>
      </c>
      <c r="L5" t="s">
        <v>102</v>
      </c>
    </row>
    <row r="6" spans="1:13" x14ac:dyDescent="0.3">
      <c r="A6" t="s">
        <v>105</v>
      </c>
      <c r="B6" t="s">
        <v>9</v>
      </c>
      <c r="C6" t="s">
        <v>10</v>
      </c>
      <c r="D6" t="s">
        <v>11</v>
      </c>
      <c r="E6" t="s">
        <v>106</v>
      </c>
      <c r="F6" t="s">
        <v>107</v>
      </c>
      <c r="G6" t="s">
        <v>108</v>
      </c>
      <c r="H6">
        <v>22000000</v>
      </c>
      <c r="I6">
        <v>2200000</v>
      </c>
      <c r="J6">
        <v>24200000</v>
      </c>
      <c r="K6" t="s">
        <v>101</v>
      </c>
      <c r="L6" t="s">
        <v>102</v>
      </c>
    </row>
    <row r="7" spans="1:13" x14ac:dyDescent="0.3">
      <c r="A7" t="s">
        <v>109</v>
      </c>
      <c r="B7" t="s">
        <v>26</v>
      </c>
      <c r="C7" t="s">
        <v>27</v>
      </c>
      <c r="D7" t="s">
        <v>110</v>
      </c>
      <c r="E7" t="s">
        <v>111</v>
      </c>
      <c r="F7" t="s">
        <v>112</v>
      </c>
      <c r="G7" t="s">
        <v>113</v>
      </c>
      <c r="H7">
        <v>53400000</v>
      </c>
      <c r="I7">
        <v>5340000</v>
      </c>
      <c r="J7">
        <v>58740000</v>
      </c>
      <c r="K7" t="s">
        <v>101</v>
      </c>
      <c r="L7" t="s">
        <v>102</v>
      </c>
    </row>
    <row r="8" spans="1:13" x14ac:dyDescent="0.3">
      <c r="A8" t="s">
        <v>114</v>
      </c>
      <c r="B8" t="s">
        <v>5</v>
      </c>
      <c r="C8" t="s">
        <v>6</v>
      </c>
      <c r="D8" t="s">
        <v>7</v>
      </c>
      <c r="E8" t="s">
        <v>115</v>
      </c>
      <c r="F8" t="s">
        <v>116</v>
      </c>
      <c r="G8" t="s">
        <v>117</v>
      </c>
      <c r="H8">
        <v>15000000</v>
      </c>
      <c r="I8">
        <v>1500000</v>
      </c>
      <c r="J8">
        <v>16500000</v>
      </c>
      <c r="K8" t="s">
        <v>95</v>
      </c>
      <c r="L8" t="s">
        <v>96</v>
      </c>
    </row>
    <row r="9" spans="1:13" x14ac:dyDescent="0.3">
      <c r="A9" t="s">
        <v>118</v>
      </c>
      <c r="B9" t="s">
        <v>26</v>
      </c>
      <c r="C9" t="s">
        <v>27</v>
      </c>
      <c r="D9" t="s">
        <v>110</v>
      </c>
      <c r="E9" t="s">
        <v>119</v>
      </c>
      <c r="F9" t="s">
        <v>120</v>
      </c>
      <c r="G9" t="s">
        <v>113</v>
      </c>
      <c r="H9">
        <v>124600000</v>
      </c>
      <c r="I9">
        <v>13706000</v>
      </c>
      <c r="J9">
        <v>138306000</v>
      </c>
      <c r="K9" t="s">
        <v>101</v>
      </c>
      <c r="L9" t="s">
        <v>102</v>
      </c>
    </row>
    <row r="10" spans="1:13" x14ac:dyDescent="0.3">
      <c r="A10" t="s">
        <v>121</v>
      </c>
      <c r="B10" t="s">
        <v>28</v>
      </c>
      <c r="C10" t="s">
        <v>29</v>
      </c>
      <c r="D10" t="s">
        <v>30</v>
      </c>
      <c r="E10" t="s">
        <v>122</v>
      </c>
      <c r="F10" t="s">
        <v>123</v>
      </c>
      <c r="G10" t="s">
        <v>124</v>
      </c>
      <c r="H10">
        <v>7000000</v>
      </c>
      <c r="I10">
        <v>770000</v>
      </c>
      <c r="J10">
        <v>7770000</v>
      </c>
      <c r="K10" t="s">
        <v>95</v>
      </c>
      <c r="L10" t="s">
        <v>96</v>
      </c>
    </row>
    <row r="11" spans="1:13" x14ac:dyDescent="0.3">
      <c r="A11" t="s">
        <v>125</v>
      </c>
      <c r="B11" t="s">
        <v>28</v>
      </c>
      <c r="C11" t="s">
        <v>29</v>
      </c>
      <c r="D11" t="s">
        <v>30</v>
      </c>
      <c r="E11" t="s">
        <v>126</v>
      </c>
      <c r="F11" t="s">
        <v>127</v>
      </c>
      <c r="G11" t="s">
        <v>124</v>
      </c>
      <c r="H11">
        <v>90000000</v>
      </c>
      <c r="I11">
        <v>9900000</v>
      </c>
      <c r="J11">
        <v>99900000</v>
      </c>
      <c r="K11" t="s">
        <v>95</v>
      </c>
      <c r="L11" t="s">
        <v>96</v>
      </c>
    </row>
    <row r="12" spans="1:13" x14ac:dyDescent="0.3">
      <c r="A12" t="s">
        <v>128</v>
      </c>
      <c r="B12" t="s">
        <v>31</v>
      </c>
      <c r="C12" t="s">
        <v>32</v>
      </c>
      <c r="D12" t="s">
        <v>33</v>
      </c>
      <c r="E12" t="s">
        <v>129</v>
      </c>
      <c r="F12" t="s">
        <v>130</v>
      </c>
      <c r="G12" t="s">
        <v>131</v>
      </c>
      <c r="H12">
        <v>70000000</v>
      </c>
      <c r="I12">
        <v>7700000</v>
      </c>
      <c r="J12">
        <v>77700000</v>
      </c>
      <c r="K12" t="s">
        <v>101</v>
      </c>
      <c r="L12" t="s">
        <v>102</v>
      </c>
    </row>
    <row r="13" spans="1:13" x14ac:dyDescent="0.3">
      <c r="A13" t="s">
        <v>132</v>
      </c>
      <c r="B13" t="s">
        <v>31</v>
      </c>
      <c r="C13" t="s">
        <v>32</v>
      </c>
      <c r="D13" t="s">
        <v>33</v>
      </c>
      <c r="E13" t="s">
        <v>129</v>
      </c>
      <c r="F13" t="s">
        <v>130</v>
      </c>
      <c r="G13" t="s">
        <v>133</v>
      </c>
      <c r="H13">
        <v>80000000</v>
      </c>
      <c r="I13">
        <v>8800000</v>
      </c>
      <c r="J13">
        <v>88800000</v>
      </c>
      <c r="K13" t="s">
        <v>101</v>
      </c>
      <c r="L13" t="s">
        <v>102</v>
      </c>
    </row>
    <row r="14" spans="1:13" x14ac:dyDescent="0.3">
      <c r="A14" t="s">
        <v>134</v>
      </c>
      <c r="B14" t="s">
        <v>34</v>
      </c>
      <c r="C14" t="s">
        <v>35</v>
      </c>
      <c r="D14" t="s">
        <v>110</v>
      </c>
      <c r="E14" t="s">
        <v>135</v>
      </c>
      <c r="F14" t="s">
        <v>136</v>
      </c>
      <c r="G14" t="s">
        <v>137</v>
      </c>
      <c r="H14">
        <v>65000000</v>
      </c>
      <c r="I14">
        <v>7150000</v>
      </c>
      <c r="J14">
        <v>72150000</v>
      </c>
      <c r="K14" t="s">
        <v>95</v>
      </c>
      <c r="L14" t="s">
        <v>96</v>
      </c>
    </row>
    <row r="15" spans="1:13" x14ac:dyDescent="0.3">
      <c r="A15" t="s">
        <v>138</v>
      </c>
      <c r="B15" t="s">
        <v>9</v>
      </c>
      <c r="C15" t="s">
        <v>10</v>
      </c>
      <c r="D15" t="s">
        <v>11</v>
      </c>
      <c r="E15" t="s">
        <v>135</v>
      </c>
      <c r="F15" t="s">
        <v>136</v>
      </c>
      <c r="G15" t="s">
        <v>139</v>
      </c>
      <c r="H15">
        <v>70632500</v>
      </c>
      <c r="I15">
        <v>7769575</v>
      </c>
      <c r="J15">
        <v>78402075</v>
      </c>
      <c r="K15" t="s">
        <v>101</v>
      </c>
      <c r="L15" t="s">
        <v>102</v>
      </c>
    </row>
    <row r="16" spans="1:13" x14ac:dyDescent="0.3">
      <c r="A16" t="s">
        <v>140</v>
      </c>
      <c r="B16" t="s">
        <v>36</v>
      </c>
      <c r="C16" t="s">
        <v>37</v>
      </c>
      <c r="D16" t="s">
        <v>38</v>
      </c>
      <c r="E16" t="s">
        <v>141</v>
      </c>
      <c r="F16" t="s">
        <v>142</v>
      </c>
      <c r="G16" t="s">
        <v>143</v>
      </c>
      <c r="H16">
        <v>15000000</v>
      </c>
      <c r="I16">
        <v>1650000</v>
      </c>
      <c r="J16">
        <v>16650000</v>
      </c>
      <c r="K16" t="s">
        <v>95</v>
      </c>
      <c r="L16" t="s">
        <v>96</v>
      </c>
    </row>
    <row r="17" spans="1:13" x14ac:dyDescent="0.3">
      <c r="A17" t="s">
        <v>140</v>
      </c>
      <c r="B17" t="s">
        <v>36</v>
      </c>
      <c r="C17" t="s">
        <v>37</v>
      </c>
      <c r="D17" t="s">
        <v>38</v>
      </c>
      <c r="E17" t="s">
        <v>141</v>
      </c>
      <c r="F17" t="s">
        <v>142</v>
      </c>
      <c r="G17" t="s">
        <v>143</v>
      </c>
      <c r="H17">
        <v>15000000</v>
      </c>
      <c r="I17">
        <v>1650000</v>
      </c>
      <c r="J17">
        <v>16650000</v>
      </c>
      <c r="K17" t="s">
        <v>95</v>
      </c>
      <c r="L17" t="s">
        <v>96</v>
      </c>
    </row>
    <row r="18" spans="1:13" x14ac:dyDescent="0.3">
      <c r="A18" t="s">
        <v>140</v>
      </c>
      <c r="B18" t="s">
        <v>36</v>
      </c>
      <c r="C18" t="s">
        <v>37</v>
      </c>
      <c r="D18" t="s">
        <v>38</v>
      </c>
      <c r="E18" t="s">
        <v>141</v>
      </c>
      <c r="F18" t="s">
        <v>142</v>
      </c>
      <c r="G18" t="s">
        <v>143</v>
      </c>
      <c r="H18">
        <v>15000000</v>
      </c>
      <c r="I18">
        <v>1650000</v>
      </c>
      <c r="J18">
        <v>16650000</v>
      </c>
      <c r="K18" t="s">
        <v>95</v>
      </c>
      <c r="L18" t="s">
        <v>96</v>
      </c>
    </row>
    <row r="19" spans="1:13" x14ac:dyDescent="0.3">
      <c r="A19" t="s">
        <v>144</v>
      </c>
      <c r="B19" t="s">
        <v>23</v>
      </c>
      <c r="C19" t="s">
        <v>24</v>
      </c>
      <c r="D19" t="s">
        <v>25</v>
      </c>
      <c r="E19" t="s">
        <v>145</v>
      </c>
      <c r="F19" t="s">
        <v>146</v>
      </c>
      <c r="G19" t="s">
        <v>147</v>
      </c>
      <c r="H19">
        <v>77500000</v>
      </c>
      <c r="I19">
        <v>8525000</v>
      </c>
      <c r="J19">
        <v>86025000</v>
      </c>
      <c r="K19" t="s">
        <v>101</v>
      </c>
      <c r="L19" t="s">
        <v>102</v>
      </c>
    </row>
    <row r="20" spans="1:13" x14ac:dyDescent="0.3">
      <c r="A20" t="s">
        <v>148</v>
      </c>
      <c r="B20" t="s">
        <v>43</v>
      </c>
      <c r="C20" t="s">
        <v>44</v>
      </c>
      <c r="D20" t="s">
        <v>45</v>
      </c>
      <c r="E20" t="s">
        <v>149</v>
      </c>
      <c r="F20" t="s">
        <v>150</v>
      </c>
      <c r="G20" t="s">
        <v>151</v>
      </c>
      <c r="H20">
        <v>105000000</v>
      </c>
      <c r="I20">
        <v>11550000</v>
      </c>
      <c r="J20">
        <v>116550000</v>
      </c>
      <c r="K20" t="s">
        <v>101</v>
      </c>
      <c r="L20" t="s">
        <v>102</v>
      </c>
      <c r="M20" t="s">
        <v>152</v>
      </c>
    </row>
    <row r="21" spans="1:13" x14ac:dyDescent="0.3">
      <c r="A21" t="s">
        <v>153</v>
      </c>
      <c r="B21" t="s">
        <v>227</v>
      </c>
      <c r="C21" t="s">
        <v>41</v>
      </c>
      <c r="D21" t="s">
        <v>38</v>
      </c>
      <c r="E21" t="s">
        <v>154</v>
      </c>
      <c r="F21" t="s">
        <v>155</v>
      </c>
      <c r="G21" t="s">
        <v>156</v>
      </c>
      <c r="H21">
        <v>14707207</v>
      </c>
      <c r="I21">
        <v>1617792</v>
      </c>
      <c r="J21">
        <v>16324999</v>
      </c>
      <c r="K21" t="s">
        <v>95</v>
      </c>
      <c r="L21" t="s">
        <v>96</v>
      </c>
      <c r="M21" t="s">
        <v>157</v>
      </c>
    </row>
    <row r="22" spans="1:13" x14ac:dyDescent="0.3">
      <c r="A22" t="s">
        <v>158</v>
      </c>
      <c r="B22" t="s">
        <v>48</v>
      </c>
      <c r="C22" t="s">
        <v>49</v>
      </c>
      <c r="D22" t="s">
        <v>50</v>
      </c>
      <c r="E22" t="s">
        <v>159</v>
      </c>
      <c r="F22" t="s">
        <v>160</v>
      </c>
      <c r="G22" t="s">
        <v>161</v>
      </c>
      <c r="H22">
        <v>16325000</v>
      </c>
      <c r="I22">
        <v>1795750</v>
      </c>
      <c r="J22">
        <v>18120750</v>
      </c>
      <c r="K22" t="s">
        <v>95</v>
      </c>
      <c r="L22" t="s">
        <v>96</v>
      </c>
      <c r="M22" t="s">
        <v>162</v>
      </c>
    </row>
    <row r="23" spans="1:13" x14ac:dyDescent="0.3">
      <c r="B23" t="s">
        <v>5</v>
      </c>
      <c r="C23" t="s">
        <v>228</v>
      </c>
      <c r="D23" t="s">
        <v>7</v>
      </c>
      <c r="E23" s="3">
        <v>44972</v>
      </c>
      <c r="F23" s="3">
        <v>45002</v>
      </c>
      <c r="G23" t="s">
        <v>231</v>
      </c>
      <c r="H23" s="110">
        <v>192500000</v>
      </c>
      <c r="I23">
        <v>21175000</v>
      </c>
      <c r="J23" s="7">
        <f>H23+I23</f>
        <v>213675000</v>
      </c>
      <c r="K23" t="s">
        <v>101</v>
      </c>
      <c r="L23" t="s">
        <v>102</v>
      </c>
    </row>
    <row r="24" spans="1:13" x14ac:dyDescent="0.3">
      <c r="B24" t="s">
        <v>43</v>
      </c>
      <c r="C24" t="s">
        <v>44</v>
      </c>
      <c r="D24" t="s">
        <v>45</v>
      </c>
      <c r="E24" s="3">
        <v>44972</v>
      </c>
      <c r="F24" s="3">
        <v>45002</v>
      </c>
      <c r="G24" t="s">
        <v>232</v>
      </c>
      <c r="H24" s="110">
        <v>105000000</v>
      </c>
      <c r="I24">
        <v>11550000</v>
      </c>
      <c r="J24" s="7">
        <f t="shared" ref="J24:J36" si="0">H24+I24</f>
        <v>116550000</v>
      </c>
      <c r="K24" t="s">
        <v>101</v>
      </c>
      <c r="L24" t="s">
        <v>102</v>
      </c>
    </row>
    <row r="25" spans="1:13" x14ac:dyDescent="0.3">
      <c r="B25" t="s">
        <v>51</v>
      </c>
      <c r="C25" t="s">
        <v>52</v>
      </c>
      <c r="D25" t="s">
        <v>38</v>
      </c>
      <c r="E25" s="3">
        <v>45017</v>
      </c>
      <c r="F25" s="3">
        <v>45047</v>
      </c>
      <c r="G25" t="s">
        <v>233</v>
      </c>
      <c r="H25" s="110">
        <v>52500000</v>
      </c>
      <c r="I25">
        <v>5775000</v>
      </c>
      <c r="J25" s="7">
        <f t="shared" si="0"/>
        <v>58275000</v>
      </c>
      <c r="K25" t="s">
        <v>101</v>
      </c>
      <c r="L25" t="s">
        <v>102</v>
      </c>
    </row>
    <row r="26" spans="1:13" x14ac:dyDescent="0.3">
      <c r="B26" t="s">
        <v>5</v>
      </c>
      <c r="C26" t="s">
        <v>228</v>
      </c>
      <c r="D26" t="s">
        <v>7</v>
      </c>
      <c r="E26" s="3">
        <v>45020</v>
      </c>
      <c r="F26" s="3">
        <v>45050</v>
      </c>
      <c r="G26" t="s">
        <v>231</v>
      </c>
      <c r="H26" s="110">
        <v>192500000</v>
      </c>
      <c r="I26">
        <v>21175000</v>
      </c>
      <c r="J26" s="7">
        <f t="shared" si="0"/>
        <v>213675000</v>
      </c>
      <c r="K26" t="s">
        <v>101</v>
      </c>
      <c r="L26" t="s">
        <v>102</v>
      </c>
    </row>
    <row r="27" spans="1:13" x14ac:dyDescent="0.3">
      <c r="B27" t="s">
        <v>31</v>
      </c>
      <c r="C27" t="s">
        <v>229</v>
      </c>
      <c r="D27" t="s">
        <v>33</v>
      </c>
      <c r="E27" s="3">
        <v>45121</v>
      </c>
      <c r="F27" s="3">
        <v>45151</v>
      </c>
      <c r="G27" t="s">
        <v>234</v>
      </c>
      <c r="H27" s="110">
        <v>78375000</v>
      </c>
      <c r="I27">
        <v>8621250</v>
      </c>
      <c r="J27" s="7">
        <f t="shared" si="0"/>
        <v>86996250</v>
      </c>
      <c r="K27" t="s">
        <v>101</v>
      </c>
      <c r="L27" t="s">
        <v>102</v>
      </c>
    </row>
    <row r="28" spans="1:13" x14ac:dyDescent="0.3">
      <c r="B28" t="s">
        <v>53</v>
      </c>
      <c r="C28" t="s">
        <v>54</v>
      </c>
      <c r="D28" t="s">
        <v>38</v>
      </c>
      <c r="E28" s="3">
        <v>45152</v>
      </c>
      <c r="F28" s="3">
        <v>45182</v>
      </c>
      <c r="G28" t="s">
        <v>235</v>
      </c>
      <c r="H28" s="110">
        <v>267500000</v>
      </c>
      <c r="I28">
        <v>29425000</v>
      </c>
      <c r="J28" s="7">
        <f t="shared" si="0"/>
        <v>296925000</v>
      </c>
      <c r="K28" t="s">
        <v>101</v>
      </c>
      <c r="L28" t="s">
        <v>102</v>
      </c>
    </row>
    <row r="29" spans="1:13" x14ac:dyDescent="0.3">
      <c r="B29" t="s">
        <v>5</v>
      </c>
      <c r="C29" t="s">
        <v>228</v>
      </c>
      <c r="D29" t="s">
        <v>7</v>
      </c>
      <c r="E29" s="3">
        <v>45173</v>
      </c>
      <c r="F29" s="3">
        <v>45203</v>
      </c>
      <c r="G29" t="s">
        <v>236</v>
      </c>
      <c r="H29" s="110">
        <v>17325000</v>
      </c>
      <c r="I29">
        <v>1905750</v>
      </c>
      <c r="J29" s="7">
        <f t="shared" si="0"/>
        <v>19230750</v>
      </c>
      <c r="K29" t="s">
        <v>95</v>
      </c>
      <c r="L29" t="s">
        <v>96</v>
      </c>
    </row>
    <row r="30" spans="1:13" x14ac:dyDescent="0.3">
      <c r="B30" t="s">
        <v>43</v>
      </c>
      <c r="C30" t="s">
        <v>230</v>
      </c>
      <c r="D30" t="s">
        <v>45</v>
      </c>
      <c r="E30" s="3">
        <v>45173</v>
      </c>
      <c r="F30" s="3">
        <v>45203</v>
      </c>
      <c r="G30" t="s">
        <v>237</v>
      </c>
      <c r="H30" s="110">
        <v>17325000</v>
      </c>
      <c r="I30">
        <v>1905750</v>
      </c>
      <c r="J30" s="7">
        <f t="shared" si="0"/>
        <v>19230750</v>
      </c>
      <c r="K30" t="s">
        <v>95</v>
      </c>
      <c r="L30" t="s">
        <v>96</v>
      </c>
    </row>
    <row r="31" spans="1:13" x14ac:dyDescent="0.3">
      <c r="B31" t="s">
        <v>55</v>
      </c>
      <c r="C31" t="s">
        <v>56</v>
      </c>
      <c r="D31" t="s">
        <v>38</v>
      </c>
      <c r="E31" s="3">
        <v>45173</v>
      </c>
      <c r="F31" s="3">
        <v>45203</v>
      </c>
      <c r="G31" t="s">
        <v>238</v>
      </c>
      <c r="H31" s="110">
        <v>17325000</v>
      </c>
      <c r="I31">
        <v>1905750</v>
      </c>
      <c r="J31" s="7">
        <f t="shared" si="0"/>
        <v>19230750</v>
      </c>
      <c r="K31" t="s">
        <v>95</v>
      </c>
      <c r="L31" t="s">
        <v>96</v>
      </c>
    </row>
    <row r="32" spans="1:13" x14ac:dyDescent="0.3">
      <c r="B32" t="s">
        <v>57</v>
      </c>
      <c r="C32" t="s">
        <v>58</v>
      </c>
      <c r="D32" t="s">
        <v>38</v>
      </c>
      <c r="E32" s="3">
        <v>45173</v>
      </c>
      <c r="F32" s="3">
        <v>45203</v>
      </c>
      <c r="G32" t="s">
        <v>239</v>
      </c>
      <c r="H32" s="110">
        <v>17325000</v>
      </c>
      <c r="I32">
        <v>1905750</v>
      </c>
      <c r="J32" s="7">
        <f t="shared" si="0"/>
        <v>19230750</v>
      </c>
      <c r="K32" t="s">
        <v>95</v>
      </c>
      <c r="L32" t="s">
        <v>96</v>
      </c>
    </row>
    <row r="33" spans="2:12" x14ac:dyDescent="0.3">
      <c r="B33" t="s">
        <v>59</v>
      </c>
      <c r="C33" t="s">
        <v>60</v>
      </c>
      <c r="D33" t="s">
        <v>38</v>
      </c>
      <c r="E33" s="3">
        <v>45173</v>
      </c>
      <c r="F33" s="3">
        <v>45203</v>
      </c>
      <c r="G33" t="s">
        <v>240</v>
      </c>
      <c r="H33" s="110">
        <v>17325000</v>
      </c>
      <c r="I33">
        <v>0</v>
      </c>
      <c r="J33" s="7">
        <f t="shared" si="0"/>
        <v>17325000</v>
      </c>
      <c r="K33" t="s">
        <v>95</v>
      </c>
      <c r="L33" t="s">
        <v>96</v>
      </c>
    </row>
    <row r="34" spans="2:12" x14ac:dyDescent="0.3">
      <c r="B34" t="s">
        <v>48</v>
      </c>
      <c r="C34" t="s">
        <v>49</v>
      </c>
      <c r="D34" t="s">
        <v>50</v>
      </c>
      <c r="E34" s="3">
        <v>45182</v>
      </c>
      <c r="F34" s="3">
        <v>45212</v>
      </c>
      <c r="G34" t="s">
        <v>161</v>
      </c>
      <c r="H34" s="110">
        <v>3750000</v>
      </c>
      <c r="I34">
        <v>412500</v>
      </c>
      <c r="J34" s="7">
        <f t="shared" si="0"/>
        <v>4162500</v>
      </c>
      <c r="K34" t="s">
        <v>95</v>
      </c>
      <c r="L34" t="s">
        <v>96</v>
      </c>
    </row>
    <row r="35" spans="2:12" x14ac:dyDescent="0.3">
      <c r="B35" t="s">
        <v>61</v>
      </c>
      <c r="C35" t="s">
        <v>62</v>
      </c>
      <c r="D35" t="s">
        <v>38</v>
      </c>
      <c r="E35" s="3">
        <v>45272</v>
      </c>
      <c r="F35" s="3">
        <v>45302</v>
      </c>
      <c r="G35" t="s">
        <v>241</v>
      </c>
      <c r="H35" s="110">
        <v>11250000</v>
      </c>
      <c r="I35">
        <v>1237500</v>
      </c>
      <c r="J35" s="7">
        <f t="shared" si="0"/>
        <v>12487500</v>
      </c>
      <c r="K35" t="s">
        <v>95</v>
      </c>
      <c r="L35" t="s">
        <v>96</v>
      </c>
    </row>
    <row r="36" spans="2:12" x14ac:dyDescent="0.3">
      <c r="B36" t="s">
        <v>63</v>
      </c>
      <c r="C36" t="s">
        <v>64</v>
      </c>
      <c r="D36" t="s">
        <v>38</v>
      </c>
      <c r="E36" s="3">
        <v>45272</v>
      </c>
      <c r="F36" s="3">
        <v>45302</v>
      </c>
      <c r="G36" t="s">
        <v>242</v>
      </c>
      <c r="H36" s="110">
        <v>39210000</v>
      </c>
      <c r="I36">
        <v>4313100</v>
      </c>
      <c r="J36" s="7">
        <f t="shared" si="0"/>
        <v>43523100</v>
      </c>
      <c r="K36" t="s">
        <v>95</v>
      </c>
      <c r="L3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53"/>
  <sheetViews>
    <sheetView showGridLines="0" view="pageBreakPreview" zoomScale="60" zoomScaleNormal="85" workbookViewId="0">
      <selection activeCell="H32" sqref="H32:I32"/>
    </sheetView>
  </sheetViews>
  <sheetFormatPr defaultRowHeight="14.4" x14ac:dyDescent="0.3"/>
  <cols>
    <col min="1" max="1" width="4.77734375" customWidth="1"/>
    <col min="2" max="2" width="9.109375" style="8" customWidth="1"/>
    <col min="3" max="3" width="5.5546875" style="8" customWidth="1"/>
    <col min="4" max="4" width="15.44140625" style="8" customWidth="1"/>
    <col min="5" max="5" width="8.88671875" style="8" customWidth="1"/>
    <col min="6" max="6" width="8" style="8" customWidth="1"/>
    <col min="7" max="7" width="6.77734375" style="8" customWidth="1"/>
    <col min="8" max="8" width="17.77734375" style="8" customWidth="1"/>
    <col min="9" max="9" width="12.6640625" style="8" customWidth="1"/>
    <col min="10" max="10" width="11.33203125" customWidth="1"/>
    <col min="11" max="11" width="9.44140625" customWidth="1"/>
    <col min="12" max="12" width="0.109375" customWidth="1"/>
    <col min="16" max="16" width="10.5546875" customWidth="1"/>
    <col min="17" max="17" width="13.109375" customWidth="1"/>
    <col min="18" max="18" width="46.33203125" customWidth="1"/>
    <col min="19" max="19" width="31.6640625" bestFit="1" customWidth="1"/>
    <col min="20" max="20" width="20.109375" bestFit="1" customWidth="1"/>
    <col min="21" max="22" width="17.21875" bestFit="1" customWidth="1"/>
  </cols>
  <sheetData>
    <row r="1" spans="1:22" x14ac:dyDescent="0.3">
      <c r="A1" s="66">
        <v>1</v>
      </c>
      <c r="B1" s="66">
        <v>2</v>
      </c>
      <c r="C1" s="66">
        <v>3</v>
      </c>
      <c r="D1" s="66">
        <v>4</v>
      </c>
      <c r="E1" s="66">
        <v>5</v>
      </c>
      <c r="F1" s="66">
        <v>6</v>
      </c>
      <c r="G1" s="66">
        <v>7</v>
      </c>
      <c r="H1" s="66">
        <v>8</v>
      </c>
      <c r="I1" s="66">
        <v>9</v>
      </c>
      <c r="J1" s="66">
        <v>10</v>
      </c>
      <c r="K1" s="66">
        <v>11</v>
      </c>
      <c r="L1" s="66">
        <v>12</v>
      </c>
      <c r="M1" s="66">
        <v>13</v>
      </c>
      <c r="N1" s="66">
        <v>14</v>
      </c>
      <c r="O1" s="66">
        <v>15</v>
      </c>
      <c r="P1" s="66">
        <v>16</v>
      </c>
      <c r="Q1" s="66">
        <v>17</v>
      </c>
      <c r="R1" s="66">
        <v>18</v>
      </c>
      <c r="S1" s="66">
        <v>19</v>
      </c>
      <c r="T1" s="66">
        <v>20</v>
      </c>
      <c r="U1" s="66">
        <v>21</v>
      </c>
      <c r="V1" s="66">
        <v>22</v>
      </c>
    </row>
    <row r="2" spans="1:22" ht="20.399999999999999" customHeight="1" x14ac:dyDescent="0.3"/>
    <row r="3" spans="1:22" ht="4.8" customHeight="1" x14ac:dyDescent="0.3">
      <c r="A3" s="65"/>
      <c r="B3" s="64"/>
      <c r="C3" s="64"/>
      <c r="D3" s="64"/>
      <c r="E3" s="64"/>
      <c r="F3" s="64"/>
      <c r="G3" s="64"/>
      <c r="H3" s="64"/>
      <c r="I3" s="64"/>
      <c r="J3" s="64"/>
      <c r="K3" s="64"/>
      <c r="L3" s="63"/>
    </row>
    <row r="4" spans="1:22" ht="15.6" customHeight="1" x14ac:dyDescent="0.3">
      <c r="A4" s="14"/>
      <c r="H4" s="62"/>
      <c r="I4" s="17" t="s">
        <v>163</v>
      </c>
      <c r="L4" s="13"/>
      <c r="Q4" s="59"/>
      <c r="R4" s="59"/>
      <c r="S4" s="58"/>
      <c r="T4" s="59"/>
    </row>
    <row r="5" spans="1:22" ht="14.4" customHeight="1" x14ac:dyDescent="0.3">
      <c r="A5" s="47"/>
      <c r="B5" s="50"/>
      <c r="C5" s="50"/>
      <c r="D5" s="57"/>
      <c r="E5" s="57"/>
      <c r="F5" s="57"/>
      <c r="H5" s="56"/>
      <c r="I5" s="15" t="s">
        <v>164</v>
      </c>
      <c r="L5" s="13"/>
      <c r="Q5" s="60"/>
      <c r="R5" s="60"/>
      <c r="S5" s="59"/>
      <c r="T5" s="58"/>
    </row>
    <row r="6" spans="1:22" ht="14.4" customHeight="1" x14ac:dyDescent="0.3">
      <c r="A6" s="61"/>
      <c r="B6" s="50"/>
      <c r="C6" s="50"/>
      <c r="D6" s="57"/>
      <c r="E6" s="57"/>
      <c r="F6" s="57"/>
      <c r="G6" s="57"/>
      <c r="H6" s="56"/>
      <c r="I6" s="15" t="s">
        <v>165</v>
      </c>
      <c r="L6" s="13"/>
      <c r="Q6" s="60"/>
      <c r="R6" s="60"/>
      <c r="S6" s="59"/>
      <c r="T6" s="58"/>
    </row>
    <row r="7" spans="1:22" ht="14.4" customHeight="1" x14ac:dyDescent="0.3">
      <c r="A7" s="47"/>
      <c r="B7" s="50"/>
      <c r="C7" s="50"/>
      <c r="D7" s="57"/>
      <c r="E7" s="57"/>
      <c r="F7" s="57"/>
      <c r="H7" s="56"/>
      <c r="I7" s="15" t="s">
        <v>166</v>
      </c>
      <c r="L7" s="13"/>
    </row>
    <row r="8" spans="1:22" ht="4.2" customHeight="1" thickBot="1" x14ac:dyDescent="0.35">
      <c r="A8" s="55"/>
      <c r="B8" s="54"/>
      <c r="C8" s="54"/>
      <c r="D8" s="53"/>
      <c r="E8" s="53"/>
      <c r="F8" s="53"/>
      <c r="G8" s="51"/>
      <c r="H8" s="52"/>
      <c r="I8" s="52"/>
      <c r="J8" s="51"/>
      <c r="K8" s="51"/>
      <c r="L8" s="13"/>
    </row>
    <row r="9" spans="1:22" ht="3" customHeight="1" x14ac:dyDescent="0.3">
      <c r="A9" s="47"/>
      <c r="B9" s="50"/>
      <c r="C9" s="50"/>
      <c r="D9" s="49"/>
      <c r="E9" s="49"/>
      <c r="F9" s="49"/>
      <c r="H9" s="48"/>
      <c r="I9" s="48"/>
      <c r="L9" s="13"/>
    </row>
    <row r="10" spans="1:22" ht="14.4" customHeight="1" x14ac:dyDescent="0.3">
      <c r="A10" s="47"/>
      <c r="B10" s="98" t="s">
        <v>167</v>
      </c>
      <c r="C10" s="89"/>
      <c r="D10" s="89"/>
      <c r="E10" s="89"/>
      <c r="F10" s="89"/>
      <c r="G10" s="89"/>
      <c r="H10" s="89"/>
      <c r="I10" s="89"/>
      <c r="L10" s="13"/>
    </row>
    <row r="11" spans="1:22" ht="8.4" customHeight="1" x14ac:dyDescent="0.3">
      <c r="A11" s="14"/>
      <c r="L11" s="13"/>
    </row>
    <row r="12" spans="1:22" ht="10.199999999999999" customHeight="1" x14ac:dyDescent="0.35">
      <c r="A12" s="14"/>
      <c r="B12" s="46"/>
      <c r="C12" s="46"/>
      <c r="D12" s="46"/>
      <c r="E12" s="46"/>
      <c r="F12" s="46"/>
      <c r="G12" s="46"/>
      <c r="H12" s="46"/>
      <c r="I12" s="46"/>
      <c r="L12" s="13"/>
    </row>
    <row r="13" spans="1:22" ht="15.6" customHeight="1" x14ac:dyDescent="0.3">
      <c r="A13" s="45"/>
      <c r="B13" s="32"/>
      <c r="C13" s="32"/>
      <c r="D13" s="32"/>
      <c r="E13" s="32"/>
      <c r="F13" s="32"/>
      <c r="G13" s="44"/>
      <c r="H13" s="43" t="s">
        <v>168</v>
      </c>
      <c r="I13" s="42" t="s">
        <v>169</v>
      </c>
      <c r="L13" s="13"/>
    </row>
    <row r="14" spans="1:22" ht="15.6" customHeight="1" x14ac:dyDescent="0.3">
      <c r="A14" s="39"/>
      <c r="B14" s="38"/>
      <c r="C14" s="38"/>
      <c r="D14" s="38"/>
      <c r="E14" s="38"/>
      <c r="F14" s="38"/>
      <c r="G14" s="37"/>
      <c r="H14" s="41" t="s">
        <v>170</v>
      </c>
      <c r="I14" s="40" t="str">
        <f>VLOOKUP(I13,Data_Base_Invoice!$A$3:$J$61,5,TRUE)</f>
        <v>08/02/2023</v>
      </c>
      <c r="L14" s="13"/>
    </row>
    <row r="15" spans="1:22" ht="15.6" customHeight="1" x14ac:dyDescent="0.3">
      <c r="A15" s="39"/>
      <c r="B15" s="38"/>
      <c r="C15" s="38"/>
      <c r="D15" s="38"/>
      <c r="E15" s="38"/>
      <c r="F15" s="38"/>
      <c r="G15" s="37"/>
      <c r="H15" s="41" t="s">
        <v>171</v>
      </c>
      <c r="I15" s="40" t="str">
        <f>VLOOKUP($I$13,Data_Base_Invoice!$A$3:$J$61,6,TRUE)</f>
        <v>08/03/2023</v>
      </c>
      <c r="L15" s="13"/>
    </row>
    <row r="16" spans="1:22" ht="15.6" customHeight="1" x14ac:dyDescent="0.3">
      <c r="A16" s="39"/>
      <c r="B16" s="38" t="s">
        <v>172</v>
      </c>
      <c r="C16" s="38"/>
      <c r="D16" s="38"/>
      <c r="E16" s="38"/>
      <c r="F16" s="38"/>
      <c r="G16" s="37"/>
      <c r="H16" s="36"/>
      <c r="I16" s="35"/>
      <c r="L16" s="13"/>
    </row>
    <row r="17" spans="1:12" ht="15.6" customHeight="1" x14ac:dyDescent="0.3">
      <c r="A17" s="39"/>
      <c r="B17" s="40" t="str">
        <f>VLOOKUP($I$13,Data_Base_Invoice!$A$3:$J$61,3,TRUE)</f>
        <v>PT. KALTIM METHANOL INDUSTRI</v>
      </c>
      <c r="C17" s="38"/>
      <c r="D17" s="38"/>
      <c r="E17" s="38"/>
      <c r="F17" s="38"/>
      <c r="G17" s="37"/>
      <c r="H17" s="36"/>
      <c r="I17" s="35"/>
      <c r="L17" s="13"/>
    </row>
    <row r="18" spans="1:12" ht="15.6" customHeight="1" x14ac:dyDescent="0.3">
      <c r="A18" s="39"/>
      <c r="B18" s="40" t="str">
        <f>VLOOKUP($I$13,Data_Base_Invoice!$A$3:$J$61,4,TRUE)</f>
        <v>Kalimantan Timur</v>
      </c>
      <c r="C18" s="38"/>
      <c r="D18" s="38"/>
      <c r="E18" s="38"/>
      <c r="F18" s="38"/>
      <c r="G18" s="37"/>
      <c r="H18" s="36"/>
      <c r="I18" s="35"/>
      <c r="L18" s="13"/>
    </row>
    <row r="19" spans="1:12" ht="6.6" customHeight="1" x14ac:dyDescent="0.3">
      <c r="A19" s="39"/>
      <c r="B19" s="32"/>
      <c r="C19" s="38"/>
      <c r="D19" s="38"/>
      <c r="E19" s="38"/>
      <c r="F19" s="38"/>
      <c r="G19" s="37"/>
      <c r="H19" s="36"/>
      <c r="I19" s="35"/>
      <c r="L19" s="13"/>
    </row>
    <row r="20" spans="1:12" ht="6" customHeight="1" x14ac:dyDescent="0.3">
      <c r="A20" s="33"/>
      <c r="B20" s="32"/>
      <c r="C20" s="32"/>
      <c r="D20" s="32"/>
      <c r="E20" s="32"/>
      <c r="F20" s="32"/>
      <c r="G20" s="32"/>
      <c r="H20" s="32"/>
      <c r="I20" s="34"/>
      <c r="L20" s="13"/>
    </row>
    <row r="21" spans="1:12" ht="15.6" customHeight="1" x14ac:dyDescent="0.3">
      <c r="A21" s="33"/>
      <c r="B21" s="32" t="s">
        <v>173</v>
      </c>
      <c r="C21" s="32"/>
      <c r="D21" s="32"/>
      <c r="E21" s="32"/>
      <c r="F21" s="32"/>
      <c r="G21" s="32"/>
      <c r="H21" s="32"/>
      <c r="I21" s="34"/>
      <c r="L21" s="13"/>
    </row>
    <row r="22" spans="1:12" ht="15.6" customHeight="1" x14ac:dyDescent="0.3">
      <c r="A22" s="33"/>
      <c r="B22" s="32"/>
      <c r="C22" s="32"/>
      <c r="D22" s="32"/>
      <c r="E22" s="32"/>
      <c r="F22" s="32"/>
      <c r="G22" s="32"/>
      <c r="H22" s="32"/>
      <c r="I22" s="31"/>
      <c r="L22" s="13"/>
    </row>
    <row r="23" spans="1:12" ht="15.6" customHeight="1" x14ac:dyDescent="0.3">
      <c r="A23" s="30"/>
      <c r="B23" s="29"/>
      <c r="C23" s="28" t="s">
        <v>65</v>
      </c>
      <c r="D23" s="93" t="s">
        <v>174</v>
      </c>
      <c r="E23" s="94"/>
      <c r="F23" s="94"/>
      <c r="G23" s="92"/>
      <c r="H23" s="93" t="s">
        <v>175</v>
      </c>
      <c r="I23" s="92"/>
      <c r="L23" s="13"/>
    </row>
    <row r="24" spans="1:12" ht="15.6" customHeight="1" x14ac:dyDescent="0.3">
      <c r="A24" s="14"/>
      <c r="C24" s="27"/>
      <c r="D24" s="90"/>
      <c r="E24" s="89"/>
      <c r="F24" s="89"/>
      <c r="G24" s="87"/>
      <c r="H24" s="99"/>
      <c r="I24" s="87"/>
      <c r="L24" s="13"/>
    </row>
    <row r="25" spans="1:12" ht="15.6" customHeight="1" x14ac:dyDescent="0.3">
      <c r="A25" s="19"/>
      <c r="B25" s="24"/>
      <c r="C25" s="25">
        <v>1</v>
      </c>
      <c r="D25" s="26" t="str">
        <f>VLOOKUP($I$13,Data_Base_Invoice!$A$3:$J$61,7,TRUE)</f>
        <v>Training PT. KALTIM METHANOL INDUSTRI</v>
      </c>
      <c r="G25" s="13"/>
      <c r="H25" s="95">
        <f>VLOOKUP($I$13,Data_Base_Invoice!$A$3:$J$61,8,TRUE)</f>
        <v>16325000</v>
      </c>
      <c r="I25" s="87"/>
      <c r="L25" s="13"/>
    </row>
    <row r="26" spans="1:12" ht="15.6" customHeight="1" x14ac:dyDescent="0.3">
      <c r="A26" s="19"/>
      <c r="B26" s="24"/>
      <c r="C26" s="25"/>
      <c r="D26" s="88"/>
      <c r="E26" s="89"/>
      <c r="F26" s="89"/>
      <c r="G26" s="87"/>
      <c r="H26" s="86"/>
      <c r="I26" s="87"/>
      <c r="L26" s="13"/>
    </row>
    <row r="27" spans="1:12" ht="15.6" customHeight="1" x14ac:dyDescent="0.3">
      <c r="A27" s="19"/>
      <c r="B27" s="24"/>
      <c r="C27" s="25"/>
      <c r="D27" s="88"/>
      <c r="E27" s="89"/>
      <c r="F27" s="89"/>
      <c r="G27" s="87"/>
      <c r="H27" s="86"/>
      <c r="I27" s="87"/>
      <c r="L27" s="13"/>
    </row>
    <row r="28" spans="1:12" ht="15.6" customHeight="1" x14ac:dyDescent="0.3">
      <c r="A28" s="19"/>
      <c r="B28" s="24"/>
      <c r="C28" s="25"/>
      <c r="D28" s="88"/>
      <c r="E28" s="89"/>
      <c r="F28" s="89"/>
      <c r="G28" s="87"/>
      <c r="H28" s="86"/>
      <c r="I28" s="87"/>
      <c r="L28" s="13"/>
    </row>
    <row r="29" spans="1:12" ht="15.6" customHeight="1" x14ac:dyDescent="0.3">
      <c r="A29" s="19"/>
      <c r="B29" s="24"/>
      <c r="C29" s="25"/>
      <c r="D29" s="88"/>
      <c r="E29" s="89"/>
      <c r="F29" s="89"/>
      <c r="G29" s="87"/>
      <c r="H29" s="86"/>
      <c r="I29" s="87"/>
      <c r="L29" s="13"/>
    </row>
    <row r="30" spans="1:12" ht="15.6" customHeight="1" x14ac:dyDescent="0.3">
      <c r="A30" s="19"/>
      <c r="B30" s="24"/>
      <c r="C30" s="25"/>
      <c r="D30" s="88"/>
      <c r="E30" s="89"/>
      <c r="F30" s="89"/>
      <c r="G30" s="87"/>
      <c r="H30" s="86"/>
      <c r="I30" s="87"/>
      <c r="L30" s="13"/>
    </row>
    <row r="31" spans="1:12" ht="15.6" customHeight="1" x14ac:dyDescent="0.3">
      <c r="A31" s="19"/>
      <c r="B31" s="24"/>
      <c r="C31" s="96" t="s">
        <v>176</v>
      </c>
      <c r="D31" s="94"/>
      <c r="E31" s="94"/>
      <c r="F31" s="94"/>
      <c r="G31" s="92"/>
      <c r="H31" s="91">
        <f>H25*11%</f>
        <v>1795750</v>
      </c>
      <c r="I31" s="92"/>
      <c r="L31" s="13"/>
    </row>
    <row r="32" spans="1:12" ht="15.6" customHeight="1" x14ac:dyDescent="0.3">
      <c r="A32" s="19"/>
      <c r="B32" s="24"/>
      <c r="C32" s="96" t="s">
        <v>177</v>
      </c>
      <c r="D32" s="94"/>
      <c r="E32" s="94"/>
      <c r="F32" s="94"/>
      <c r="G32" s="92"/>
      <c r="H32" s="91">
        <f>H25+H31</f>
        <v>18120750</v>
      </c>
      <c r="I32" s="92"/>
      <c r="L32" s="13"/>
    </row>
    <row r="33" spans="1:12" x14ac:dyDescent="0.3">
      <c r="A33" s="19"/>
      <c r="B33" s="24"/>
      <c r="C33" s="23"/>
      <c r="D33" s="23"/>
      <c r="E33" s="23"/>
      <c r="F33" s="23"/>
      <c r="G33" s="23"/>
      <c r="H33" s="22"/>
      <c r="I33" s="22"/>
      <c r="L33" s="13"/>
    </row>
    <row r="34" spans="1:12" ht="15.6" customHeight="1" x14ac:dyDescent="0.3">
      <c r="A34" s="19"/>
      <c r="B34" s="97" t="s">
        <v>178</v>
      </c>
      <c r="C34" s="89"/>
      <c r="D34" s="21" t="str">
        <f>VLOOKUP($I$13,Data_Base_Invoice!$A$3:$M$61,13,TRUE)</f>
        <v>delapan belas juta seratus dua puluh ribu tujuh ratus lima puluh Rupiah</v>
      </c>
      <c r="E34" s="18"/>
      <c r="F34" s="18"/>
      <c r="G34" s="18"/>
      <c r="H34" s="18"/>
      <c r="I34" s="18"/>
      <c r="L34" s="13"/>
    </row>
    <row r="35" spans="1:12" ht="15.6" customHeight="1" x14ac:dyDescent="0.3">
      <c r="A35" s="19"/>
      <c r="B35" s="18"/>
      <c r="C35" s="18"/>
      <c r="D35" s="18"/>
      <c r="E35" s="18"/>
      <c r="F35" s="18"/>
      <c r="G35" s="18"/>
      <c r="H35" s="18"/>
      <c r="I35" s="18"/>
      <c r="L35" s="13"/>
    </row>
    <row r="36" spans="1:12" ht="15.6" customHeight="1" x14ac:dyDescent="0.3">
      <c r="A36" s="19"/>
      <c r="B36" s="20" t="s">
        <v>179</v>
      </c>
      <c r="C36" s="18"/>
      <c r="D36" s="18"/>
      <c r="E36" s="18"/>
      <c r="F36" s="18"/>
      <c r="G36" s="18"/>
      <c r="H36" s="18"/>
      <c r="I36" s="18"/>
      <c r="L36" s="13"/>
    </row>
    <row r="37" spans="1:12" ht="15.6" customHeight="1" x14ac:dyDescent="0.3">
      <c r="A37" s="19"/>
      <c r="B37" s="18"/>
      <c r="C37" s="18"/>
      <c r="D37" s="18"/>
      <c r="E37" s="18"/>
      <c r="F37" s="18"/>
      <c r="G37" s="18"/>
      <c r="H37" s="18"/>
      <c r="I37" s="18"/>
      <c r="L37" s="13"/>
    </row>
    <row r="38" spans="1:12" ht="15.6" customHeight="1" x14ac:dyDescent="0.3">
      <c r="A38" s="14"/>
      <c r="B38" s="17" t="s">
        <v>180</v>
      </c>
      <c r="C38" s="15"/>
      <c r="D38" s="15"/>
      <c r="E38" s="15"/>
      <c r="F38" s="15"/>
      <c r="G38" s="15"/>
      <c r="H38" s="15"/>
      <c r="I38" s="15"/>
      <c r="L38" s="13"/>
    </row>
    <row r="39" spans="1:12" ht="15.6" customHeight="1" x14ac:dyDescent="0.3">
      <c r="A39" s="14"/>
      <c r="B39" s="17" t="s">
        <v>181</v>
      </c>
      <c r="C39" s="15"/>
      <c r="D39" s="15"/>
      <c r="E39" s="15"/>
      <c r="F39" s="15"/>
      <c r="G39" s="15"/>
      <c r="H39" s="15"/>
      <c r="I39" s="15"/>
      <c r="L39" s="13"/>
    </row>
    <row r="40" spans="1:12" ht="15.6" customHeight="1" x14ac:dyDescent="0.3">
      <c r="A40" s="14"/>
      <c r="B40" s="17" t="s">
        <v>182</v>
      </c>
      <c r="C40" s="15"/>
      <c r="D40" s="15"/>
      <c r="E40" s="15"/>
      <c r="F40" s="15"/>
      <c r="G40" s="15"/>
      <c r="H40" s="15"/>
      <c r="I40" s="15"/>
      <c r="L40" s="13"/>
    </row>
    <row r="41" spans="1:12" ht="15.6" customHeight="1" x14ac:dyDescent="0.3">
      <c r="A41" s="14"/>
      <c r="B41" s="17" t="s">
        <v>183</v>
      </c>
      <c r="C41" s="15"/>
      <c r="D41" s="15"/>
      <c r="E41" s="15"/>
      <c r="F41" s="15"/>
      <c r="G41" s="15"/>
      <c r="H41" s="15"/>
      <c r="I41" s="15"/>
      <c r="L41" s="13"/>
    </row>
    <row r="42" spans="1:12" ht="15.6" customHeight="1" x14ac:dyDescent="0.3">
      <c r="A42" s="14"/>
      <c r="B42" s="15"/>
      <c r="C42" s="15"/>
      <c r="D42" s="15"/>
      <c r="E42" s="15"/>
      <c r="F42" s="15"/>
      <c r="G42" s="15"/>
      <c r="H42" s="15"/>
      <c r="I42" s="15"/>
      <c r="L42" s="13"/>
    </row>
    <row r="43" spans="1:12" ht="15.6" customHeight="1" x14ac:dyDescent="0.3">
      <c r="A43" s="14"/>
      <c r="B43" s="15" t="s">
        <v>184</v>
      </c>
      <c r="C43" s="15"/>
      <c r="D43" s="15"/>
      <c r="E43" s="15"/>
      <c r="F43" s="15"/>
      <c r="G43" s="15"/>
      <c r="H43" s="15"/>
      <c r="I43" s="15"/>
      <c r="L43" s="13"/>
    </row>
    <row r="44" spans="1:12" ht="15.6" customHeight="1" x14ac:dyDescent="0.3">
      <c r="A44" s="14"/>
      <c r="B44" s="15"/>
      <c r="C44" s="15"/>
      <c r="D44" s="15"/>
      <c r="E44" s="15"/>
      <c r="F44" s="15"/>
      <c r="G44" s="15"/>
      <c r="H44" s="15"/>
      <c r="I44" s="15"/>
      <c r="L44" s="13"/>
    </row>
    <row r="45" spans="1:12" ht="15.6" customHeight="1" x14ac:dyDescent="0.3">
      <c r="A45" s="14"/>
      <c r="B45" s="15"/>
      <c r="C45" s="15"/>
      <c r="D45" s="15"/>
      <c r="E45" s="15"/>
      <c r="F45" s="15"/>
      <c r="G45" s="15"/>
      <c r="H45" s="15"/>
      <c r="I45" s="15"/>
      <c r="L45" s="13"/>
    </row>
    <row r="46" spans="1:12" ht="15.6" customHeight="1" x14ac:dyDescent="0.3">
      <c r="A46" s="14"/>
      <c r="B46" s="15" t="s">
        <v>185</v>
      </c>
      <c r="C46" s="15"/>
      <c r="D46" s="15"/>
      <c r="E46" s="15"/>
      <c r="F46" s="15"/>
      <c r="G46" s="15"/>
      <c r="H46" s="15"/>
      <c r="I46" s="15"/>
      <c r="L46" s="13"/>
    </row>
    <row r="47" spans="1:12" ht="15.6" customHeight="1" x14ac:dyDescent="0.3">
      <c r="A47" s="14"/>
      <c r="B47" s="15"/>
      <c r="C47" s="15"/>
      <c r="D47" s="15"/>
      <c r="E47" s="15"/>
      <c r="F47" s="15"/>
      <c r="G47" s="15"/>
      <c r="H47" s="15"/>
      <c r="I47" s="15"/>
      <c r="L47" s="13"/>
    </row>
    <row r="48" spans="1:12" ht="15.6" customHeight="1" x14ac:dyDescent="0.3">
      <c r="A48" s="14"/>
      <c r="B48" s="15"/>
      <c r="C48" s="15"/>
      <c r="D48" s="15"/>
      <c r="E48" s="15"/>
      <c r="F48" s="15"/>
      <c r="G48" s="15"/>
      <c r="H48" s="15"/>
      <c r="I48" s="15"/>
      <c r="L48" s="13"/>
    </row>
    <row r="49" spans="1:12" ht="15.6" customHeight="1" x14ac:dyDescent="0.3">
      <c r="A49" s="14"/>
      <c r="B49" s="16" t="s">
        <v>186</v>
      </c>
      <c r="C49" s="15"/>
      <c r="D49" s="15"/>
      <c r="E49" s="15"/>
      <c r="F49" s="15"/>
      <c r="G49" s="15"/>
      <c r="H49" s="15"/>
      <c r="I49" s="15"/>
      <c r="L49" s="13"/>
    </row>
    <row r="50" spans="1:12" ht="15.6" customHeight="1" x14ac:dyDescent="0.3">
      <c r="A50" s="14"/>
      <c r="B50" s="15" t="s">
        <v>187</v>
      </c>
      <c r="C50" s="15"/>
      <c r="D50" s="15"/>
      <c r="E50" s="15"/>
      <c r="F50" s="15"/>
      <c r="G50" s="15"/>
      <c r="H50" s="15"/>
      <c r="I50" s="15"/>
      <c r="L50" s="13"/>
    </row>
    <row r="51" spans="1:12" x14ac:dyDescent="0.3">
      <c r="A51" s="14"/>
      <c r="L51" s="13"/>
    </row>
    <row r="52" spans="1:12" x14ac:dyDescent="0.3">
      <c r="A52" s="14"/>
      <c r="L52" s="13"/>
    </row>
    <row r="53" spans="1:12" x14ac:dyDescent="0.3">
      <c r="A53" s="12"/>
      <c r="B53" s="11"/>
      <c r="C53" s="11"/>
      <c r="D53" s="11"/>
      <c r="E53" s="11"/>
      <c r="F53" s="11"/>
      <c r="G53" s="11"/>
      <c r="H53" s="11"/>
      <c r="I53" s="11"/>
      <c r="J53" s="10"/>
      <c r="K53" s="10"/>
      <c r="L53" s="9"/>
    </row>
  </sheetData>
  <mergeCells count="21">
    <mergeCell ref="B34:C34"/>
    <mergeCell ref="B10:I10"/>
    <mergeCell ref="H28:I28"/>
    <mergeCell ref="D27:G27"/>
    <mergeCell ref="H27:I27"/>
    <mergeCell ref="D28:G28"/>
    <mergeCell ref="C32:G32"/>
    <mergeCell ref="H24:I24"/>
    <mergeCell ref="H23:I23"/>
    <mergeCell ref="H30:I30"/>
    <mergeCell ref="H26:I26"/>
    <mergeCell ref="D23:G23"/>
    <mergeCell ref="H25:I25"/>
    <mergeCell ref="D26:G26"/>
    <mergeCell ref="C31:G31"/>
    <mergeCell ref="H32:I32"/>
    <mergeCell ref="H29:I29"/>
    <mergeCell ref="D30:G30"/>
    <mergeCell ref="D24:G24"/>
    <mergeCell ref="H31:I31"/>
    <mergeCell ref="D29:G29"/>
  </mergeCells>
  <pageMargins left="0.25" right="0.25" top="0.5" bottom="0.5" header="0.3" footer="0.3"/>
  <pageSetup paperSize="9" scale="90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workbookViewId="0">
      <selection activeCell="J3" sqref="J3"/>
    </sheetView>
  </sheetViews>
  <sheetFormatPr defaultRowHeight="14.4" x14ac:dyDescent="0.3"/>
  <cols>
    <col min="1" max="1" width="10.33203125" bestFit="1" customWidth="1"/>
    <col min="2" max="2" width="10.5546875" bestFit="1" customWidth="1"/>
    <col min="3" max="3" width="13.5546875" bestFit="1" customWidth="1"/>
    <col min="4" max="4" width="22.77734375" customWidth="1"/>
    <col min="5" max="5" width="14.33203125" style="2" bestFit="1" customWidth="1"/>
    <col min="6" max="6" width="14.33203125" bestFit="1" customWidth="1"/>
    <col min="7" max="7" width="16.109375" style="2" bestFit="1" customWidth="1"/>
    <col min="8" max="8" width="16.109375" style="2" customWidth="1"/>
    <col min="9" max="9" width="14.109375" bestFit="1" customWidth="1"/>
    <col min="11" max="11" width="11" bestFit="1" customWidth="1"/>
    <col min="12" max="12" width="13.77734375" bestFit="1" customWidth="1"/>
    <col min="14" max="14" width="12.5546875" bestFit="1" customWidth="1"/>
    <col min="15" max="15" width="14" bestFit="1" customWidth="1"/>
  </cols>
  <sheetData>
    <row r="1" spans="1:1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 x14ac:dyDescent="0.3">
      <c r="A2" t="s">
        <v>188</v>
      </c>
      <c r="B2" t="s">
        <v>170</v>
      </c>
      <c r="C2" t="s">
        <v>66</v>
      </c>
      <c r="D2" t="s">
        <v>67</v>
      </c>
      <c r="E2" t="s">
        <v>68</v>
      </c>
      <c r="F2" t="s">
        <v>189</v>
      </c>
      <c r="G2" t="s">
        <v>190</v>
      </c>
      <c r="H2" t="s">
        <v>191</v>
      </c>
      <c r="I2" t="s">
        <v>192</v>
      </c>
      <c r="J2" t="s">
        <v>90</v>
      </c>
    </row>
    <row r="3" spans="1:11" x14ac:dyDescent="0.3">
      <c r="A3" t="s">
        <v>193</v>
      </c>
      <c r="B3" t="s">
        <v>194</v>
      </c>
      <c r="C3" t="s">
        <v>9</v>
      </c>
      <c r="D3" t="s">
        <v>10</v>
      </c>
      <c r="E3" t="s">
        <v>103</v>
      </c>
      <c r="F3">
        <v>69399000</v>
      </c>
      <c r="G3">
        <v>68137200</v>
      </c>
      <c r="H3">
        <v>1261800</v>
      </c>
      <c r="I3" t="s">
        <v>195</v>
      </c>
      <c r="J3" t="s">
        <v>196</v>
      </c>
    </row>
    <row r="4" spans="1:11" x14ac:dyDescent="0.3">
      <c r="A4" t="s">
        <v>197</v>
      </c>
      <c r="B4" t="s">
        <v>198</v>
      </c>
      <c r="C4" t="s">
        <v>19</v>
      </c>
      <c r="D4" t="s">
        <v>20</v>
      </c>
      <c r="E4" t="s">
        <v>91</v>
      </c>
      <c r="F4">
        <v>35999999</v>
      </c>
      <c r="G4">
        <v>23760000</v>
      </c>
      <c r="H4">
        <v>0</v>
      </c>
      <c r="I4" t="s">
        <v>199</v>
      </c>
      <c r="J4" t="s">
        <v>200</v>
      </c>
    </row>
    <row r="5" spans="1:11" x14ac:dyDescent="0.3">
      <c r="A5" t="s">
        <v>201</v>
      </c>
      <c r="B5" s="3">
        <v>44585</v>
      </c>
      <c r="C5" t="s">
        <v>23</v>
      </c>
      <c r="D5" t="s">
        <v>24</v>
      </c>
      <c r="E5" t="s">
        <v>97</v>
      </c>
      <c r="F5">
        <v>302500000</v>
      </c>
      <c r="G5">
        <v>270000000</v>
      </c>
      <c r="H5">
        <v>5500000</v>
      </c>
      <c r="I5" t="s">
        <v>202</v>
      </c>
      <c r="J5" t="s">
        <v>203</v>
      </c>
    </row>
    <row r="6" spans="1:11" x14ac:dyDescent="0.3">
      <c r="A6" t="s">
        <v>204</v>
      </c>
      <c r="B6" t="s">
        <v>205</v>
      </c>
      <c r="C6" t="s">
        <v>26</v>
      </c>
      <c r="D6" t="s">
        <v>27</v>
      </c>
      <c r="E6" t="s">
        <v>109</v>
      </c>
      <c r="F6">
        <v>58740000</v>
      </c>
      <c r="G6">
        <v>58740000</v>
      </c>
      <c r="H6">
        <v>0</v>
      </c>
      <c r="I6" t="s">
        <v>206</v>
      </c>
      <c r="J6" t="s">
        <v>207</v>
      </c>
    </row>
    <row r="7" spans="1:11" x14ac:dyDescent="0.3">
      <c r="A7" t="s">
        <v>208</v>
      </c>
      <c r="B7" s="3">
        <v>44655</v>
      </c>
      <c r="C7" t="s">
        <v>9</v>
      </c>
      <c r="D7" t="s">
        <v>10</v>
      </c>
      <c r="E7" t="s">
        <v>105</v>
      </c>
      <c r="F7">
        <v>24200000</v>
      </c>
      <c r="G7">
        <v>23000000</v>
      </c>
      <c r="H7">
        <v>440000</v>
      </c>
      <c r="I7" t="s">
        <v>209</v>
      </c>
      <c r="J7" t="s">
        <v>210</v>
      </c>
    </row>
    <row r="8" spans="1:11" x14ac:dyDescent="0.3">
      <c r="A8" t="s">
        <v>211</v>
      </c>
      <c r="B8" t="s">
        <v>212</v>
      </c>
      <c r="C8" t="s">
        <v>26</v>
      </c>
      <c r="D8" t="s">
        <v>27</v>
      </c>
      <c r="E8" t="s">
        <v>118</v>
      </c>
      <c r="F8">
        <v>138306000</v>
      </c>
      <c r="G8">
        <v>138306000</v>
      </c>
      <c r="H8">
        <v>0</v>
      </c>
      <c r="I8" t="s">
        <v>213</v>
      </c>
      <c r="J8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1"/>
  <sheetViews>
    <sheetView showGridLines="0" view="pageBreakPreview" topLeftCell="A49" zoomScale="90" zoomScaleNormal="100" zoomScaleSheetLayoutView="90" workbookViewId="0">
      <selection activeCell="O6" sqref="O6"/>
    </sheetView>
  </sheetViews>
  <sheetFormatPr defaultRowHeight="14.4" x14ac:dyDescent="0.3"/>
  <cols>
    <col min="1" max="2" width="5" customWidth="1"/>
    <col min="3" max="3" width="23.21875" customWidth="1"/>
    <col min="4" max="4" width="10" customWidth="1"/>
    <col min="15" max="15" width="9.5546875" bestFit="1" customWidth="1"/>
    <col min="16" max="16" width="14.109375" customWidth="1"/>
    <col min="17" max="17" width="17.44140625" customWidth="1"/>
    <col min="18" max="19" width="18.5546875" bestFit="1" customWidth="1"/>
  </cols>
  <sheetData>
    <row r="1" spans="1:19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</row>
    <row r="4" spans="1:19" ht="15" customHeight="1" thickBot="1" x14ac:dyDescent="0.35"/>
    <row r="5" spans="1:19" x14ac:dyDescent="0.3">
      <c r="A5" s="69"/>
      <c r="B5" s="80"/>
      <c r="C5" s="79"/>
      <c r="D5" s="79"/>
      <c r="E5" s="79"/>
      <c r="F5" s="79"/>
      <c r="G5" s="79"/>
      <c r="H5" s="79"/>
      <c r="I5" s="79"/>
      <c r="J5" s="79"/>
      <c r="K5" s="79"/>
      <c r="L5" s="78"/>
      <c r="O5" t="str">
        <f>J10</f>
        <v>KWT2201111</v>
      </c>
      <c r="P5" s="3"/>
    </row>
    <row r="6" spans="1:19" x14ac:dyDescent="0.3">
      <c r="A6" s="69"/>
      <c r="B6" s="70"/>
      <c r="L6" s="69"/>
      <c r="O6" s="82"/>
    </row>
    <row r="7" spans="1:19" x14ac:dyDescent="0.3">
      <c r="A7" s="69"/>
      <c r="B7" s="70"/>
      <c r="L7" s="69"/>
      <c r="R7" s="81"/>
    </row>
    <row r="8" spans="1:19" x14ac:dyDescent="0.3">
      <c r="A8" s="69"/>
      <c r="B8" s="70"/>
      <c r="L8" s="69"/>
      <c r="P8" s="83"/>
      <c r="Q8" s="83"/>
      <c r="S8" s="81"/>
    </row>
    <row r="9" spans="1:19" ht="20.399999999999999" customHeight="1" x14ac:dyDescent="0.3">
      <c r="A9" s="69"/>
      <c r="B9" s="70"/>
      <c r="C9" s="104" t="s">
        <v>215</v>
      </c>
      <c r="D9" s="105"/>
      <c r="E9" s="105"/>
      <c r="F9" s="105"/>
      <c r="G9" s="105"/>
      <c r="H9" s="105"/>
      <c r="I9" s="105"/>
      <c r="J9" s="105"/>
      <c r="K9" s="105"/>
      <c r="L9" s="69"/>
      <c r="P9" s="83"/>
      <c r="Q9" s="83"/>
      <c r="S9" s="81"/>
    </row>
    <row r="10" spans="1:19" ht="15" customHeight="1" thickBot="1" x14ac:dyDescent="0.35">
      <c r="A10" s="69"/>
      <c r="B10" s="70"/>
      <c r="I10" s="82" t="s">
        <v>65</v>
      </c>
      <c r="J10" t="s">
        <v>193</v>
      </c>
      <c r="L10" s="69"/>
    </row>
    <row r="11" spans="1:19" ht="25.95" customHeight="1" thickBot="1" x14ac:dyDescent="0.35">
      <c r="A11" s="69"/>
      <c r="B11" s="70"/>
      <c r="C11" s="74" t="s">
        <v>216</v>
      </c>
      <c r="D11" s="106" t="str">
        <f>VLOOKUP($O$5,'Data Pelunasan Inv'!$A$3:$I$55,4,TRUE)</f>
        <v xml:space="preserve">PT. South Pasific Viscose </v>
      </c>
      <c r="E11" s="101"/>
      <c r="F11" s="101"/>
      <c r="G11" s="77"/>
      <c r="H11" s="77"/>
      <c r="I11" s="77"/>
      <c r="J11" s="77"/>
      <c r="K11" s="76"/>
      <c r="L11" s="69"/>
      <c r="R11" s="81"/>
    </row>
    <row r="12" spans="1:19" ht="10.199999999999999" customHeight="1" thickBot="1" x14ac:dyDescent="0.35">
      <c r="A12" s="69"/>
      <c r="B12" s="70"/>
      <c r="C12" s="73"/>
      <c r="D12" s="71"/>
      <c r="E12" s="71"/>
      <c r="F12" s="71"/>
      <c r="G12" s="71"/>
      <c r="H12" s="71"/>
      <c r="I12" s="71"/>
      <c r="J12" s="71"/>
      <c r="K12" s="71"/>
      <c r="L12" s="69"/>
    </row>
    <row r="13" spans="1:19" ht="25.95" customHeight="1" thickBot="1" x14ac:dyDescent="0.35">
      <c r="A13" s="69"/>
      <c r="B13" s="70"/>
      <c r="C13" s="74" t="s">
        <v>217</v>
      </c>
      <c r="D13" s="103">
        <f>VLOOKUP($O$5,'Data Pelunasan Inv'!$A$3:$I$55,8,TRUE)</f>
        <v>1261800</v>
      </c>
      <c r="E13" s="101"/>
      <c r="F13" s="101"/>
      <c r="G13" s="77"/>
      <c r="H13" s="77"/>
      <c r="I13" s="77"/>
      <c r="J13" s="77"/>
      <c r="K13" s="76"/>
      <c r="L13" s="69"/>
    </row>
    <row r="14" spans="1:19" ht="9.6" customHeight="1" thickBot="1" x14ac:dyDescent="0.35">
      <c r="A14" s="69"/>
      <c r="B14" s="70"/>
      <c r="C14" s="73"/>
      <c r="D14" s="71"/>
      <c r="E14" s="71"/>
      <c r="F14" s="71"/>
      <c r="G14" s="71"/>
      <c r="H14" s="71"/>
      <c r="I14" s="71"/>
      <c r="J14" s="71"/>
      <c r="K14" s="71"/>
      <c r="L14" s="69"/>
    </row>
    <row r="15" spans="1:19" ht="25.95" customHeight="1" thickBot="1" x14ac:dyDescent="0.35">
      <c r="A15" s="69"/>
      <c r="B15" s="70"/>
      <c r="C15" s="75" t="s">
        <v>178</v>
      </c>
      <c r="D15" s="107" t="str">
        <f>VLOOKUP($O$5,'Data Pelunasan Inv'!$A$3:$J$55,10,TRUE)</f>
        <v>enam puluh delapan juta seratus tiga puluh tujuh ribu dua ratus Rupiah</v>
      </c>
      <c r="E15" s="101"/>
      <c r="F15" s="101"/>
      <c r="G15" s="101"/>
      <c r="H15" s="101"/>
      <c r="I15" s="101"/>
      <c r="J15" s="101"/>
      <c r="K15" s="102"/>
      <c r="L15" s="69"/>
    </row>
    <row r="16" spans="1:19" ht="8.4" customHeight="1" thickBot="1" x14ac:dyDescent="0.35">
      <c r="A16" s="69"/>
      <c r="B16" s="70"/>
      <c r="C16" s="73"/>
      <c r="D16" s="71"/>
      <c r="E16" s="71"/>
      <c r="F16" s="71"/>
      <c r="G16" s="71"/>
      <c r="H16" s="71"/>
      <c r="I16" s="71"/>
      <c r="J16" s="71"/>
      <c r="K16" s="71"/>
      <c r="L16" s="69"/>
    </row>
    <row r="17" spans="1:12" ht="25.95" customHeight="1" thickBot="1" x14ac:dyDescent="0.35">
      <c r="A17" s="69"/>
      <c r="B17" s="70"/>
      <c r="C17" s="74" t="s">
        <v>218</v>
      </c>
      <c r="D17" s="100" t="str">
        <f>VLOOKUP($O$5,'Data Pelunasan Inv'!$A$3:$I$55,9,TRUE)</f>
        <v>pelunasan project PT. SPV inv tgl 10/12/2021</v>
      </c>
      <c r="E17" s="101"/>
      <c r="F17" s="101"/>
      <c r="G17" s="101"/>
      <c r="H17" s="101"/>
      <c r="I17" s="101"/>
      <c r="J17" s="101"/>
      <c r="K17" s="102"/>
      <c r="L17" s="69"/>
    </row>
    <row r="18" spans="1:12" x14ac:dyDescent="0.3">
      <c r="A18" s="69"/>
      <c r="B18" s="70"/>
      <c r="L18" s="69"/>
    </row>
    <row r="19" spans="1:12" ht="15.6" customHeight="1" x14ac:dyDescent="0.3">
      <c r="A19" s="69"/>
      <c r="B19" s="70"/>
      <c r="E19" s="71"/>
      <c r="F19" s="71"/>
      <c r="I19" s="71" t="str">
        <f>CONCATENATE("Bandung",", ",TEXT(VLOOKUP(O5,'Data Pelunasan Inv'!$A$3:$I$617,2,TRUE),"dd/mm/yyyy"))</f>
        <v>Bandung, 11/01/2022</v>
      </c>
      <c r="L19" s="69"/>
    </row>
    <row r="20" spans="1:12" ht="15.6" customHeight="1" x14ac:dyDescent="0.3">
      <c r="A20" s="69"/>
      <c r="B20" s="70"/>
      <c r="E20" s="71"/>
      <c r="F20" s="71"/>
      <c r="L20" s="69"/>
    </row>
    <row r="21" spans="1:12" ht="15.6" customHeight="1" x14ac:dyDescent="0.3">
      <c r="A21" s="69"/>
      <c r="B21" s="70"/>
      <c r="C21" s="72" t="s">
        <v>219</v>
      </c>
      <c r="D21" s="71" t="s">
        <v>220</v>
      </c>
      <c r="E21" s="71"/>
      <c r="F21" s="71"/>
      <c r="L21" s="69"/>
    </row>
    <row r="22" spans="1:12" ht="15.6" customHeight="1" x14ac:dyDescent="0.3">
      <c r="A22" s="69"/>
      <c r="B22" s="70"/>
      <c r="C22" s="73" t="s">
        <v>221</v>
      </c>
      <c r="D22" s="15" t="s">
        <v>222</v>
      </c>
      <c r="E22" s="71"/>
      <c r="F22" s="71"/>
      <c r="L22" s="69"/>
    </row>
    <row r="23" spans="1:12" ht="15.6" customHeight="1" x14ac:dyDescent="0.3">
      <c r="A23" s="69"/>
      <c r="B23" s="70"/>
      <c r="C23" s="73"/>
      <c r="D23" s="71" t="s">
        <v>223</v>
      </c>
      <c r="E23" s="71"/>
      <c r="F23" s="71"/>
      <c r="L23" s="69"/>
    </row>
    <row r="24" spans="1:12" ht="15.6" customHeight="1" x14ac:dyDescent="0.3">
      <c r="A24" s="69"/>
      <c r="B24" s="70"/>
      <c r="C24" s="72" t="s">
        <v>224</v>
      </c>
      <c r="D24" s="71" t="s">
        <v>225</v>
      </c>
      <c r="L24" s="69"/>
    </row>
    <row r="25" spans="1:12" ht="15.6" customHeight="1" x14ac:dyDescent="0.3">
      <c r="A25" s="69"/>
      <c r="B25" s="70"/>
      <c r="C25" s="72" t="s">
        <v>226</v>
      </c>
      <c r="D25" s="71" t="s">
        <v>163</v>
      </c>
      <c r="I25" s="16" t="s">
        <v>186</v>
      </c>
      <c r="L25" s="69"/>
    </row>
    <row r="26" spans="1:12" ht="15.6" customHeight="1" x14ac:dyDescent="0.3">
      <c r="A26" s="69"/>
      <c r="B26" s="70"/>
      <c r="I26" s="15" t="s">
        <v>187</v>
      </c>
      <c r="L26" s="69"/>
    </row>
    <row r="27" spans="1:12" ht="15" customHeight="1" thickBot="1" x14ac:dyDescent="0.35">
      <c r="A27" s="69"/>
      <c r="B27" s="68"/>
      <c r="C27" s="51"/>
      <c r="D27" s="51"/>
      <c r="E27" s="51"/>
      <c r="F27" s="51"/>
      <c r="G27" s="51"/>
      <c r="H27" s="51"/>
      <c r="I27" s="51"/>
      <c r="J27" s="51"/>
      <c r="K27" s="51"/>
      <c r="L27" s="67"/>
    </row>
    <row r="28" spans="1:12" ht="3" customHeight="1" thickBot="1" x14ac:dyDescent="0.35"/>
    <row r="29" spans="1:12" x14ac:dyDescent="0.3">
      <c r="B29" s="80"/>
      <c r="C29" s="79"/>
      <c r="D29" s="79"/>
      <c r="E29" s="79"/>
      <c r="F29" s="79"/>
      <c r="G29" s="79"/>
      <c r="H29" s="79"/>
      <c r="I29" s="79"/>
      <c r="J29" s="79"/>
      <c r="K29" s="79"/>
      <c r="L29" s="78"/>
    </row>
    <row r="30" spans="1:12" x14ac:dyDescent="0.3">
      <c r="B30" s="70"/>
      <c r="L30" s="69"/>
    </row>
    <row r="31" spans="1:12" x14ac:dyDescent="0.3">
      <c r="B31" s="70"/>
      <c r="L31" s="69"/>
    </row>
    <row r="32" spans="1:12" x14ac:dyDescent="0.3">
      <c r="B32" s="70"/>
      <c r="L32" s="69"/>
    </row>
    <row r="33" spans="2:12" ht="21" customHeight="1" x14ac:dyDescent="0.3">
      <c r="B33" s="70"/>
      <c r="C33" s="104" t="s">
        <v>215</v>
      </c>
      <c r="D33" s="105"/>
      <c r="E33" s="105"/>
      <c r="F33" s="105"/>
      <c r="G33" s="105"/>
      <c r="H33" s="105"/>
      <c r="I33" s="105"/>
      <c r="J33" s="105"/>
      <c r="K33" s="105"/>
      <c r="L33" s="69"/>
    </row>
    <row r="34" spans="2:12" ht="15" customHeight="1" thickBot="1" x14ac:dyDescent="0.35">
      <c r="B34" s="70"/>
      <c r="I34" t="str">
        <f>I10</f>
        <v>No.</v>
      </c>
      <c r="J34" t="str">
        <f>J10</f>
        <v>KWT2201111</v>
      </c>
      <c r="L34" s="69"/>
    </row>
    <row r="35" spans="2:12" ht="25.95" customHeight="1" thickBot="1" x14ac:dyDescent="0.35">
      <c r="B35" s="70"/>
      <c r="C35" s="74" t="s">
        <v>216</v>
      </c>
      <c r="D35" s="106" t="str">
        <f>D11</f>
        <v xml:space="preserve">PT. South Pasific Viscose </v>
      </c>
      <c r="E35" s="101"/>
      <c r="F35" s="101"/>
      <c r="G35" s="77"/>
      <c r="H35" s="77"/>
      <c r="I35" s="77"/>
      <c r="J35" s="77"/>
      <c r="K35" s="76"/>
      <c r="L35" s="69"/>
    </row>
    <row r="36" spans="2:12" ht="16.2" customHeight="1" thickBot="1" x14ac:dyDescent="0.35">
      <c r="B36" s="70"/>
      <c r="C36" s="73"/>
      <c r="D36" s="71"/>
      <c r="E36" s="71"/>
      <c r="F36" s="71"/>
      <c r="G36" s="71"/>
      <c r="H36" s="71"/>
      <c r="I36" s="71"/>
      <c r="J36" s="71"/>
      <c r="K36" s="71"/>
      <c r="L36" s="69"/>
    </row>
    <row r="37" spans="2:12" ht="25.95" customHeight="1" thickBot="1" x14ac:dyDescent="0.35">
      <c r="B37" s="70"/>
      <c r="C37" s="74" t="s">
        <v>217</v>
      </c>
      <c r="D37" s="108">
        <f>D13</f>
        <v>1261800</v>
      </c>
      <c r="E37" s="101"/>
      <c r="F37" s="101"/>
      <c r="G37" s="77"/>
      <c r="H37" s="77"/>
      <c r="I37" s="77"/>
      <c r="J37" s="77"/>
      <c r="K37" s="76"/>
      <c r="L37" s="69"/>
    </row>
    <row r="38" spans="2:12" ht="16.2" customHeight="1" thickBot="1" x14ac:dyDescent="0.35">
      <c r="B38" s="70"/>
      <c r="C38" s="73"/>
      <c r="D38" s="71"/>
      <c r="E38" s="71"/>
      <c r="F38" s="71"/>
      <c r="G38" s="71"/>
      <c r="H38" s="71"/>
      <c r="I38" s="71"/>
      <c r="J38" s="71"/>
      <c r="K38" s="71"/>
      <c r="L38" s="69"/>
    </row>
    <row r="39" spans="2:12" ht="25.95" customHeight="1" thickBot="1" x14ac:dyDescent="0.35">
      <c r="B39" s="70"/>
      <c r="C39" s="75" t="s">
        <v>178</v>
      </c>
      <c r="D39" s="107" t="str">
        <f>D15</f>
        <v>enam puluh delapan juta seratus tiga puluh tujuh ribu dua ratus Rupiah</v>
      </c>
      <c r="E39" s="101"/>
      <c r="F39" s="101"/>
      <c r="G39" s="101"/>
      <c r="H39" s="101"/>
      <c r="I39" s="101"/>
      <c r="J39" s="101"/>
      <c r="K39" s="102"/>
      <c r="L39" s="69"/>
    </row>
    <row r="40" spans="2:12" ht="16.2" customHeight="1" thickBot="1" x14ac:dyDescent="0.35">
      <c r="B40" s="70"/>
      <c r="C40" s="73"/>
      <c r="D40" s="71"/>
      <c r="E40" s="71"/>
      <c r="F40" s="71"/>
      <c r="G40" s="71"/>
      <c r="H40" s="71"/>
      <c r="I40" s="71"/>
      <c r="J40" s="71"/>
      <c r="K40" s="71"/>
      <c r="L40" s="69"/>
    </row>
    <row r="41" spans="2:12" ht="25.95" customHeight="1" thickBot="1" x14ac:dyDescent="0.35">
      <c r="B41" s="70"/>
      <c r="C41" s="74" t="s">
        <v>218</v>
      </c>
      <c r="D41" s="107" t="str">
        <f>D17</f>
        <v>pelunasan project PT. SPV inv tgl 10/12/2021</v>
      </c>
      <c r="E41" s="101"/>
      <c r="F41" s="101"/>
      <c r="G41" s="101"/>
      <c r="H41" s="101"/>
      <c r="I41" s="101"/>
      <c r="J41" s="101"/>
      <c r="K41" s="102"/>
      <c r="L41" s="69"/>
    </row>
    <row r="42" spans="2:12" x14ac:dyDescent="0.3">
      <c r="B42" s="70"/>
      <c r="L42" s="69"/>
    </row>
    <row r="43" spans="2:12" ht="15.6" customHeight="1" x14ac:dyDescent="0.3">
      <c r="B43" s="70"/>
      <c r="E43" s="71"/>
      <c r="F43" s="71"/>
      <c r="I43" s="109" t="str">
        <f>I19</f>
        <v>Bandung, 11/01/2022</v>
      </c>
      <c r="J43" s="105"/>
      <c r="K43" s="105"/>
      <c r="L43" s="69"/>
    </row>
    <row r="44" spans="2:12" ht="15.6" customHeight="1" x14ac:dyDescent="0.3">
      <c r="B44" s="70"/>
      <c r="E44" s="71"/>
      <c r="F44" s="71"/>
      <c r="L44" s="69"/>
    </row>
    <row r="45" spans="2:12" ht="15.6" customHeight="1" x14ac:dyDescent="0.3">
      <c r="B45" s="70"/>
      <c r="C45" s="72" t="s">
        <v>219</v>
      </c>
      <c r="D45" s="71" t="s">
        <v>220</v>
      </c>
      <c r="E45" s="71"/>
      <c r="F45" s="71"/>
      <c r="L45" s="69"/>
    </row>
    <row r="46" spans="2:12" ht="15.6" customHeight="1" x14ac:dyDescent="0.3">
      <c r="B46" s="70"/>
      <c r="C46" s="73" t="s">
        <v>221</v>
      </c>
      <c r="D46" s="15" t="s">
        <v>222</v>
      </c>
      <c r="E46" s="71"/>
      <c r="F46" s="71"/>
      <c r="L46" s="69"/>
    </row>
    <row r="47" spans="2:12" ht="15.6" customHeight="1" x14ac:dyDescent="0.3">
      <c r="B47" s="70"/>
      <c r="C47" s="73"/>
      <c r="D47" s="71" t="s">
        <v>223</v>
      </c>
      <c r="E47" s="71"/>
      <c r="F47" s="71"/>
      <c r="L47" s="69"/>
    </row>
    <row r="48" spans="2:12" ht="15.6" customHeight="1" x14ac:dyDescent="0.3">
      <c r="B48" s="70"/>
      <c r="C48" s="72" t="s">
        <v>224</v>
      </c>
      <c r="D48" s="71" t="s">
        <v>225</v>
      </c>
      <c r="L48" s="69"/>
    </row>
    <row r="49" spans="2:12" ht="15.6" customHeight="1" x14ac:dyDescent="0.3">
      <c r="B49" s="70"/>
      <c r="C49" s="72" t="s">
        <v>226</v>
      </c>
      <c r="D49" s="71" t="s">
        <v>163</v>
      </c>
      <c r="I49" s="16" t="s">
        <v>186</v>
      </c>
      <c r="L49" s="69"/>
    </row>
    <row r="50" spans="2:12" ht="15.6" customHeight="1" x14ac:dyDescent="0.3">
      <c r="B50" s="70"/>
      <c r="I50" s="15" t="s">
        <v>187</v>
      </c>
      <c r="L50" s="69"/>
    </row>
    <row r="51" spans="2:12" ht="15" customHeight="1" thickBot="1" x14ac:dyDescent="0.35">
      <c r="B51" s="68"/>
      <c r="C51" s="51"/>
      <c r="D51" s="51"/>
      <c r="E51" s="51"/>
      <c r="F51" s="51"/>
      <c r="G51" s="51"/>
      <c r="H51" s="51"/>
      <c r="I51" s="51"/>
      <c r="J51" s="51"/>
      <c r="K51" s="51"/>
      <c r="L51" s="67"/>
    </row>
  </sheetData>
  <mergeCells count="11">
    <mergeCell ref="C9:K9"/>
    <mergeCell ref="I43:K43"/>
    <mergeCell ref="D41:K41"/>
    <mergeCell ref="D17:K17"/>
    <mergeCell ref="D13:F13"/>
    <mergeCell ref="C33:K33"/>
    <mergeCell ref="D11:F11"/>
    <mergeCell ref="D39:K39"/>
    <mergeCell ref="D37:F37"/>
    <mergeCell ref="D15:K15"/>
    <mergeCell ref="D35:F35"/>
  </mergeCells>
  <pageMargins left="0.7" right="0.7" top="0.75" bottom="0.75" header="0.3" footer="0.3"/>
  <pageSetup paperSize="9" scale="8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 Base Cust</vt:lpstr>
      <vt:lpstr>Aging Piutang</vt:lpstr>
      <vt:lpstr>Data_Base_Invoice</vt:lpstr>
      <vt:lpstr>Form Invoice</vt:lpstr>
      <vt:lpstr>Data Pelunasan Inv</vt:lpstr>
      <vt:lpstr>Form Kwitansi</vt:lpstr>
      <vt:lpstr>'Form Invoice'!Print_Area</vt:lpstr>
      <vt:lpstr>'Form Kwitansi'!Print_Area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 Bayu Permana</dc:creator>
  <cp:lastModifiedBy>Indra Bayu Permana</cp:lastModifiedBy>
  <dcterms:created xsi:type="dcterms:W3CDTF">2023-03-11T15:00:16Z</dcterms:created>
  <dcterms:modified xsi:type="dcterms:W3CDTF">2024-02-27T06:09:41Z</dcterms:modified>
</cp:coreProperties>
</file>