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<sst xmlns="http://schemas.openxmlformats.org/spreadsheetml/2006/main" count="411" uniqueCount="163">
  <si>
    <t>Barang</t>
  </si>
  <si>
    <t>ID_BRG</t>
  </si>
  <si>
    <t>Nama_Barang</t>
  </si>
  <si>
    <t>Satuan</t>
  </si>
  <si>
    <t>Harga_Barang</t>
  </si>
  <si>
    <t>Tipe</t>
  </si>
  <si>
    <t>PSR</t>
  </si>
  <si>
    <t>Pasir</t>
  </si>
  <si>
    <t>20 Liter</t>
  </si>
  <si>
    <t>Material</t>
  </si>
  <si>
    <t>SMN</t>
  </si>
  <si>
    <t>Semen</t>
  </si>
  <si>
    <t>BTMRH</t>
  </si>
  <si>
    <t>Bata Merah</t>
  </si>
  <si>
    <t>1 Kodi</t>
  </si>
  <si>
    <t>BTPTH</t>
  </si>
  <si>
    <t>Bata Putih</t>
  </si>
  <si>
    <t>SNG</t>
  </si>
  <si>
    <t>Seng</t>
  </si>
  <si>
    <t>1 Buah</t>
  </si>
  <si>
    <t>BLK</t>
  </si>
  <si>
    <t>Balok 4x4</t>
  </si>
  <si>
    <t>CLDX</t>
  </si>
  <si>
    <t>Cat Ludux</t>
  </si>
  <si>
    <t>5 Liter</t>
  </si>
  <si>
    <t>WPF</t>
  </si>
  <si>
    <t>Waterproof</t>
  </si>
  <si>
    <t>PKU</t>
  </si>
  <si>
    <t>Paku</t>
  </si>
  <si>
    <t>Paket (20 Buah)</t>
  </si>
  <si>
    <t>Perkakas</t>
  </si>
  <si>
    <t>PLU</t>
  </si>
  <si>
    <t>Palu</t>
  </si>
  <si>
    <t>BR</t>
  </si>
  <si>
    <t>Bor</t>
  </si>
  <si>
    <t>TNG</t>
  </si>
  <si>
    <t>Tang</t>
  </si>
  <si>
    <t>GGJ</t>
  </si>
  <si>
    <t>Gergaji</t>
  </si>
  <si>
    <t>KNCL</t>
  </si>
  <si>
    <t>Kunci L</t>
  </si>
  <si>
    <t>MTRN</t>
  </si>
  <si>
    <t>Meteran</t>
  </si>
  <si>
    <t>CTR</t>
  </si>
  <si>
    <t>Cutter</t>
  </si>
  <si>
    <t>KNCI</t>
  </si>
  <si>
    <t>Kunci Inggris</t>
  </si>
  <si>
    <t>Pegawai</t>
  </si>
  <si>
    <t>ID_PGWI</t>
  </si>
  <si>
    <t>Nama_Pegawai</t>
  </si>
  <si>
    <t>Posisi</t>
  </si>
  <si>
    <t>KS1</t>
  </si>
  <si>
    <t>Ibra</t>
  </si>
  <si>
    <t>Kasir</t>
  </si>
  <si>
    <t>KS2</t>
  </si>
  <si>
    <t>Hasan</t>
  </si>
  <si>
    <t>GD1</t>
  </si>
  <si>
    <t>Suraya</t>
  </si>
  <si>
    <t>Gudang</t>
  </si>
  <si>
    <t>GD2</t>
  </si>
  <si>
    <t>Maul</t>
  </si>
  <si>
    <t>PG1</t>
  </si>
  <si>
    <t>Radit</t>
  </si>
  <si>
    <t>Pengantar</t>
  </si>
  <si>
    <t>PG2</t>
  </si>
  <si>
    <t>Teddy</t>
  </si>
  <si>
    <t>PG3</t>
  </si>
  <si>
    <t>Jarwo</t>
  </si>
  <si>
    <t>Pembeli</t>
  </si>
  <si>
    <t>No_Struk</t>
  </si>
  <si>
    <t>Nama_Pembeli</t>
  </si>
  <si>
    <t>Status</t>
  </si>
  <si>
    <t>Alamat</t>
  </si>
  <si>
    <t>Tanggal_Beli</t>
  </si>
  <si>
    <t>No_TLP</t>
  </si>
  <si>
    <t>Harga_Total</t>
  </si>
  <si>
    <t>ST18AP</t>
  </si>
  <si>
    <t>Tasya</t>
  </si>
  <si>
    <t>Take Away</t>
  </si>
  <si>
    <t>NULL</t>
  </si>
  <si>
    <t>ST23MR</t>
  </si>
  <si>
    <t>Mutia</t>
  </si>
  <si>
    <t>ST17AP</t>
  </si>
  <si>
    <t>Firda</t>
  </si>
  <si>
    <t>ST20NV</t>
  </si>
  <si>
    <t>Jono</t>
  </si>
  <si>
    <t>Order</t>
  </si>
  <si>
    <t>Gang.U</t>
  </si>
  <si>
    <t>ST17AG</t>
  </si>
  <si>
    <t>Irvan</t>
  </si>
  <si>
    <t>Jl.Surilang</t>
  </si>
  <si>
    <t>ST01AP</t>
  </si>
  <si>
    <t>Zamira</t>
  </si>
  <si>
    <t>Gang.Dapras</t>
  </si>
  <si>
    <t>ST28FB</t>
  </si>
  <si>
    <t>Raiqah</t>
  </si>
  <si>
    <t>Jl.Masjid</t>
  </si>
  <si>
    <t>ID_GDG</t>
  </si>
  <si>
    <t>Nama_Gudang</t>
  </si>
  <si>
    <t>Lokasi_Gedung</t>
  </si>
  <si>
    <t>GM1</t>
  </si>
  <si>
    <t>TH1</t>
  </si>
  <si>
    <t>Utara</t>
  </si>
  <si>
    <t>GM2</t>
  </si>
  <si>
    <t>TH2</t>
  </si>
  <si>
    <t>Selatan</t>
  </si>
  <si>
    <t>GP1</t>
  </si>
  <si>
    <t>TH3</t>
  </si>
  <si>
    <t>Barat</t>
  </si>
  <si>
    <t>GP2</t>
  </si>
  <si>
    <t>TH4</t>
  </si>
  <si>
    <t>Timur</t>
  </si>
  <si>
    <t>Supplier</t>
  </si>
  <si>
    <t>ID_SPPL</t>
  </si>
  <si>
    <t>Perusahaan</t>
  </si>
  <si>
    <t>Spesialis</t>
  </si>
  <si>
    <t>Alamat_SPPL</t>
  </si>
  <si>
    <t>TLP</t>
  </si>
  <si>
    <t>MMAK1</t>
  </si>
  <si>
    <t>PT Makmur</t>
  </si>
  <si>
    <t>Jl.Dakar</t>
  </si>
  <si>
    <t>MJAY1</t>
  </si>
  <si>
    <t>PT Jaya</t>
  </si>
  <si>
    <t>Jl.Dawar</t>
  </si>
  <si>
    <t>PKAY1</t>
  </si>
  <si>
    <t>PT Kaya</t>
  </si>
  <si>
    <t>Jl.Waru</t>
  </si>
  <si>
    <t>PANE1</t>
  </si>
  <si>
    <t>PT Aneh</t>
  </si>
  <si>
    <t>Jl.Raya Tengah</t>
  </si>
  <si>
    <t>Mobilisasi</t>
  </si>
  <si>
    <t>ID_Mobi</t>
  </si>
  <si>
    <t>Jenis</t>
  </si>
  <si>
    <t>Tahun</t>
  </si>
  <si>
    <t>Plat</t>
  </si>
  <si>
    <t>Biaya_Kirim</t>
  </si>
  <si>
    <t>T1</t>
  </si>
  <si>
    <t>Truck Besar</t>
  </si>
  <si>
    <t>B 1234 AA</t>
  </si>
  <si>
    <t>P1</t>
  </si>
  <si>
    <t>Pickup</t>
  </si>
  <si>
    <t>B 2345 BB</t>
  </si>
  <si>
    <t>P2</t>
  </si>
  <si>
    <t>B 3456 CC</t>
  </si>
  <si>
    <t>P3</t>
  </si>
  <si>
    <t>B 4567 DD</t>
  </si>
  <si>
    <t>G1</t>
  </si>
  <si>
    <t>Gerobak</t>
  </si>
  <si>
    <t>G2</t>
  </si>
  <si>
    <t>G3</t>
  </si>
  <si>
    <t>Pembelian</t>
  </si>
  <si>
    <t>Total Satuan</t>
  </si>
  <si>
    <t>Penyimpanan</t>
  </si>
  <si>
    <t>ID_Gudang</t>
  </si>
  <si>
    <t>Satuan Pemesanan</t>
  </si>
  <si>
    <t>Tanggal Masuk</t>
  </si>
  <si>
    <t>Modal</t>
  </si>
  <si>
    <t>1000 Liter</t>
  </si>
  <si>
    <t>100 Kodi</t>
  </si>
  <si>
    <t>100 Buah</t>
  </si>
  <si>
    <t>500 Liter</t>
  </si>
  <si>
    <t>30 Paket</t>
  </si>
  <si>
    <t>30 Buah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</si>
</sst>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 yyyy"/>
  </numFmts>
  <fonts count="3">
    <font>
      <sz val="10.0"/>
      <color rgb="FF000000"/>
      <name val="Arial"/>
    </font>
    <font>
      <color theme="1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3" fontId="1" numFmtId="0" xfId="0" applyAlignment="1" applyBorder="1" applyFill="1" applyFont="1">
      <alignment readingOrder="0"/>
    </xf>
    <xf borderId="1" fillId="3" fontId="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0" xfId="0" applyBorder="1" applyFont="1"/>
    <xf borderId="0" fillId="0" fontId="1" numFmtId="0" xfId="0" applyFont="1"/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0" fillId="4" fontId="1" numFmtId="0" xfId="0" applyAlignment="1" applyFill="1" applyFont="1">
      <alignment readingOrder="0"/>
    </xf>
    <xf borderId="1" fillId="5" fontId="1" numFmtId="0" xfId="0" applyAlignment="1" applyBorder="1" applyFill="1" applyFont="1">
      <alignment readingOrder="0"/>
    </xf>
    <xf borderId="1" fillId="0" fontId="1" numFmtId="0" xfId="0" applyAlignment="1" applyBorder="1" applyFont="1">
      <alignment vertical="bottom"/>
    </xf>
    <xf borderId="1" fillId="5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5" max="5" width="20.0"/>
    <col customWidth="1" min="6" max="6" width="20.29"/>
    <col customWidth="1" min="9" max="9" width="17.0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3" t="s">
        <v>4</v>
      </c>
      <c r="E2" s="2" t="s">
        <v>5</v>
      </c>
    </row>
    <row r="3">
      <c r="A3" s="4" t="s">
        <v>6</v>
      </c>
      <c r="B3" s="4" t="s">
        <v>7</v>
      </c>
      <c r="C3" s="4" t="s">
        <v>8</v>
      </c>
      <c r="D3" s="4">
        <v>20000.0</v>
      </c>
      <c r="E3" s="4" t="s">
        <v>9</v>
      </c>
    </row>
    <row r="4">
      <c r="A4" s="4" t="s">
        <v>10</v>
      </c>
      <c r="B4" s="4" t="s">
        <v>11</v>
      </c>
      <c r="C4" s="4" t="s">
        <v>8</v>
      </c>
      <c r="D4" s="4">
        <v>40000.0</v>
      </c>
      <c r="E4" s="4" t="s">
        <v>9</v>
      </c>
    </row>
    <row r="5">
      <c r="A5" s="4" t="s">
        <v>12</v>
      </c>
      <c r="B5" s="4" t="s">
        <v>13</v>
      </c>
      <c r="C5" s="4" t="s">
        <v>14</v>
      </c>
      <c r="D5" s="4">
        <v>30000.0</v>
      </c>
      <c r="E5" s="4" t="s">
        <v>9</v>
      </c>
    </row>
    <row r="6">
      <c r="A6" s="4" t="s">
        <v>15</v>
      </c>
      <c r="B6" s="4" t="s">
        <v>16</v>
      </c>
      <c r="C6" s="4" t="s">
        <v>14</v>
      </c>
      <c r="D6" s="4">
        <v>20000.0</v>
      </c>
      <c r="E6" s="4" t="s">
        <v>9</v>
      </c>
    </row>
    <row r="7">
      <c r="A7" s="4" t="s">
        <v>17</v>
      </c>
      <c r="B7" s="4" t="s">
        <v>18</v>
      </c>
      <c r="C7" s="4" t="s">
        <v>19</v>
      </c>
      <c r="D7" s="4">
        <v>20000.0</v>
      </c>
      <c r="E7" s="4" t="s">
        <v>9</v>
      </c>
    </row>
    <row r="8">
      <c r="A8" s="4" t="s">
        <v>20</v>
      </c>
      <c r="B8" s="4" t="s">
        <v>21</v>
      </c>
      <c r="C8" s="4" t="s">
        <v>19</v>
      </c>
      <c r="D8" s="4">
        <v>15000.0</v>
      </c>
      <c r="E8" s="4" t="s">
        <v>9</v>
      </c>
    </row>
    <row r="9">
      <c r="A9" s="4" t="s">
        <v>22</v>
      </c>
      <c r="B9" s="4" t="s">
        <v>23</v>
      </c>
      <c r="C9" s="4" t="s">
        <v>24</v>
      </c>
      <c r="D9" s="4">
        <v>30000.0</v>
      </c>
      <c r="E9" s="4" t="s">
        <v>9</v>
      </c>
    </row>
    <row r="10">
      <c r="A10" s="4" t="s">
        <v>25</v>
      </c>
      <c r="B10" s="4" t="s">
        <v>26</v>
      </c>
      <c r="C10" s="4" t="s">
        <v>24</v>
      </c>
      <c r="D10" s="4">
        <v>50000.0</v>
      </c>
      <c r="E10" s="4" t="s">
        <v>9</v>
      </c>
    </row>
    <row r="11">
      <c r="A11" s="4" t="s">
        <v>27</v>
      </c>
      <c r="B11" s="4" t="s">
        <v>28</v>
      </c>
      <c r="C11" s="4" t="s">
        <v>29</v>
      </c>
      <c r="D11" s="4">
        <v>15000.0</v>
      </c>
      <c r="E11" s="4" t="s">
        <v>30</v>
      </c>
    </row>
    <row r="12">
      <c r="A12" s="4" t="s">
        <v>31</v>
      </c>
      <c r="B12" s="4" t="s">
        <v>32</v>
      </c>
      <c r="C12" s="4" t="s">
        <v>19</v>
      </c>
      <c r="D12" s="4">
        <v>10000.0</v>
      </c>
      <c r="E12" s="4" t="s">
        <v>30</v>
      </c>
    </row>
    <row r="13">
      <c r="A13" s="4" t="s">
        <v>33</v>
      </c>
      <c r="B13" s="4" t="s">
        <v>34</v>
      </c>
      <c r="C13" s="4" t="s">
        <v>19</v>
      </c>
      <c r="D13" s="4">
        <v>15000.0</v>
      </c>
      <c r="E13" s="4" t="s">
        <v>30</v>
      </c>
    </row>
    <row r="14">
      <c r="A14" s="4" t="s">
        <v>35</v>
      </c>
      <c r="B14" s="4" t="s">
        <v>36</v>
      </c>
      <c r="C14" s="4" t="s">
        <v>19</v>
      </c>
      <c r="D14" s="4">
        <v>10000.0</v>
      </c>
      <c r="E14" s="4" t="s">
        <v>30</v>
      </c>
    </row>
    <row r="15">
      <c r="A15" s="4" t="s">
        <v>37</v>
      </c>
      <c r="B15" s="4" t="s">
        <v>38</v>
      </c>
      <c r="C15" s="4" t="s">
        <v>19</v>
      </c>
      <c r="D15" s="4">
        <v>20000.0</v>
      </c>
      <c r="E15" s="4" t="s">
        <v>30</v>
      </c>
    </row>
    <row r="16">
      <c r="A16" s="4" t="s">
        <v>39</v>
      </c>
      <c r="B16" s="4" t="s">
        <v>40</v>
      </c>
      <c r="C16" s="4" t="s">
        <v>19</v>
      </c>
      <c r="D16" s="4">
        <v>15000.0</v>
      </c>
      <c r="E16" s="4" t="s">
        <v>30</v>
      </c>
    </row>
    <row r="17">
      <c r="A17" s="4" t="s">
        <v>41</v>
      </c>
      <c r="B17" s="4" t="s">
        <v>42</v>
      </c>
      <c r="C17" s="4" t="s">
        <v>19</v>
      </c>
      <c r="D17" s="4">
        <v>20000.0</v>
      </c>
      <c r="E17" s="4" t="s">
        <v>30</v>
      </c>
    </row>
    <row r="18">
      <c r="A18" s="4" t="s">
        <v>43</v>
      </c>
      <c r="B18" s="4" t="s">
        <v>44</v>
      </c>
      <c r="C18" s="4" t="s">
        <v>19</v>
      </c>
      <c r="D18" s="4">
        <v>15000.0</v>
      </c>
      <c r="E18" s="4" t="s">
        <v>30</v>
      </c>
    </row>
    <row r="19">
      <c r="A19" s="4" t="s">
        <v>45</v>
      </c>
      <c r="B19" s="4" t="s">
        <v>46</v>
      </c>
      <c r="C19" s="4" t="s">
        <v>19</v>
      </c>
      <c r="D19" s="4">
        <v>10000.0</v>
      </c>
      <c r="E19" s="4" t="s">
        <v>30</v>
      </c>
    </row>
    <row r="21">
      <c r="A21" s="1" t="s">
        <v>47</v>
      </c>
    </row>
    <row r="22">
      <c r="A22" s="2" t="s">
        <v>48</v>
      </c>
      <c r="B22" s="2" t="s">
        <v>49</v>
      </c>
      <c r="C22" s="2" t="s">
        <v>50</v>
      </c>
    </row>
    <row r="23">
      <c r="A23" s="4" t="s">
        <v>51</v>
      </c>
      <c r="B23" s="4" t="s">
        <v>52</v>
      </c>
      <c r="C23" s="4" t="s">
        <v>53</v>
      </c>
    </row>
    <row r="24">
      <c r="A24" s="4" t="s">
        <v>54</v>
      </c>
      <c r="B24" s="4" t="s">
        <v>55</v>
      </c>
      <c r="C24" s="4" t="s">
        <v>53</v>
      </c>
    </row>
    <row r="25">
      <c r="A25" s="4" t="s">
        <v>56</v>
      </c>
      <c r="B25" s="4" t="s">
        <v>57</v>
      </c>
      <c r="C25" s="4" t="s">
        <v>58</v>
      </c>
    </row>
    <row r="26">
      <c r="A26" s="4" t="s">
        <v>59</v>
      </c>
      <c r="B26" s="4" t="s">
        <v>60</v>
      </c>
      <c r="C26" s="4" t="s">
        <v>58</v>
      </c>
    </row>
    <row r="27">
      <c r="A27" s="4" t="s">
        <v>61</v>
      </c>
      <c r="B27" s="4" t="s">
        <v>62</v>
      </c>
      <c r="C27" s="4" t="s">
        <v>63</v>
      </c>
    </row>
    <row r="28">
      <c r="A28" s="4" t="s">
        <v>64</v>
      </c>
      <c r="B28" s="4" t="s">
        <v>65</v>
      </c>
      <c r="C28" s="4" t="s">
        <v>63</v>
      </c>
    </row>
    <row r="29">
      <c r="A29" s="4" t="s">
        <v>66</v>
      </c>
      <c r="B29" s="4" t="s">
        <v>67</v>
      </c>
      <c r="C29" s="4" t="s">
        <v>63</v>
      </c>
    </row>
    <row r="31">
      <c r="A31" s="1" t="s">
        <v>68</v>
      </c>
    </row>
    <row r="32">
      <c r="A32" s="2" t="s">
        <v>69</v>
      </c>
      <c r="B32" s="2" t="s">
        <v>70</v>
      </c>
      <c r="C32" s="2" t="s">
        <v>71</v>
      </c>
      <c r="D32" s="2" t="s">
        <v>72</v>
      </c>
      <c r="E32" s="3" t="s">
        <v>73</v>
      </c>
      <c r="F32" s="3" t="s">
        <v>74</v>
      </c>
      <c r="G32" s="3" t="s">
        <v>75</v>
      </c>
    </row>
    <row r="33">
      <c r="A33" s="4" t="s">
        <v>76</v>
      </c>
      <c r="B33" s="4" t="s">
        <v>77</v>
      </c>
      <c r="C33" s="4" t="s">
        <v>78</v>
      </c>
      <c r="D33" s="4" t="s">
        <v>79</v>
      </c>
      <c r="E33" s="5">
        <v>43939.0</v>
      </c>
      <c r="F33" s="4" t="s">
        <v>79</v>
      </c>
      <c r="G33" s="6">
        <f t="shared" ref="G33:G35" si="1">SUM(I33)</f>
        <v>40000</v>
      </c>
      <c r="I33" s="7">
        <f>sum(D67:D68)</f>
        <v>40000</v>
      </c>
    </row>
    <row r="34">
      <c r="A34" s="4" t="s">
        <v>80</v>
      </c>
      <c r="B34" s="4" t="s">
        <v>81</v>
      </c>
      <c r="C34" s="4" t="s">
        <v>78</v>
      </c>
      <c r="D34" s="4" t="s">
        <v>79</v>
      </c>
      <c r="E34" s="5">
        <v>43913.0</v>
      </c>
      <c r="F34" s="4" t="s">
        <v>79</v>
      </c>
      <c r="G34" s="6">
        <f t="shared" si="1"/>
        <v>270000</v>
      </c>
      <c r="I34" s="7">
        <f>Sum(D69:D70)</f>
        <v>270000</v>
      </c>
    </row>
    <row r="35">
      <c r="A35" s="4" t="s">
        <v>82</v>
      </c>
      <c r="B35" s="4" t="s">
        <v>83</v>
      </c>
      <c r="C35" s="4" t="s">
        <v>78</v>
      </c>
      <c r="D35" s="4" t="s">
        <v>79</v>
      </c>
      <c r="E35" s="5">
        <v>43938.0</v>
      </c>
      <c r="F35" s="4" t="s">
        <v>79</v>
      </c>
      <c r="G35" s="6">
        <f t="shared" si="1"/>
        <v>265000</v>
      </c>
      <c r="I35" s="7">
        <f>sum(D71:D72)</f>
        <v>265000</v>
      </c>
    </row>
    <row r="36">
      <c r="A36" s="4" t="s">
        <v>84</v>
      </c>
      <c r="B36" s="4" t="s">
        <v>85</v>
      </c>
      <c r="C36" s="4" t="s">
        <v>86</v>
      </c>
      <c r="D36" s="4" t="s">
        <v>87</v>
      </c>
      <c r="E36" s="5">
        <v>44155.0</v>
      </c>
      <c r="F36" s="4">
        <v>8.123456789E9</v>
      </c>
      <c r="G36" s="6">
        <f t="shared" ref="G36:G39" si="2">SUM(I36:J36)</f>
        <v>4015000</v>
      </c>
      <c r="I36" s="7">
        <f>sum(D73)</f>
        <v>4000000</v>
      </c>
      <c r="J36" s="8">
        <v>15000.0</v>
      </c>
    </row>
    <row r="37">
      <c r="A37" s="4" t="s">
        <v>88</v>
      </c>
      <c r="B37" s="4" t="s">
        <v>89</v>
      </c>
      <c r="C37" s="4" t="s">
        <v>86</v>
      </c>
      <c r="D37" s="4" t="s">
        <v>90</v>
      </c>
      <c r="E37" s="5">
        <v>44060.0</v>
      </c>
      <c r="F37" s="4">
        <v>8.987654321E9</v>
      </c>
      <c r="G37" s="6">
        <f t="shared" si="2"/>
        <v>6340000</v>
      </c>
      <c r="I37" s="7">
        <f>sum(D74:D77)</f>
        <v>6240000</v>
      </c>
      <c r="J37" s="9">
        <v>100000.0</v>
      </c>
    </row>
    <row r="38">
      <c r="A38" s="9" t="s">
        <v>91</v>
      </c>
      <c r="B38" s="4" t="s">
        <v>92</v>
      </c>
      <c r="C38" s="4" t="s">
        <v>86</v>
      </c>
      <c r="D38" s="4" t="s">
        <v>93</v>
      </c>
      <c r="E38" s="5">
        <v>43922.0</v>
      </c>
      <c r="F38" s="4">
        <v>8.23456789E9</v>
      </c>
      <c r="G38" s="6">
        <f t="shared" si="2"/>
        <v>95000</v>
      </c>
      <c r="I38" s="7">
        <f>SUM(D78:D80)</f>
        <v>45000</v>
      </c>
      <c r="J38" s="9">
        <v>50000.0</v>
      </c>
    </row>
    <row r="39">
      <c r="A39" s="4" t="s">
        <v>94</v>
      </c>
      <c r="B39" s="4" t="s">
        <v>95</v>
      </c>
      <c r="C39" s="4" t="s">
        <v>86</v>
      </c>
      <c r="D39" s="4" t="s">
        <v>96</v>
      </c>
      <c r="E39" s="5">
        <v>43889.0</v>
      </c>
      <c r="F39" s="4">
        <v>8.87654321E9</v>
      </c>
      <c r="G39" s="6">
        <f t="shared" si="2"/>
        <v>95000</v>
      </c>
      <c r="I39" s="7">
        <f>SUM(D81:D83)</f>
        <v>45000</v>
      </c>
      <c r="J39" s="4">
        <v>50000.0</v>
      </c>
    </row>
    <row r="41">
      <c r="A41" s="1" t="s">
        <v>58</v>
      </c>
    </row>
    <row r="42">
      <c r="A42" s="3" t="s">
        <v>97</v>
      </c>
      <c r="B42" s="2" t="s">
        <v>98</v>
      </c>
      <c r="C42" s="3" t="s">
        <v>99</v>
      </c>
    </row>
    <row r="43">
      <c r="A43" s="4" t="s">
        <v>100</v>
      </c>
      <c r="B43" s="4" t="s">
        <v>101</v>
      </c>
      <c r="C43" s="4" t="s">
        <v>102</v>
      </c>
    </row>
    <row r="44">
      <c r="A44" s="4" t="s">
        <v>103</v>
      </c>
      <c r="B44" s="4" t="s">
        <v>104</v>
      </c>
      <c r="C44" s="4" t="s">
        <v>105</v>
      </c>
    </row>
    <row r="45">
      <c r="A45" s="4" t="s">
        <v>106</v>
      </c>
      <c r="B45" s="4" t="s">
        <v>107</v>
      </c>
      <c r="C45" s="4" t="s">
        <v>108</v>
      </c>
    </row>
    <row r="46">
      <c r="A46" s="4" t="s">
        <v>109</v>
      </c>
      <c r="B46" s="4" t="s">
        <v>110</v>
      </c>
      <c r="C46" s="4" t="s">
        <v>111</v>
      </c>
    </row>
    <row r="48">
      <c r="A48" s="1" t="s">
        <v>112</v>
      </c>
    </row>
    <row r="49">
      <c r="A49" s="2" t="s">
        <v>113</v>
      </c>
      <c r="B49" s="2" t="s">
        <v>114</v>
      </c>
      <c r="C49" s="2" t="s">
        <v>115</v>
      </c>
      <c r="D49" s="3" t="s">
        <v>116</v>
      </c>
      <c r="E49" s="3" t="s">
        <v>117</v>
      </c>
    </row>
    <row r="50">
      <c r="A50" s="4" t="s">
        <v>118</v>
      </c>
      <c r="B50" s="4" t="s">
        <v>119</v>
      </c>
      <c r="C50" s="4" t="s">
        <v>9</v>
      </c>
      <c r="D50" s="4" t="s">
        <v>120</v>
      </c>
      <c r="E50" s="4">
        <v>8.11112222E8</v>
      </c>
    </row>
    <row r="51">
      <c r="A51" s="4" t="s">
        <v>121</v>
      </c>
      <c r="B51" s="4" t="s">
        <v>122</v>
      </c>
      <c r="C51" s="4" t="s">
        <v>9</v>
      </c>
      <c r="D51" s="4" t="s">
        <v>123</v>
      </c>
      <c r="E51" s="4">
        <v>8.33334444E8</v>
      </c>
    </row>
    <row r="52">
      <c r="A52" s="4" t="s">
        <v>124</v>
      </c>
      <c r="B52" s="4" t="s">
        <v>125</v>
      </c>
      <c r="C52" s="4" t="s">
        <v>30</v>
      </c>
      <c r="D52" s="4" t="s">
        <v>126</v>
      </c>
      <c r="E52" s="4">
        <v>8.55556666E8</v>
      </c>
    </row>
    <row r="53">
      <c r="A53" s="4" t="s">
        <v>127</v>
      </c>
      <c r="B53" s="4" t="s">
        <v>128</v>
      </c>
      <c r="C53" s="4" t="s">
        <v>30</v>
      </c>
      <c r="D53" s="4" t="s">
        <v>129</v>
      </c>
      <c r="E53" s="4">
        <v>8.77778888E8</v>
      </c>
    </row>
    <row r="55">
      <c r="A55" s="1" t="s">
        <v>130</v>
      </c>
    </row>
    <row r="56">
      <c r="A56" s="2" t="s">
        <v>131</v>
      </c>
      <c r="B56" s="2" t="s">
        <v>132</v>
      </c>
      <c r="C56" s="2" t="s">
        <v>133</v>
      </c>
      <c r="D56" s="2" t="s">
        <v>134</v>
      </c>
      <c r="E56" s="3" t="s">
        <v>135</v>
      </c>
    </row>
    <row r="57">
      <c r="A57" s="4" t="s">
        <v>136</v>
      </c>
      <c r="B57" s="4" t="s">
        <v>137</v>
      </c>
      <c r="C57" s="4">
        <v>2015.0</v>
      </c>
      <c r="D57" s="4" t="s">
        <v>138</v>
      </c>
      <c r="E57" s="4">
        <v>100000.0</v>
      </c>
    </row>
    <row r="58">
      <c r="A58" s="4" t="s">
        <v>139</v>
      </c>
      <c r="B58" s="4" t="s">
        <v>140</v>
      </c>
      <c r="C58" s="4">
        <v>2016.0</v>
      </c>
      <c r="D58" s="4" t="s">
        <v>141</v>
      </c>
      <c r="E58" s="4">
        <v>50000.0</v>
      </c>
    </row>
    <row r="59">
      <c r="A59" s="4" t="s">
        <v>142</v>
      </c>
      <c r="B59" s="4" t="s">
        <v>140</v>
      </c>
      <c r="C59" s="4">
        <v>2016.0</v>
      </c>
      <c r="D59" s="4" t="s">
        <v>143</v>
      </c>
      <c r="E59" s="4">
        <v>50000.0</v>
      </c>
    </row>
    <row r="60">
      <c r="A60" s="4" t="s">
        <v>144</v>
      </c>
      <c r="B60" s="4" t="s">
        <v>140</v>
      </c>
      <c r="C60" s="9">
        <v>2017.0</v>
      </c>
      <c r="D60" s="4" t="s">
        <v>145</v>
      </c>
      <c r="E60" s="4">
        <v>50000.0</v>
      </c>
    </row>
    <row r="61">
      <c r="A61" s="4" t="s">
        <v>146</v>
      </c>
      <c r="B61" s="4" t="s">
        <v>147</v>
      </c>
      <c r="C61" s="4" t="s">
        <v>79</v>
      </c>
      <c r="D61" s="4" t="s">
        <v>79</v>
      </c>
      <c r="E61" s="4">
        <v>15000.0</v>
      </c>
    </row>
    <row r="62">
      <c r="A62" s="4" t="s">
        <v>148</v>
      </c>
      <c r="B62" s="4" t="s">
        <v>147</v>
      </c>
      <c r="C62" s="4" t="s">
        <v>79</v>
      </c>
      <c r="D62" s="4" t="s">
        <v>79</v>
      </c>
      <c r="E62" s="4">
        <v>15000.0</v>
      </c>
    </row>
    <row r="63">
      <c r="A63" s="4" t="s">
        <v>149</v>
      </c>
      <c r="B63" s="4" t="s">
        <v>147</v>
      </c>
      <c r="C63" s="4" t="s">
        <v>79</v>
      </c>
      <c r="D63" s="4" t="s">
        <v>79</v>
      </c>
      <c r="E63" s="4">
        <v>15000.0</v>
      </c>
    </row>
    <row r="65">
      <c r="A65" s="10" t="s">
        <v>150</v>
      </c>
    </row>
    <row r="66">
      <c r="A66" s="11" t="s">
        <v>69</v>
      </c>
      <c r="B66" s="11" t="s">
        <v>1</v>
      </c>
      <c r="C66" s="11" t="s">
        <v>151</v>
      </c>
      <c r="D66" s="11" t="s">
        <v>4</v>
      </c>
      <c r="E66" s="11" t="s">
        <v>48</v>
      </c>
      <c r="F66" s="11" t="s">
        <v>131</v>
      </c>
      <c r="G66" s="11" t="s">
        <v>73</v>
      </c>
      <c r="M66" s="11" t="s">
        <v>72</v>
      </c>
      <c r="N66" s="11" t="s">
        <v>71</v>
      </c>
    </row>
    <row r="67">
      <c r="A67" s="4" t="s">
        <v>76</v>
      </c>
      <c r="B67" s="4" t="s">
        <v>27</v>
      </c>
      <c r="C67" s="4">
        <v>2.0</v>
      </c>
      <c r="D67" s="6">
        <f t="shared" ref="D67:D68" si="3">C67*D11</f>
        <v>30000</v>
      </c>
      <c r="E67" s="4" t="s">
        <v>51</v>
      </c>
      <c r="F67" s="4" t="s">
        <v>79</v>
      </c>
      <c r="G67" s="5">
        <v>43939.0</v>
      </c>
      <c r="M67" s="4" t="s">
        <v>79</v>
      </c>
      <c r="N67" s="4" t="s">
        <v>78</v>
      </c>
    </row>
    <row r="68">
      <c r="A68" s="4" t="s">
        <v>76</v>
      </c>
      <c r="B68" s="4" t="s">
        <v>31</v>
      </c>
      <c r="C68" s="4">
        <v>1.0</v>
      </c>
      <c r="D68" s="6">
        <f t="shared" si="3"/>
        <v>10000</v>
      </c>
      <c r="E68" s="4" t="s">
        <v>51</v>
      </c>
      <c r="F68" s="4" t="s">
        <v>79</v>
      </c>
      <c r="G68" s="5">
        <v>43939.0</v>
      </c>
      <c r="M68" s="4" t="s">
        <v>79</v>
      </c>
      <c r="N68" s="4" t="s">
        <v>78</v>
      </c>
    </row>
    <row r="69">
      <c r="A69" s="4" t="s">
        <v>80</v>
      </c>
      <c r="B69" s="4" t="s">
        <v>41</v>
      </c>
      <c r="C69" s="4">
        <v>1.0</v>
      </c>
      <c r="D69" s="6">
        <f>C69*D17</f>
        <v>20000</v>
      </c>
      <c r="E69" s="4" t="s">
        <v>54</v>
      </c>
      <c r="F69" s="4" t="s">
        <v>79</v>
      </c>
      <c r="G69" s="5">
        <v>43913.0</v>
      </c>
      <c r="M69" s="4" t="s">
        <v>79</v>
      </c>
      <c r="N69" s="4" t="s">
        <v>78</v>
      </c>
    </row>
    <row r="70">
      <c r="A70" s="4" t="s">
        <v>80</v>
      </c>
      <c r="B70" s="4" t="s">
        <v>25</v>
      </c>
      <c r="C70" s="4">
        <v>5.0</v>
      </c>
      <c r="D70" s="6">
        <f>C70*D10</f>
        <v>250000</v>
      </c>
      <c r="E70" s="4" t="s">
        <v>54</v>
      </c>
      <c r="F70" s="4" t="s">
        <v>79</v>
      </c>
      <c r="G70" s="5">
        <v>43913.0</v>
      </c>
      <c r="M70" s="4" t="s">
        <v>79</v>
      </c>
      <c r="N70" s="4" t="s">
        <v>78</v>
      </c>
    </row>
    <row r="71">
      <c r="A71" s="4" t="s">
        <v>82</v>
      </c>
      <c r="B71" s="12" t="s">
        <v>20</v>
      </c>
      <c r="C71" s="4">
        <v>1.0</v>
      </c>
      <c r="D71" s="6">
        <f>C71*D8</f>
        <v>15000</v>
      </c>
      <c r="E71" s="4" t="s">
        <v>51</v>
      </c>
      <c r="F71" s="4" t="s">
        <v>79</v>
      </c>
      <c r="G71" s="5">
        <v>43938.0</v>
      </c>
      <c r="M71" s="4" t="s">
        <v>79</v>
      </c>
      <c r="N71" s="4" t="s">
        <v>78</v>
      </c>
    </row>
    <row r="72">
      <c r="A72" s="4" t="s">
        <v>82</v>
      </c>
      <c r="B72" s="12" t="s">
        <v>25</v>
      </c>
      <c r="C72" s="4">
        <v>5.0</v>
      </c>
      <c r="D72" s="6">
        <f>C72*D10</f>
        <v>250000</v>
      </c>
      <c r="E72" s="4" t="s">
        <v>51</v>
      </c>
      <c r="F72" s="4" t="s">
        <v>79</v>
      </c>
      <c r="G72" s="5">
        <v>43938.0</v>
      </c>
      <c r="M72" s="4" t="s">
        <v>79</v>
      </c>
      <c r="N72" s="4" t="s">
        <v>78</v>
      </c>
    </row>
    <row r="73">
      <c r="A73" s="4" t="s">
        <v>84</v>
      </c>
      <c r="B73" s="4" t="s">
        <v>10</v>
      </c>
      <c r="C73" s="4">
        <v>100.0</v>
      </c>
      <c r="D73" s="6">
        <f>C73*D4</f>
        <v>4000000</v>
      </c>
      <c r="E73" s="4" t="s">
        <v>61</v>
      </c>
      <c r="F73" s="4" t="s">
        <v>148</v>
      </c>
      <c r="G73" s="5">
        <v>44155.0</v>
      </c>
      <c r="M73" s="4" t="s">
        <v>87</v>
      </c>
      <c r="N73" s="4" t="s">
        <v>86</v>
      </c>
    </row>
    <row r="74">
      <c r="A74" s="4" t="s">
        <v>88</v>
      </c>
      <c r="B74" s="4" t="s">
        <v>10</v>
      </c>
      <c r="C74" s="4">
        <v>100.0</v>
      </c>
      <c r="D74" s="6">
        <f>C74*D4</f>
        <v>4000000</v>
      </c>
      <c r="E74" s="4" t="s">
        <v>64</v>
      </c>
      <c r="F74" s="4" t="s">
        <v>136</v>
      </c>
      <c r="G74" s="5">
        <v>44060.0</v>
      </c>
      <c r="M74" s="4" t="s">
        <v>90</v>
      </c>
      <c r="N74" s="4" t="s">
        <v>86</v>
      </c>
    </row>
    <row r="75">
      <c r="A75" s="4" t="s">
        <v>88</v>
      </c>
      <c r="B75" s="4" t="s">
        <v>6</v>
      </c>
      <c r="C75" s="4">
        <v>100.0</v>
      </c>
      <c r="D75" s="6">
        <f>C75*D3</f>
        <v>2000000</v>
      </c>
      <c r="E75" s="4" t="s">
        <v>64</v>
      </c>
      <c r="F75" s="4" t="s">
        <v>136</v>
      </c>
      <c r="G75" s="5">
        <v>44060.0</v>
      </c>
      <c r="M75" s="4" t="s">
        <v>90</v>
      </c>
      <c r="N75" s="4" t="s">
        <v>86</v>
      </c>
    </row>
    <row r="76">
      <c r="A76" s="4" t="s">
        <v>88</v>
      </c>
      <c r="B76" s="4" t="s">
        <v>15</v>
      </c>
      <c r="C76" s="4">
        <v>10.0</v>
      </c>
      <c r="D76" s="6">
        <f>C76*D6</f>
        <v>200000</v>
      </c>
      <c r="E76" s="4" t="s">
        <v>64</v>
      </c>
      <c r="F76" s="4" t="s">
        <v>136</v>
      </c>
      <c r="G76" s="5">
        <v>44060.0</v>
      </c>
      <c r="M76" s="4" t="s">
        <v>90</v>
      </c>
      <c r="N76" s="4" t="s">
        <v>86</v>
      </c>
    </row>
    <row r="77">
      <c r="A77" s="4" t="s">
        <v>88</v>
      </c>
      <c r="B77" s="4" t="s">
        <v>37</v>
      </c>
      <c r="C77" s="4">
        <v>2.0</v>
      </c>
      <c r="D77" s="6">
        <f>C77*D15</f>
        <v>40000</v>
      </c>
      <c r="E77" s="4" t="s">
        <v>64</v>
      </c>
      <c r="F77" s="4" t="s">
        <v>136</v>
      </c>
      <c r="G77" s="5">
        <v>44060.0</v>
      </c>
      <c r="M77" s="4" t="s">
        <v>90</v>
      </c>
      <c r="N77" s="4" t="s">
        <v>86</v>
      </c>
    </row>
    <row r="78">
      <c r="A78" s="9" t="s">
        <v>91</v>
      </c>
      <c r="B78" s="4" t="s">
        <v>33</v>
      </c>
      <c r="C78" s="4">
        <v>1.0</v>
      </c>
      <c r="D78" s="6">
        <f t="shared" ref="D78:D80" si="4">C78*D13</f>
        <v>15000</v>
      </c>
      <c r="E78" s="4" t="s">
        <v>66</v>
      </c>
      <c r="F78" s="4" t="s">
        <v>142</v>
      </c>
      <c r="G78" s="5">
        <v>43922.0</v>
      </c>
      <c r="M78" s="4" t="s">
        <v>93</v>
      </c>
      <c r="N78" s="4" t="s">
        <v>86</v>
      </c>
    </row>
    <row r="79">
      <c r="A79" s="9" t="s">
        <v>91</v>
      </c>
      <c r="B79" s="4" t="s">
        <v>35</v>
      </c>
      <c r="C79" s="4">
        <v>1.0</v>
      </c>
      <c r="D79" s="6">
        <f t="shared" si="4"/>
        <v>10000</v>
      </c>
      <c r="E79" s="4" t="s">
        <v>66</v>
      </c>
      <c r="F79" s="4" t="s">
        <v>142</v>
      </c>
      <c r="G79" s="5">
        <v>43922.0</v>
      </c>
      <c r="M79" s="4" t="s">
        <v>93</v>
      </c>
      <c r="N79" s="4" t="s">
        <v>86</v>
      </c>
    </row>
    <row r="80">
      <c r="A80" s="9" t="s">
        <v>91</v>
      </c>
      <c r="B80" s="4" t="s">
        <v>37</v>
      </c>
      <c r="C80" s="4">
        <v>1.0</v>
      </c>
      <c r="D80" s="6">
        <f t="shared" si="4"/>
        <v>20000</v>
      </c>
      <c r="E80" s="4" t="s">
        <v>66</v>
      </c>
      <c r="F80" s="4" t="s">
        <v>142</v>
      </c>
      <c r="G80" s="5">
        <v>43922.0</v>
      </c>
      <c r="M80" s="4" t="s">
        <v>93</v>
      </c>
      <c r="N80" s="4" t="s">
        <v>86</v>
      </c>
    </row>
    <row r="81">
      <c r="A81" s="4" t="s">
        <v>94</v>
      </c>
      <c r="B81" s="4" t="s">
        <v>41</v>
      </c>
      <c r="C81" s="4">
        <v>1.0</v>
      </c>
      <c r="D81" s="6">
        <f t="shared" ref="D81:D83" si="5">C81*D17</f>
        <v>20000</v>
      </c>
      <c r="E81" s="4" t="s">
        <v>61</v>
      </c>
      <c r="F81" s="4" t="s">
        <v>144</v>
      </c>
      <c r="G81" s="5">
        <v>43889.0</v>
      </c>
      <c r="M81" s="4" t="s">
        <v>96</v>
      </c>
      <c r="N81" s="4" t="s">
        <v>86</v>
      </c>
    </row>
    <row r="82">
      <c r="A82" s="4" t="s">
        <v>94</v>
      </c>
      <c r="B82" s="4" t="s">
        <v>43</v>
      </c>
      <c r="C82" s="4">
        <v>1.0</v>
      </c>
      <c r="D82" s="6">
        <f t="shared" si="5"/>
        <v>15000</v>
      </c>
      <c r="E82" s="4" t="s">
        <v>61</v>
      </c>
      <c r="F82" s="4" t="s">
        <v>144</v>
      </c>
      <c r="G82" s="5">
        <v>43889.0</v>
      </c>
      <c r="M82" s="4" t="s">
        <v>96</v>
      </c>
      <c r="N82" s="4" t="s">
        <v>86</v>
      </c>
    </row>
    <row r="83">
      <c r="A83" s="4" t="s">
        <v>94</v>
      </c>
      <c r="B83" s="4" t="s">
        <v>45</v>
      </c>
      <c r="C83" s="4">
        <v>1.0</v>
      </c>
      <c r="D83" s="6">
        <f t="shared" si="5"/>
        <v>10000</v>
      </c>
      <c r="E83" s="4" t="s">
        <v>61</v>
      </c>
      <c r="F83" s="4" t="s">
        <v>144</v>
      </c>
      <c r="G83" s="5">
        <v>43889.0</v>
      </c>
      <c r="M83" s="4" t="s">
        <v>96</v>
      </c>
      <c r="N83" s="4" t="s">
        <v>86</v>
      </c>
    </row>
    <row r="85">
      <c r="A85" s="10" t="s">
        <v>152</v>
      </c>
    </row>
    <row r="86">
      <c r="A86" s="13" t="s">
        <v>1</v>
      </c>
      <c r="B86" s="13" t="s">
        <v>153</v>
      </c>
      <c r="C86" s="13" t="s">
        <v>48</v>
      </c>
      <c r="D86" s="13" t="s">
        <v>113</v>
      </c>
      <c r="E86" s="13" t="s">
        <v>154</v>
      </c>
      <c r="F86" s="13" t="s">
        <v>155</v>
      </c>
      <c r="G86" s="13" t="s">
        <v>156</v>
      </c>
    </row>
    <row r="87">
      <c r="A87" s="9" t="s">
        <v>6</v>
      </c>
      <c r="B87" s="9" t="s">
        <v>100</v>
      </c>
      <c r="C87" s="9" t="s">
        <v>56</v>
      </c>
      <c r="D87" s="9" t="s">
        <v>118</v>
      </c>
      <c r="E87" s="9" t="s">
        <v>157</v>
      </c>
      <c r="F87" s="14">
        <v>43824.0</v>
      </c>
      <c r="G87" s="9">
        <v>4.0E7</v>
      </c>
    </row>
    <row r="88">
      <c r="A88" s="9" t="s">
        <v>10</v>
      </c>
      <c r="B88" s="9" t="s">
        <v>100</v>
      </c>
      <c r="C88" s="9" t="s">
        <v>56</v>
      </c>
      <c r="D88" s="9" t="s">
        <v>118</v>
      </c>
      <c r="E88" s="9" t="s">
        <v>157</v>
      </c>
      <c r="F88" s="14">
        <v>43824.0</v>
      </c>
      <c r="G88" s="9">
        <v>3.6E7</v>
      </c>
    </row>
    <row r="89">
      <c r="A89" s="9" t="s">
        <v>12</v>
      </c>
      <c r="B89" s="9" t="s">
        <v>100</v>
      </c>
      <c r="C89" s="9" t="s">
        <v>56</v>
      </c>
      <c r="D89" s="9" t="s">
        <v>118</v>
      </c>
      <c r="E89" s="9" t="s">
        <v>158</v>
      </c>
      <c r="F89" s="14">
        <v>43824.0</v>
      </c>
      <c r="G89" s="9">
        <v>1.0E7</v>
      </c>
    </row>
    <row r="90">
      <c r="A90" s="9" t="s">
        <v>15</v>
      </c>
      <c r="B90" s="9" t="s">
        <v>100</v>
      </c>
      <c r="C90" s="9" t="s">
        <v>56</v>
      </c>
      <c r="D90" s="9" t="s">
        <v>118</v>
      </c>
      <c r="E90" s="9" t="s">
        <v>158</v>
      </c>
      <c r="F90" s="14">
        <v>43824.0</v>
      </c>
      <c r="G90" s="9">
        <v>1.35E7</v>
      </c>
    </row>
    <row r="91">
      <c r="A91" s="9" t="s">
        <v>17</v>
      </c>
      <c r="B91" s="9" t="s">
        <v>103</v>
      </c>
      <c r="C91" s="9" t="s">
        <v>56</v>
      </c>
      <c r="D91" s="9" t="s">
        <v>121</v>
      </c>
      <c r="E91" s="9" t="s">
        <v>159</v>
      </c>
      <c r="F91" s="14">
        <v>43827.0</v>
      </c>
      <c r="G91" s="9">
        <v>1.82E7</v>
      </c>
    </row>
    <row r="92">
      <c r="A92" s="9" t="s">
        <v>20</v>
      </c>
      <c r="B92" s="9" t="s">
        <v>103</v>
      </c>
      <c r="C92" s="9" t="s">
        <v>56</v>
      </c>
      <c r="D92" s="9" t="s">
        <v>121</v>
      </c>
      <c r="E92" s="9" t="s">
        <v>159</v>
      </c>
      <c r="F92" s="14">
        <v>43827.0</v>
      </c>
      <c r="G92" s="9">
        <v>1.71E7</v>
      </c>
    </row>
    <row r="93">
      <c r="A93" s="9" t="s">
        <v>22</v>
      </c>
      <c r="B93" s="9" t="s">
        <v>103</v>
      </c>
      <c r="C93" s="9" t="s">
        <v>56</v>
      </c>
      <c r="D93" s="9" t="s">
        <v>121</v>
      </c>
      <c r="E93" s="9" t="s">
        <v>160</v>
      </c>
      <c r="F93" s="14">
        <v>43827.0</v>
      </c>
      <c r="G93" s="9">
        <v>1.555E7</v>
      </c>
    </row>
    <row r="94">
      <c r="A94" s="9" t="s">
        <v>25</v>
      </c>
      <c r="B94" s="9" t="s">
        <v>103</v>
      </c>
      <c r="C94" s="9" t="s">
        <v>56</v>
      </c>
      <c r="D94" s="9" t="s">
        <v>121</v>
      </c>
      <c r="E94" s="9" t="s">
        <v>160</v>
      </c>
      <c r="F94" s="14">
        <v>43827.0</v>
      </c>
      <c r="G94" s="9">
        <v>1.32E7</v>
      </c>
    </row>
    <row r="95">
      <c r="A95" s="9" t="s">
        <v>27</v>
      </c>
      <c r="B95" s="9" t="s">
        <v>106</v>
      </c>
      <c r="C95" s="9" t="s">
        <v>59</v>
      </c>
      <c r="D95" s="9" t="s">
        <v>124</v>
      </c>
      <c r="E95" s="9" t="s">
        <v>161</v>
      </c>
      <c r="F95" s="14">
        <v>43831.0</v>
      </c>
      <c r="G95" s="9">
        <v>7500000.0</v>
      </c>
    </row>
    <row r="96">
      <c r="A96" s="9" t="s">
        <v>31</v>
      </c>
      <c r="B96" s="9" t="s">
        <v>106</v>
      </c>
      <c r="C96" s="9" t="s">
        <v>59</v>
      </c>
      <c r="D96" s="9" t="s">
        <v>124</v>
      </c>
      <c r="E96" s="9" t="s">
        <v>162</v>
      </c>
      <c r="F96" s="14">
        <v>43831.0</v>
      </c>
      <c r="G96" s="9">
        <v>8330000.0</v>
      </c>
    </row>
    <row r="97">
      <c r="A97" s="9" t="s">
        <v>33</v>
      </c>
      <c r="B97" s="9" t="s">
        <v>106</v>
      </c>
      <c r="C97" s="9" t="s">
        <v>59</v>
      </c>
      <c r="D97" s="9" t="s">
        <v>124</v>
      </c>
      <c r="E97" s="9" t="s">
        <v>162</v>
      </c>
      <c r="F97" s="14">
        <v>43831.0</v>
      </c>
      <c r="G97" s="9">
        <v>4950000.0</v>
      </c>
    </row>
    <row r="98">
      <c r="A98" s="9" t="s">
        <v>35</v>
      </c>
      <c r="B98" s="9" t="s">
        <v>106</v>
      </c>
      <c r="C98" s="9" t="s">
        <v>59</v>
      </c>
      <c r="D98" s="9" t="s">
        <v>124</v>
      </c>
      <c r="E98" s="9" t="s">
        <v>162</v>
      </c>
      <c r="F98" s="14">
        <v>43831.0</v>
      </c>
      <c r="G98" s="9">
        <v>9000000.0</v>
      </c>
    </row>
    <row r="99">
      <c r="A99" s="9" t="s">
        <v>37</v>
      </c>
      <c r="B99" s="9" t="s">
        <v>109</v>
      </c>
      <c r="C99" s="9" t="s">
        <v>59</v>
      </c>
      <c r="D99" s="9" t="s">
        <v>127</v>
      </c>
      <c r="E99" s="9" t="s">
        <v>162</v>
      </c>
      <c r="F99" s="14">
        <v>43835.0</v>
      </c>
      <c r="G99" s="9">
        <v>5122000.0</v>
      </c>
    </row>
    <row r="100">
      <c r="A100" s="9" t="s">
        <v>39</v>
      </c>
      <c r="B100" s="9" t="s">
        <v>109</v>
      </c>
      <c r="C100" s="9" t="s">
        <v>59</v>
      </c>
      <c r="D100" s="9" t="s">
        <v>127</v>
      </c>
      <c r="E100" s="9" t="s">
        <v>162</v>
      </c>
      <c r="F100" s="14">
        <v>43835.0</v>
      </c>
      <c r="G100" s="9">
        <v>9850000.0</v>
      </c>
    </row>
    <row r="101">
      <c r="A101" s="9" t="s">
        <v>41</v>
      </c>
      <c r="B101" s="9" t="s">
        <v>109</v>
      </c>
      <c r="C101" s="9" t="s">
        <v>59</v>
      </c>
      <c r="D101" s="9" t="s">
        <v>127</v>
      </c>
      <c r="E101" s="9" t="s">
        <v>162</v>
      </c>
      <c r="F101" s="14">
        <v>43835.0</v>
      </c>
      <c r="G101" s="9">
        <v>1300000.0</v>
      </c>
    </row>
    <row r="102">
      <c r="A102" s="9" t="s">
        <v>43</v>
      </c>
      <c r="B102" s="9" t="s">
        <v>109</v>
      </c>
      <c r="C102" s="9" t="s">
        <v>59</v>
      </c>
      <c r="D102" s="9" t="s">
        <v>127</v>
      </c>
      <c r="E102" s="9" t="s">
        <v>162</v>
      </c>
      <c r="F102" s="14">
        <v>43835.0</v>
      </c>
      <c r="G102" s="9">
        <v>8520000.0</v>
      </c>
    </row>
    <row r="103">
      <c r="A103" s="9" t="s">
        <v>45</v>
      </c>
      <c r="B103" s="9" t="s">
        <v>109</v>
      </c>
      <c r="C103" s="9" t="s">
        <v>59</v>
      </c>
      <c r="D103" s="9" t="s">
        <v>127</v>
      </c>
      <c r="E103" s="9" t="s">
        <v>162</v>
      </c>
      <c r="F103" s="14">
        <v>43835.0</v>
      </c>
      <c r="G103" s="9">
        <v>4210000.0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