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Utilization" sheetId="1" r:id="rId4"/>
    <sheet state="visible" name="Tracking Signal" sheetId="2" r:id="rId5"/>
    <sheet state="visible" name="Forcasting by Format" sheetId="3" r:id="rId6"/>
  </sheets>
  <definedNames/>
  <calcPr/>
  <extLst>
    <ext uri="GoogleSheetsCustomDataVersion2">
      <go:sheetsCustomData xmlns:go="http://customooxmlschemas.google.com/" r:id="rId7" roundtripDataChecksum="CgBWSLlamngT0jXrIQI+atIIb1ijQgzfMjHlkjZ52sM="/>
    </ext>
  </extLst>
</workbook>
</file>

<file path=xl/sharedStrings.xml><?xml version="1.0" encoding="utf-8"?>
<sst xmlns="http://schemas.openxmlformats.org/spreadsheetml/2006/main" count="389" uniqueCount="137">
  <si>
    <t>Normal</t>
  </si>
  <si>
    <t>Category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</si>
  <si>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</si>
  <si>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</si>
  <si>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</si>
  <si>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</si>
  <si>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</si>
  <si>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</si>
  <si>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</si>
  <si>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</si>
  <si>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</si>
  <si>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</si>
  <si>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</si>
  <si>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</si>
  <si>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</si>
  <si>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All Figs in No. of Days</t>
  </si>
  <si>
    <t>Format</t>
  </si>
  <si>
    <t>%</t>
  </si>
  <si>
    <t>Total # of Days</t>
  </si>
  <si>
    <t>Fridays &amp;Holidays</t>
  </si>
  <si>
    <t>Maintenance</t>
  </si>
  <si>
    <t>Other Off Days</t>
  </si>
  <si>
    <t>Total Working Days</t>
  </si>
  <si>
    <t>Total HR/Month</t>
  </si>
  <si>
    <t>Output/month</t>
  </si>
  <si>
    <t>Format-1</t>
  </si>
  <si>
    <t>-</t>
  </si>
  <si>
    <t>Format-2</t>
  </si>
  <si>
    <t>Format-3</t>
  </si>
  <si>
    <t>Output/Hr</t>
  </si>
  <si>
    <t>Forcasted Comb</t>
  </si>
  <si>
    <t>((total hr/month * format percentage)*output/hr)</t>
  </si>
  <si>
    <t>Output/Month CP</t>
  </si>
  <si>
    <t>Utilizatation</t>
  </si>
  <si>
    <t>Forcasted UCL 80%</t>
  </si>
  <si>
    <t>Forcasted LCL 80%</t>
  </si>
  <si>
    <t>Month</t>
  </si>
  <si>
    <t>Actual</t>
  </si>
  <si>
    <t>Forcasted</t>
  </si>
  <si>
    <t>deviation</t>
  </si>
  <si>
    <t>ABS deviation</t>
  </si>
  <si>
    <t>CSE</t>
  </si>
  <si>
    <t>MAD</t>
  </si>
  <si>
    <t>Tracking signal</t>
  </si>
  <si>
    <t>LCL</t>
  </si>
  <si>
    <t>CL</t>
  </si>
  <si>
    <t>UCL</t>
  </si>
  <si>
    <t>2019 Jan</t>
  </si>
  <si>
    <t>2019 Feb</t>
  </si>
  <si>
    <t>2019 Mar</t>
  </si>
  <si>
    <t>2019 Apr</t>
  </si>
  <si>
    <t>2019 May</t>
  </si>
  <si>
    <t>2019 Jun</t>
  </si>
  <si>
    <t>2019 Jul</t>
  </si>
  <si>
    <t>2019 Aug</t>
  </si>
  <si>
    <t>2019 Sep</t>
  </si>
  <si>
    <t>2019 Oct</t>
  </si>
  <si>
    <t>2019 Nov</t>
  </si>
  <si>
    <t>2019 Dec</t>
  </si>
  <si>
    <t>2020 Jan</t>
  </si>
  <si>
    <t>2020 Feb</t>
  </si>
  <si>
    <t>2020 Mar</t>
  </si>
  <si>
    <t>2020 Apr</t>
  </si>
  <si>
    <t>2020 May</t>
  </si>
  <si>
    <t>2020 Jun</t>
  </si>
  <si>
    <t>2020 Jul</t>
  </si>
  <si>
    <t>2020 Aug</t>
  </si>
  <si>
    <t>2020 Sep</t>
  </si>
  <si>
    <t>2020 Oct</t>
  </si>
  <si>
    <t>2020 Nov</t>
  </si>
  <si>
    <t>2020 Dec</t>
  </si>
  <si>
    <t>2021 Jan</t>
  </si>
  <si>
    <t>2021 Feb</t>
  </si>
  <si>
    <t>2021 Mar</t>
  </si>
  <si>
    <t>2021 Apr</t>
  </si>
  <si>
    <t>2021 May</t>
  </si>
  <si>
    <t>2021 Jun</t>
  </si>
  <si>
    <t>2021 Jul</t>
  </si>
  <si>
    <t>2021 Aug</t>
  </si>
  <si>
    <t>2021 Sep</t>
  </si>
  <si>
    <t>2021 Oct</t>
  </si>
  <si>
    <t>2021 Nov</t>
  </si>
  <si>
    <t>2021 Dec</t>
  </si>
  <si>
    <t>2022 Jan</t>
  </si>
  <si>
    <t>2022 Feb</t>
  </si>
  <si>
    <t>2022 Mar</t>
  </si>
  <si>
    <t>2022 Apr</t>
  </si>
  <si>
    <t>2022 May</t>
  </si>
  <si>
    <t>2022 Jun</t>
  </si>
  <si>
    <t>2022 Jul</t>
  </si>
  <si>
    <t>2022 Aug</t>
  </si>
  <si>
    <t>2022 Sep</t>
  </si>
  <si>
    <t>2022 Oct</t>
  </si>
  <si>
    <t>2022 Nov</t>
  </si>
  <si>
    <t>2022 Dec</t>
  </si>
  <si>
    <t>Format 1</t>
  </si>
  <si>
    <t>Format 2</t>
  </si>
  <si>
    <t>Format 3</t>
  </si>
  <si>
    <t>2023 Jan</t>
  </si>
  <si>
    <t>2023 Feb</t>
  </si>
  <si>
    <t>2023 Mar</t>
  </si>
  <si>
    <t>2023 Apr</t>
  </si>
  <si>
    <t>2023 May</t>
  </si>
  <si>
    <t>2023 Jun</t>
  </si>
  <si>
    <t>2023 Jul</t>
  </si>
  <si>
    <t>2023 Aug</t>
  </si>
  <si>
    <t>2023 Sep</t>
  </si>
  <si>
    <t>2023 Oct</t>
  </si>
  <si>
    <t>2023 Nov</t>
  </si>
  <si>
    <t>2023 Dec</t>
  </si>
  <si>
    <t>2024 Jan</t>
  </si>
  <si>
    <t>2024 Feb</t>
  </si>
  <si>
    <t>2024 Mar</t>
  </si>
  <si>
    <t>2024 Apr</t>
  </si>
  <si>
    <t>2024 May</t>
  </si>
  <si>
    <t>2024 Jun</t>
  </si>
  <si>
    <t>2024 Jul</t>
  </si>
  <si>
    <t>2024 Aug</t>
  </si>
  <si>
    <t>2024 Sep</t>
  </si>
  <si>
    <t>2024 Oct</t>
  </si>
  <si>
    <t>2024 Nov</t>
  </si>
  <si>
    <t>2024 Dec</t>
  </si>
  <si>
    <t>2025 Jan</t>
  </si>
  <si>
    <t>2025 Feb</t>
  </si>
  <si>
    <t>2025 Mar</t>
  </si>
  <si>
    <t>2025 Apr</t>
  </si>
  <si>
    <t>2025 May</t>
  </si>
  <si>
    <t>2025 Jun</t>
  </si>
  <si>
    <t>2025 Jul</t>
  </si>
  <si>
    <t>2025 Aug</t>
  </si>
  <si>
    <t>2025 Sep</t>
  </si>
  <si>
    <t>2025 Oct</t>
  </si>
  <si>
    <t>2025 Nov</t>
  </si>
  <si>
    <t>2025 Dec</t>
  </si>
  <si>
    <t>Growth %</t>
  </si>
  <si>
    <t>Scenario</t>
  </si>
  <si>
    <t>Total Yearly demand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</si>
</sst>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1.0"/>
      <color theme="1"/>
      <name val="Calibri"/>
      <scheme val="minor"/>
    </font>
    <font>
      <b/>
      <i/>
      <u/>
      <sz val="12.0"/>
      <color theme="1"/>
      <name val="Arial"/>
    </font>
    <font>
      <sz val="12.0"/>
      <color theme="1"/>
      <name val="Arial"/>
    </font>
    <font>
      <i/>
      <sz val="12.0"/>
      <color theme="1"/>
      <name val="Arial"/>
    </font>
    <font/>
    <font>
      <b/>
      <i/>
      <u/>
      <sz val="12.0"/>
      <color theme="1"/>
      <name val="Arial"/>
    </font>
    <font>
      <sz val="11.0"/>
      <color theme="1"/>
      <name val="Cambria"/>
    </font>
    <font>
      <sz val="11.0"/>
      <color theme="1"/>
      <name val="Arial"/>
    </font>
    <font>
      <sz val="12.0"/>
      <color theme="1"/>
      <name val="Cambria"/>
    </font>
    <font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00B0F0"/>
        <bgColor rgb="FF00B0F0"/>
      </patternFill>
    </fill>
    <fill>
      <patternFill patternType="solid">
        <fgColor theme="6"/>
        <bgColor theme="6"/>
      </patternFill>
    </fill>
    <fill>
      <patternFill patternType="solid">
        <fgColor rgb="FFFFD965"/>
        <bgColor rgb="FFFFD965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0" fillId="0" fontId="2" numFmtId="0" xfId="0" applyAlignment="1" applyFont="1">
      <alignment horizontal="center" vertical="center"/>
    </xf>
    <xf borderId="1" fillId="0" fontId="2" numFmtId="0" xfId="0" applyAlignment="1" applyBorder="1" applyFont="1">
      <alignment horizontal="center" shrinkToFit="0" vertical="center" wrapText="1"/>
    </xf>
    <xf borderId="1" fillId="3" fontId="2" numFmtId="0" xfId="0" applyAlignment="1" applyBorder="1" applyFill="1" applyFont="1">
      <alignment horizontal="center" shrinkToFit="0" vertical="center" wrapText="1"/>
    </xf>
    <xf borderId="1" fillId="4" fontId="2" numFmtId="0" xfId="0" applyAlignment="1" applyBorder="1" applyFill="1" applyFont="1">
      <alignment horizontal="center" shrinkToFit="0" vertical="center" wrapText="1"/>
    </xf>
    <xf borderId="1" fillId="0" fontId="2" numFmtId="1" xfId="0" applyAlignment="1" applyBorder="1" applyFont="1" applyNumberFormat="1">
      <alignment horizontal="center" vertical="center"/>
    </xf>
    <xf borderId="1" fillId="0" fontId="2" numFmtId="3" xfId="0" applyAlignment="1" applyBorder="1" applyFont="1" applyNumberFormat="1">
      <alignment horizontal="center" shrinkToFit="0" vertical="center" wrapText="1"/>
    </xf>
    <xf borderId="2" fillId="3" fontId="3" numFmtId="0" xfId="0" applyAlignment="1" applyBorder="1" applyFont="1">
      <alignment horizontal="center" shrinkToFit="0" vertical="center" wrapText="1"/>
    </xf>
    <xf borderId="3" fillId="0" fontId="4" numFmtId="0" xfId="0" applyBorder="1" applyFont="1"/>
    <xf borderId="4" fillId="0" fontId="4" numFmtId="0" xfId="0" applyBorder="1" applyFont="1"/>
    <xf borderId="1" fillId="0" fontId="2" numFmtId="2" xfId="0" applyAlignment="1" applyBorder="1" applyFont="1" applyNumberFormat="1">
      <alignment horizontal="center" shrinkToFit="0" vertical="center" wrapText="1"/>
    </xf>
    <xf borderId="1" fillId="0" fontId="2" numFmtId="1" xfId="0" applyAlignment="1" applyBorder="1" applyFont="1" applyNumberFormat="1">
      <alignment horizontal="center" shrinkToFit="0" vertical="center" wrapText="1"/>
    </xf>
    <xf borderId="1" fillId="2" fontId="5" numFmtId="0" xfId="0" applyAlignment="1" applyBorder="1" applyFont="1">
      <alignment horizontal="center" readingOrder="0" shrinkToFit="0" vertical="center" wrapText="1"/>
    </xf>
    <xf borderId="1" fillId="0" fontId="2" numFmtId="9" xfId="0" applyAlignment="1" applyBorder="1" applyFont="1" applyNumberFormat="1">
      <alignment horizontal="center" vertical="center"/>
    </xf>
    <xf borderId="4" fillId="0" fontId="2" numFmtId="3" xfId="0" applyAlignment="1" applyBorder="1" applyFont="1" applyNumberFormat="1">
      <alignment horizontal="center" shrinkToFit="0" vertical="center" wrapText="1"/>
    </xf>
    <xf borderId="0" fillId="0" fontId="6" numFmtId="0" xfId="0" applyFont="1"/>
    <xf borderId="1" fillId="0" fontId="7" numFmtId="0" xfId="0" applyBorder="1" applyFont="1"/>
    <xf borderId="1" fillId="0" fontId="2" numFmtId="4" xfId="0" applyAlignment="1" applyBorder="1" applyFont="1" applyNumberFormat="1">
      <alignment horizontal="center" shrinkToFit="0" vertical="center" wrapText="1"/>
    </xf>
    <xf borderId="0" fillId="0" fontId="8" numFmtId="0" xfId="0" applyAlignment="1" applyFont="1">
      <alignment horizontal="center" vertical="center"/>
    </xf>
    <xf borderId="0" fillId="0" fontId="9" numFmtId="0" xfId="0" applyFont="1"/>
    <xf borderId="1" fillId="3" fontId="2" numFmtId="0" xfId="0" applyAlignment="1" applyBorder="1" applyFont="1">
      <alignment horizontal="center" readingOrder="0" shrinkToFit="0" vertical="center" wrapText="1"/>
    </xf>
    <xf borderId="0" fillId="0" fontId="9" numFmtId="10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400">
                <a:solidFill>
                  <a:srgbClr val="000000"/>
                </a:solidFill>
                <a:latin typeface="+mn-lt"/>
              </a:defRPr>
            </a:pPr>
            <a:r>
              <a:rPr b="1" i="0" sz="1400">
                <a:solidFill>
                  <a:srgbClr val="000000"/>
                </a:solidFill>
                <a:latin typeface="+mn-lt"/>
              </a:rPr>
              <a:t>Tracking Signal</a:t>
            </a:r>
          </a:p>
        </c:rich>
      </c:tx>
      <c:overlay val="0"/>
    </c:title>
    <c:plotArea>
      <c:layout/>
      <c:lineChart>
        <c:ser>
          <c:idx val="0"/>
          <c:order val="0"/>
          <c:tx>
            <c:v>Tracking signal</c:v>
          </c:tx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'Tracking Signal'!$H$40:$H$49</c:f>
              <c:numCache/>
            </c:numRef>
          </c:val>
          <c:smooth val="0"/>
        </c:ser>
        <c:ser>
          <c:idx val="1"/>
          <c:order val="1"/>
          <c:tx>
            <c:v>LCL</c:v>
          </c:tx>
          <c:spPr>
            <a:ln cmpd="sng" w="28575">
              <a:solidFill>
                <a:schemeClr val="accent2"/>
              </a:solidFill>
            </a:ln>
          </c:spPr>
          <c:marker>
            <c:symbol val="none"/>
          </c:marker>
          <c:val>
            <c:numRef>
              <c:f>'Tracking Signal'!$I$40:$I$49</c:f>
              <c:numCache/>
            </c:numRef>
          </c:val>
          <c:smooth val="0"/>
        </c:ser>
        <c:ser>
          <c:idx val="2"/>
          <c:order val="2"/>
          <c:tx>
            <c:v>CL</c:v>
          </c:tx>
          <c:spPr>
            <a:ln cmpd="sng" w="28575">
              <a:solidFill>
                <a:schemeClr val="accent3"/>
              </a:solidFill>
            </a:ln>
          </c:spPr>
          <c:marker>
            <c:symbol val="none"/>
          </c:marker>
          <c:val>
            <c:numRef>
              <c:f>'Tracking Signal'!$J$40:$J$49</c:f>
              <c:numCache/>
            </c:numRef>
          </c:val>
          <c:smooth val="0"/>
        </c:ser>
        <c:ser>
          <c:idx val="3"/>
          <c:order val="3"/>
          <c:tx>
            <c:v>UCL</c:v>
          </c:tx>
          <c:spPr>
            <a:ln cmpd="sng" w="28575">
              <a:solidFill>
                <a:schemeClr val="accent4"/>
              </a:solidFill>
            </a:ln>
          </c:spPr>
          <c:marker>
            <c:symbol val="none"/>
          </c:marker>
          <c:val>
            <c:numRef>
              <c:f>'Tracking Signal'!$K$40:$K$49</c:f>
              <c:numCache/>
            </c:numRef>
          </c:val>
          <c:smooth val="0"/>
        </c:ser>
        <c:axId val="1698951421"/>
        <c:axId val="139880705"/>
      </c:lineChart>
      <c:catAx>
        <c:axId val="16989514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 sz="1000">
                    <a:solidFill>
                      <a:srgbClr val="000000"/>
                    </a:solidFill>
                    <a:latin typeface="+mn-lt"/>
                  </a:rPr>
                  <a:t>Periods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39880705"/>
      </c:catAx>
      <c:valAx>
        <c:axId val="13988070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 sz="1000">
                    <a:solidFill>
                      <a:srgbClr val="000000"/>
                    </a:solidFill>
                    <a:latin typeface="+mn-lt"/>
                  </a:rPr>
                  <a:t>MAD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698951421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000000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285750</xdr:colOff>
      <xdr:row>24</xdr:row>
      <xdr:rowOff>190500</xdr:rowOff>
    </xdr:from>
    <xdr:ext cx="4371975" cy="2743200"/>
    <xdr:graphicFrame>
      <xdr:nvGraphicFramePr>
        <xdr:cNvPr id="509852743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71"/>
    <col customWidth="1" min="2" max="2" width="13.0"/>
    <col customWidth="1" min="3" max="5" width="9.14"/>
    <col customWidth="1" min="6" max="6" width="18.57"/>
    <col customWidth="1" min="7" max="7" width="49.71"/>
    <col customWidth="1" min="8" max="8" width="15.14"/>
    <col customWidth="1" min="9" max="9" width="13.86"/>
    <col customWidth="1" min="10" max="10" width="18.14"/>
    <col customWidth="1" min="11" max="11" width="19.43"/>
    <col customWidth="1" min="12" max="12" width="15.71"/>
    <col customWidth="1" min="13" max="13" width="15.29"/>
    <col customWidth="1" min="14" max="14" width="17.57"/>
    <col customWidth="1" min="15" max="15" width="9.14"/>
    <col customWidth="1" min="16" max="16" width="10.57"/>
    <col customWidth="1" min="17" max="17" width="9.29"/>
    <col customWidth="1" min="18" max="18" width="14.0"/>
    <col customWidth="1" min="19" max="19" width="9.14"/>
    <col customWidth="1" min="20" max="35" width="8.71"/>
  </cols>
  <sheetData>
    <row r="1" ht="15.75" customHeight="1">
      <c r="A1" s="1" t="s">
        <v>0</v>
      </c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</row>
    <row r="2" ht="15.75" customHeight="1">
      <c r="A2" s="3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4" t="s">
        <v>13</v>
      </c>
      <c r="N2" s="4" t="s">
        <v>14</v>
      </c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</row>
    <row r="3" ht="15.75" customHeight="1">
      <c r="A3" s="5">
        <v>2023.0</v>
      </c>
      <c r="B3" s="6">
        <v>2178.197</v>
      </c>
      <c r="C3" s="6">
        <v>1974.9</v>
      </c>
      <c r="D3" s="6">
        <v>2015.646</v>
      </c>
      <c r="E3" s="6">
        <v>1754.521</v>
      </c>
      <c r="F3" s="6">
        <v>1675.094</v>
      </c>
      <c r="G3" s="6">
        <v>1836.401</v>
      </c>
      <c r="H3" s="6">
        <v>2030.652</v>
      </c>
      <c r="I3" s="6">
        <v>2023.207</v>
      </c>
      <c r="J3" s="6">
        <v>2329.905</v>
      </c>
      <c r="K3" s="6">
        <v>2521.68</v>
      </c>
      <c r="L3" s="6">
        <v>2593.339</v>
      </c>
      <c r="M3" s="6">
        <v>2733.875</v>
      </c>
      <c r="N3" s="7">
        <f t="shared" ref="N3:N5" si="1">SUM(B3:M3)</f>
        <v>25667.417</v>
      </c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</row>
    <row r="4" ht="15.75" customHeight="1">
      <c r="A4" s="5">
        <v>2024.0</v>
      </c>
      <c r="B4" s="6">
        <v>2450.376</v>
      </c>
      <c r="C4" s="6">
        <v>2275.748</v>
      </c>
      <c r="D4" s="6">
        <v>2311.01</v>
      </c>
      <c r="E4" s="6">
        <v>2064.096</v>
      </c>
      <c r="F4" s="6">
        <v>2006.748</v>
      </c>
      <c r="G4" s="6">
        <v>2153.578</v>
      </c>
      <c r="H4" s="6">
        <v>2320.472</v>
      </c>
      <c r="I4" s="6">
        <v>2307.721</v>
      </c>
      <c r="J4" s="6">
        <v>2600.534</v>
      </c>
      <c r="K4" s="6">
        <v>2780.977</v>
      </c>
      <c r="L4" s="6">
        <v>2849.784</v>
      </c>
      <c r="M4" s="6">
        <v>2981.404</v>
      </c>
      <c r="N4" s="7">
        <f t="shared" si="1"/>
        <v>29102.448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</row>
    <row r="5" ht="15.75" customHeight="1">
      <c r="A5" s="5">
        <v>2025.0</v>
      </c>
      <c r="B5" s="6">
        <v>2702.626</v>
      </c>
      <c r="C5" s="6">
        <v>2529.304</v>
      </c>
      <c r="D5" s="6">
        <v>2564.125</v>
      </c>
      <c r="E5" s="6">
        <v>2334.582</v>
      </c>
      <c r="F5" s="6">
        <v>2270.668</v>
      </c>
      <c r="G5" s="6">
        <v>2410.555</v>
      </c>
      <c r="H5" s="6">
        <v>2575.709</v>
      </c>
      <c r="I5" s="6">
        <v>2567.261</v>
      </c>
      <c r="J5" s="6">
        <v>2837.781</v>
      </c>
      <c r="K5" s="6">
        <v>3006.052</v>
      </c>
      <c r="L5" s="6">
        <v>3069.389</v>
      </c>
      <c r="M5" s="6">
        <v>3192.497</v>
      </c>
      <c r="N5" s="7">
        <f t="shared" si="1"/>
        <v>32060.549</v>
      </c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</row>
    <row r="6" ht="15.75" customHeight="1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</row>
    <row r="7" ht="48.0" customHeight="1">
      <c r="A7" s="2"/>
      <c r="B7" s="2"/>
      <c r="C7" s="2"/>
      <c r="D7" s="2"/>
      <c r="E7" s="2"/>
      <c r="F7" s="8" t="s">
        <v>15</v>
      </c>
      <c r="G7" s="9"/>
      <c r="H7" s="9"/>
      <c r="I7" s="9"/>
      <c r="J7" s="9"/>
      <c r="K7" s="9"/>
      <c r="L7" s="9"/>
      <c r="M7" s="10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</row>
    <row r="8" ht="15.75" customHeight="1">
      <c r="A8" s="4" t="s">
        <v>16</v>
      </c>
      <c r="B8" s="4" t="s">
        <v>17</v>
      </c>
      <c r="C8" s="2"/>
      <c r="D8" s="2"/>
      <c r="E8" s="2"/>
      <c r="F8" s="4"/>
      <c r="G8" s="4" t="s">
        <v>18</v>
      </c>
      <c r="H8" s="4" t="s">
        <v>19</v>
      </c>
      <c r="I8" s="4" t="s">
        <v>20</v>
      </c>
      <c r="J8" s="4" t="s">
        <v>21</v>
      </c>
      <c r="K8" s="4" t="s">
        <v>22</v>
      </c>
      <c r="L8" s="4" t="s">
        <v>23</v>
      </c>
      <c r="M8" s="4" t="s">
        <v>24</v>
      </c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9" ht="15.75" customHeight="1">
      <c r="A9" s="5" t="s">
        <v>25</v>
      </c>
      <c r="B9" s="11">
        <v>0.4281</v>
      </c>
      <c r="C9" s="2"/>
      <c r="D9" s="2"/>
      <c r="E9" s="2"/>
      <c r="F9" s="5" t="s">
        <v>2</v>
      </c>
      <c r="G9" s="3">
        <v>31.0</v>
      </c>
      <c r="H9" s="3">
        <v>8.0</v>
      </c>
      <c r="I9" s="3">
        <v>4.0</v>
      </c>
      <c r="J9" s="3" t="s">
        <v>26</v>
      </c>
      <c r="K9" s="12">
        <f t="shared" ref="K9:K20" si="2">G9-SUM(H9:J9)</f>
        <v>19</v>
      </c>
      <c r="L9" s="6">
        <f t="shared" ref="L9:L21" si="3">K9*24</f>
        <v>456</v>
      </c>
      <c r="M9" s="6">
        <f t="shared" ref="M9:M20" si="4">(($L9*$B$9)*$B$15)+(($L9*$B$10)*$B$16)+(($L9*$B$11)*$B$17)</f>
        <v>3336.5064</v>
      </c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</row>
    <row r="10" ht="15.75" customHeight="1">
      <c r="A10" s="5" t="s">
        <v>27</v>
      </c>
      <c r="B10" s="11">
        <v>0.1275</v>
      </c>
      <c r="C10" s="2"/>
      <c r="D10" s="2"/>
      <c r="E10" s="2"/>
      <c r="F10" s="5" t="s">
        <v>3</v>
      </c>
      <c r="G10" s="3">
        <v>28.0</v>
      </c>
      <c r="H10" s="3">
        <v>8.0</v>
      </c>
      <c r="I10" s="3">
        <v>5.0</v>
      </c>
      <c r="J10" s="3">
        <v>0.1</v>
      </c>
      <c r="K10" s="12">
        <f t="shared" si="2"/>
        <v>14.9</v>
      </c>
      <c r="L10" s="6">
        <f t="shared" si="3"/>
        <v>357.6</v>
      </c>
      <c r="M10" s="6">
        <f t="shared" si="4"/>
        <v>2616.52344</v>
      </c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</row>
    <row r="11" ht="15.75" customHeight="1">
      <c r="A11" s="5" t="s">
        <v>28</v>
      </c>
      <c r="B11" s="11">
        <v>0.4444</v>
      </c>
      <c r="C11" s="2"/>
      <c r="D11" s="2"/>
      <c r="E11" s="2"/>
      <c r="F11" s="5" t="s">
        <v>4</v>
      </c>
      <c r="G11" s="3">
        <v>31.0</v>
      </c>
      <c r="H11" s="3">
        <v>8.0</v>
      </c>
      <c r="I11" s="3">
        <v>5.0</v>
      </c>
      <c r="J11" s="3">
        <v>0.0</v>
      </c>
      <c r="K11" s="12">
        <f t="shared" si="2"/>
        <v>18</v>
      </c>
      <c r="L11" s="6">
        <f t="shared" si="3"/>
        <v>432</v>
      </c>
      <c r="M11" s="6">
        <f t="shared" si="4"/>
        <v>3160.9008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</row>
    <row r="12" ht="15.75" customHeight="1">
      <c r="A12" s="2"/>
      <c r="B12" s="2"/>
      <c r="C12" s="2"/>
      <c r="D12" s="2"/>
      <c r="E12" s="2"/>
      <c r="F12" s="5" t="s">
        <v>5</v>
      </c>
      <c r="G12" s="3">
        <v>30.0</v>
      </c>
      <c r="H12" s="3">
        <v>10.0</v>
      </c>
      <c r="I12" s="3">
        <v>5.0</v>
      </c>
      <c r="J12" s="3">
        <v>0.1</v>
      </c>
      <c r="K12" s="12">
        <f t="shared" si="2"/>
        <v>14.9</v>
      </c>
      <c r="L12" s="6">
        <f t="shared" si="3"/>
        <v>357.6</v>
      </c>
      <c r="M12" s="6">
        <f t="shared" si="4"/>
        <v>2616.52344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</row>
    <row r="13" ht="15.75" customHeight="1">
      <c r="A13" s="2"/>
      <c r="B13" s="2"/>
      <c r="C13" s="2"/>
      <c r="D13" s="2"/>
      <c r="E13" s="2"/>
      <c r="F13" s="5" t="s">
        <v>6</v>
      </c>
      <c r="G13" s="3">
        <v>31.0</v>
      </c>
      <c r="H13" s="3">
        <v>13.0</v>
      </c>
      <c r="I13" s="3">
        <v>5.0</v>
      </c>
      <c r="J13" s="3">
        <v>0.0</v>
      </c>
      <c r="K13" s="12">
        <f t="shared" si="2"/>
        <v>13</v>
      </c>
      <c r="L13" s="6">
        <f t="shared" si="3"/>
        <v>312</v>
      </c>
      <c r="M13" s="6">
        <f t="shared" si="4"/>
        <v>2282.8728</v>
      </c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</row>
    <row r="14" ht="15.75" customHeight="1">
      <c r="A14" s="4" t="s">
        <v>16</v>
      </c>
      <c r="B14" s="4" t="s">
        <v>29</v>
      </c>
      <c r="C14" s="2"/>
      <c r="D14" s="2"/>
      <c r="E14" s="2"/>
      <c r="F14" s="5" t="s">
        <v>7</v>
      </c>
      <c r="G14" s="3">
        <v>30.0</v>
      </c>
      <c r="H14" s="3">
        <v>8.0</v>
      </c>
      <c r="I14" s="3">
        <v>5.0</v>
      </c>
      <c r="J14" s="3">
        <v>0.1</v>
      </c>
      <c r="K14" s="12">
        <f t="shared" si="2"/>
        <v>16.9</v>
      </c>
      <c r="L14" s="6">
        <f t="shared" si="3"/>
        <v>405.6</v>
      </c>
      <c r="M14" s="6">
        <f t="shared" si="4"/>
        <v>2967.73464</v>
      </c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</row>
    <row r="15" ht="15.75" customHeight="1">
      <c r="A15" s="5" t="s">
        <v>25</v>
      </c>
      <c r="B15" s="3">
        <v>7.0</v>
      </c>
      <c r="C15" s="2"/>
      <c r="D15" s="2"/>
      <c r="E15" s="2"/>
      <c r="F15" s="5" t="s">
        <v>8</v>
      </c>
      <c r="G15" s="3">
        <v>31.0</v>
      </c>
      <c r="H15" s="3">
        <v>14.0</v>
      </c>
      <c r="I15" s="3">
        <v>5.0</v>
      </c>
      <c r="J15" s="3">
        <v>0.0</v>
      </c>
      <c r="K15" s="12">
        <f t="shared" si="2"/>
        <v>12</v>
      </c>
      <c r="L15" s="6">
        <f t="shared" si="3"/>
        <v>288</v>
      </c>
      <c r="M15" s="6">
        <f t="shared" si="4"/>
        <v>2107.2672</v>
      </c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</row>
    <row r="16" ht="15.75" customHeight="1">
      <c r="A16" s="5" t="s">
        <v>27</v>
      </c>
      <c r="B16" s="3">
        <v>6.0</v>
      </c>
      <c r="C16" s="2"/>
      <c r="D16" s="2"/>
      <c r="E16" s="2"/>
      <c r="F16" s="5" t="s">
        <v>9</v>
      </c>
      <c r="G16" s="3">
        <v>31.0</v>
      </c>
      <c r="H16" s="3">
        <v>8.0</v>
      </c>
      <c r="I16" s="3">
        <v>5.0</v>
      </c>
      <c r="J16" s="3">
        <v>0.1</v>
      </c>
      <c r="K16" s="12">
        <f t="shared" si="2"/>
        <v>17.9</v>
      </c>
      <c r="L16" s="6">
        <f t="shared" si="3"/>
        <v>429.6</v>
      </c>
      <c r="M16" s="6">
        <f t="shared" si="4"/>
        <v>3143.34024</v>
      </c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</row>
    <row r="17" ht="15.75" customHeight="1">
      <c r="A17" s="5" t="s">
        <v>28</v>
      </c>
      <c r="B17" s="3">
        <v>8.0</v>
      </c>
      <c r="C17" s="2"/>
      <c r="D17" s="2"/>
      <c r="E17" s="2"/>
      <c r="F17" s="5" t="s">
        <v>10</v>
      </c>
      <c r="G17" s="3">
        <v>30.0</v>
      </c>
      <c r="H17" s="3">
        <v>10.0</v>
      </c>
      <c r="I17" s="3">
        <v>5.0</v>
      </c>
      <c r="J17" s="3">
        <v>0.0</v>
      </c>
      <c r="K17" s="12">
        <f t="shared" si="2"/>
        <v>15</v>
      </c>
      <c r="L17" s="6">
        <f t="shared" si="3"/>
        <v>360</v>
      </c>
      <c r="M17" s="6">
        <f t="shared" si="4"/>
        <v>2634.084</v>
      </c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</row>
    <row r="18" ht="15.75" customHeight="1">
      <c r="A18" s="2"/>
      <c r="B18" s="2"/>
      <c r="C18" s="2"/>
      <c r="D18" s="2"/>
      <c r="E18" s="2"/>
      <c r="F18" s="5" t="s">
        <v>11</v>
      </c>
      <c r="G18" s="3">
        <v>31.0</v>
      </c>
      <c r="H18" s="3">
        <v>8.0</v>
      </c>
      <c r="I18" s="3">
        <v>5.0</v>
      </c>
      <c r="J18" s="3">
        <v>0.1</v>
      </c>
      <c r="K18" s="12">
        <f t="shared" si="2"/>
        <v>17.9</v>
      </c>
      <c r="L18" s="6">
        <f t="shared" si="3"/>
        <v>429.6</v>
      </c>
      <c r="M18" s="6">
        <f t="shared" si="4"/>
        <v>3143.34024</v>
      </c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</row>
    <row r="19" ht="16.5" customHeight="1">
      <c r="A19" s="4">
        <v>24.0</v>
      </c>
      <c r="B19" s="12">
        <f>$K$21*A19</f>
        <v>4665.6</v>
      </c>
      <c r="C19" s="6">
        <f>SUM(C20:C22)</f>
        <v>34137.72864</v>
      </c>
      <c r="D19" s="2"/>
      <c r="E19" s="2"/>
      <c r="F19" s="5" t="s">
        <v>12</v>
      </c>
      <c r="G19" s="3">
        <v>30.0</v>
      </c>
      <c r="H19" s="3">
        <v>8.0</v>
      </c>
      <c r="I19" s="3">
        <v>4.0</v>
      </c>
      <c r="J19" s="3">
        <v>0.0</v>
      </c>
      <c r="K19" s="12">
        <f t="shared" si="2"/>
        <v>18</v>
      </c>
      <c r="L19" s="6">
        <f t="shared" si="3"/>
        <v>432</v>
      </c>
      <c r="M19" s="6">
        <f t="shared" si="4"/>
        <v>3160.9008</v>
      </c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</row>
    <row r="20" ht="15.75" customHeight="1">
      <c r="A20" s="5" t="s">
        <v>25</v>
      </c>
      <c r="B20" s="6">
        <f t="shared" ref="B20:B22" si="5">$B$19*B9</f>
        <v>1997.34336</v>
      </c>
      <c r="C20" s="6">
        <f t="shared" ref="C20:C22" si="6">B20*B15</f>
        <v>13981.40352</v>
      </c>
      <c r="D20" s="2"/>
      <c r="E20" s="2"/>
      <c r="F20" s="5" t="s">
        <v>13</v>
      </c>
      <c r="G20" s="3">
        <v>31.0</v>
      </c>
      <c r="H20" s="3">
        <v>9.0</v>
      </c>
      <c r="I20" s="3">
        <v>5.0</v>
      </c>
      <c r="J20" s="3">
        <v>0.1</v>
      </c>
      <c r="K20" s="12">
        <f t="shared" si="2"/>
        <v>16.9</v>
      </c>
      <c r="L20" s="6">
        <f t="shared" si="3"/>
        <v>405.6</v>
      </c>
      <c r="M20" s="6">
        <f t="shared" si="4"/>
        <v>2967.73464</v>
      </c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</row>
    <row r="21" ht="15.75" customHeight="1">
      <c r="A21" s="5" t="s">
        <v>27</v>
      </c>
      <c r="B21" s="6">
        <f t="shared" si="5"/>
        <v>594.864</v>
      </c>
      <c r="C21" s="6">
        <f t="shared" si="6"/>
        <v>3569.184</v>
      </c>
      <c r="D21" s="2"/>
      <c r="E21" s="2"/>
      <c r="F21" s="5" t="s">
        <v>14</v>
      </c>
      <c r="G21" s="3">
        <v>365.0</v>
      </c>
      <c r="H21" s="3">
        <v>112.0</v>
      </c>
      <c r="I21" s="3">
        <v>58.0</v>
      </c>
      <c r="J21" s="3">
        <v>1.0</v>
      </c>
      <c r="K21" s="12">
        <f>SUM(K9:K20)</f>
        <v>194.4</v>
      </c>
      <c r="L21" s="6">
        <f t="shared" si="3"/>
        <v>4665.6</v>
      </c>
      <c r="M21" s="6">
        <f>SUM(M9:M20)</f>
        <v>34137.72864</v>
      </c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</row>
    <row r="22" ht="15.75" customHeight="1">
      <c r="A22" s="5" t="s">
        <v>28</v>
      </c>
      <c r="B22" s="6">
        <f t="shared" si="5"/>
        <v>2073.39264</v>
      </c>
      <c r="C22" s="6">
        <f t="shared" si="6"/>
        <v>16587.14112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</row>
    <row r="23" ht="15.75" customHeight="1">
      <c r="A23" s="2"/>
      <c r="B23" s="2"/>
      <c r="C23" s="2"/>
      <c r="D23" s="2"/>
      <c r="E23" s="2"/>
      <c r="F23" s="13" t="s">
        <v>30</v>
      </c>
      <c r="G23" s="2" t="s">
        <v>31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</row>
    <row r="24" ht="15.75" customHeight="1">
      <c r="A24" s="2"/>
      <c r="B24" s="2"/>
      <c r="C24" s="2"/>
      <c r="D24" s="2"/>
      <c r="E24" s="2"/>
      <c r="F24" s="2"/>
      <c r="G24" s="4" t="s">
        <v>2</v>
      </c>
      <c r="H24" s="4" t="s">
        <v>3</v>
      </c>
      <c r="I24" s="4" t="s">
        <v>4</v>
      </c>
      <c r="J24" s="4" t="s">
        <v>5</v>
      </c>
      <c r="K24" s="4" t="s">
        <v>6</v>
      </c>
      <c r="L24" s="4" t="s">
        <v>7</v>
      </c>
      <c r="M24" s="4" t="s">
        <v>8</v>
      </c>
      <c r="N24" s="4" t="s">
        <v>9</v>
      </c>
      <c r="O24" s="4" t="s">
        <v>10</v>
      </c>
      <c r="P24" s="4" t="s">
        <v>11</v>
      </c>
      <c r="Q24" s="4" t="s">
        <v>12</v>
      </c>
      <c r="R24" s="4" t="s">
        <v>13</v>
      </c>
      <c r="S24" s="4" t="s">
        <v>14</v>
      </c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</row>
    <row r="25" ht="15.75" customHeight="1">
      <c r="A25" s="2"/>
      <c r="B25" s="2"/>
      <c r="C25" s="2"/>
      <c r="D25" s="2"/>
      <c r="E25" s="2"/>
      <c r="F25" s="5">
        <v>2023.0</v>
      </c>
      <c r="G25" s="6">
        <v>2178.197</v>
      </c>
      <c r="H25" s="6">
        <v>1974.9</v>
      </c>
      <c r="I25" s="6">
        <v>2015.646</v>
      </c>
      <c r="J25" s="6">
        <v>1754.521</v>
      </c>
      <c r="K25" s="6">
        <v>1675.094</v>
      </c>
      <c r="L25" s="6">
        <v>1836.401</v>
      </c>
      <c r="M25" s="6">
        <v>2030.652</v>
      </c>
      <c r="N25" s="6">
        <v>2023.207</v>
      </c>
      <c r="O25" s="6">
        <v>2329.905</v>
      </c>
      <c r="P25" s="6">
        <v>2521.68</v>
      </c>
      <c r="Q25" s="6">
        <v>2593.339</v>
      </c>
      <c r="R25" s="6">
        <v>2733.875</v>
      </c>
      <c r="S25" s="7">
        <f t="shared" ref="S25:S26" si="7">SUM(G25:R25)</f>
        <v>25667.417</v>
      </c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</row>
    <row r="26" ht="15.75" customHeight="1">
      <c r="A26" s="2"/>
      <c r="B26" s="2"/>
      <c r="C26" s="2"/>
      <c r="D26" s="2"/>
      <c r="E26" s="2"/>
      <c r="F26" s="5" t="s">
        <v>32</v>
      </c>
      <c r="G26" s="6">
        <f>(($L9*$B$9)*$B$15)+(($L9*$B$10)*$B$16)+(($L9*$B$11)*$B$17)</f>
        <v>3336.5064</v>
      </c>
      <c r="H26" s="6">
        <f>(($L10*$B$9)*$B$15)+(($L10*$B$10)*$B$16)+(($L10*$B$11)*$B$17)</f>
        <v>2616.52344</v>
      </c>
      <c r="I26" s="6">
        <f>(($L11*$B$9)*$B$15)+(($L11*$B$10)*$B$16)+(($L11*$B$11)*$B$17)</f>
        <v>3160.9008</v>
      </c>
      <c r="J26" s="6">
        <f>(($L12*$B$9)*$B$15)+(($L12*$B$10)*$B$16)+(($L12*$B$11)*$B$17)</f>
        <v>2616.52344</v>
      </c>
      <c r="K26" s="6">
        <f>(($L13*$B$9)*$B$15)+(($L13*$B$10)*$B$16)+(($L13*$B$11)*$B$17)</f>
        <v>2282.8728</v>
      </c>
      <c r="L26" s="6">
        <f>(($L14*$B$9)*$B$15)+(($L14*$B$10)*$B$16)+(($L14*$B$11)*$B$17)</f>
        <v>2967.73464</v>
      </c>
      <c r="M26" s="6">
        <f>(($L15*$B$9)*$B$15)+(($L15*$B$10)*$B$16)+(($L15*$B$11)*$B$17)</f>
        <v>2107.2672</v>
      </c>
      <c r="N26" s="6">
        <f>(($L16*$B$9)*$B$15)+(($L16*$B$10)*$B$16)+(($L16*$B$11)*$B$17)</f>
        <v>3143.34024</v>
      </c>
      <c r="O26" s="6">
        <f>(($L17*$B$9)*$B$15)+(($L17*$B$10)*$B$16)+(($L17*$B$11)*$B$17)</f>
        <v>2634.084</v>
      </c>
      <c r="P26" s="6">
        <f>(($L18*$B$9)*$B$15)+(($L18*$B$10)*$B$16)+(($L18*$B$11)*$B$17)</f>
        <v>3143.34024</v>
      </c>
      <c r="Q26" s="6">
        <f>(($L19*$B$9)*$B$15)+(($L19*$B$10)*$B$16)+(($L19*$B$11)*$B$17)</f>
        <v>3160.9008</v>
      </c>
      <c r="R26" s="6">
        <f>(($L20*$B$9)*$B$15)+(($L20*$B$10)*$B$16)+(($L20*$B$11)*$B$17)</f>
        <v>2967.73464</v>
      </c>
      <c r="S26" s="6">
        <f t="shared" si="7"/>
        <v>34137.72864</v>
      </c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</row>
    <row r="27" ht="15.75" customHeight="1">
      <c r="A27" s="2"/>
      <c r="B27" s="2"/>
      <c r="C27" s="2"/>
      <c r="D27" s="2"/>
      <c r="E27" s="2"/>
      <c r="F27" s="5" t="s">
        <v>33</v>
      </c>
      <c r="G27" s="14">
        <f t="shared" ref="G27:S27" si="8">G25/G26</f>
        <v>0.6528376508</v>
      </c>
      <c r="H27" s="14">
        <f t="shared" si="8"/>
        <v>0.7547801674</v>
      </c>
      <c r="I27" s="14">
        <f t="shared" si="8"/>
        <v>0.6376808788</v>
      </c>
      <c r="J27" s="14">
        <f t="shared" si="8"/>
        <v>0.6705542833</v>
      </c>
      <c r="K27" s="14">
        <f t="shared" si="8"/>
        <v>0.733765806</v>
      </c>
      <c r="L27" s="14">
        <f t="shared" si="8"/>
        <v>0.6187888146</v>
      </c>
      <c r="M27" s="14">
        <f t="shared" si="8"/>
        <v>0.9636423895</v>
      </c>
      <c r="N27" s="14">
        <f t="shared" si="8"/>
        <v>0.6436487448</v>
      </c>
      <c r="O27" s="14">
        <f t="shared" si="8"/>
        <v>0.8845219059</v>
      </c>
      <c r="P27" s="14">
        <f t="shared" si="8"/>
        <v>0.8022294144</v>
      </c>
      <c r="Q27" s="14">
        <f t="shared" si="8"/>
        <v>0.8204430205</v>
      </c>
      <c r="R27" s="14">
        <f t="shared" si="8"/>
        <v>0.9211992754</v>
      </c>
      <c r="S27" s="14">
        <f t="shared" si="8"/>
        <v>0.751878289</v>
      </c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</row>
    <row r="28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</row>
    <row r="29" ht="15.75" customHeight="1">
      <c r="A29" s="2"/>
      <c r="B29" s="2"/>
      <c r="C29" s="2"/>
      <c r="D29" s="2"/>
      <c r="E29" s="2"/>
      <c r="F29" s="2"/>
      <c r="G29" s="4" t="s">
        <v>2</v>
      </c>
      <c r="H29" s="4" t="s">
        <v>3</v>
      </c>
      <c r="I29" s="4" t="s">
        <v>4</v>
      </c>
      <c r="J29" s="4" t="s">
        <v>5</v>
      </c>
      <c r="K29" s="4" t="s">
        <v>6</v>
      </c>
      <c r="L29" s="4" t="s">
        <v>7</v>
      </c>
      <c r="M29" s="4" t="s">
        <v>8</v>
      </c>
      <c r="N29" s="4" t="s">
        <v>9</v>
      </c>
      <c r="O29" s="4" t="s">
        <v>10</v>
      </c>
      <c r="P29" s="4" t="s">
        <v>11</v>
      </c>
      <c r="Q29" s="4" t="s">
        <v>12</v>
      </c>
      <c r="R29" s="4" t="s">
        <v>13</v>
      </c>
      <c r="S29" s="4" t="s">
        <v>14</v>
      </c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</row>
    <row r="30" ht="15.75" customHeight="1">
      <c r="A30" s="2"/>
      <c r="B30" s="2"/>
      <c r="C30" s="2"/>
      <c r="D30" s="2"/>
      <c r="E30" s="2"/>
      <c r="F30" s="5">
        <v>2024.0</v>
      </c>
      <c r="G30" s="6">
        <v>2450.376</v>
      </c>
      <c r="H30" s="6">
        <v>2275.748</v>
      </c>
      <c r="I30" s="6">
        <v>2311.01</v>
      </c>
      <c r="J30" s="6">
        <v>2064.096</v>
      </c>
      <c r="K30" s="6">
        <v>2006.748</v>
      </c>
      <c r="L30" s="6">
        <v>2153.578</v>
      </c>
      <c r="M30" s="6">
        <v>2320.472</v>
      </c>
      <c r="N30" s="6">
        <v>2307.721</v>
      </c>
      <c r="O30" s="6">
        <v>2600.534</v>
      </c>
      <c r="P30" s="6">
        <v>2780.977</v>
      </c>
      <c r="Q30" s="6">
        <v>2849.784</v>
      </c>
      <c r="R30" s="6">
        <v>2981.404</v>
      </c>
      <c r="S30" s="7">
        <f t="shared" ref="S30:S31" si="9">SUM(G30:R30)</f>
        <v>29102.448</v>
      </c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</row>
    <row r="31" ht="15.75" customHeight="1">
      <c r="A31" s="2"/>
      <c r="B31" s="2"/>
      <c r="C31" s="2"/>
      <c r="D31" s="2"/>
      <c r="E31" s="2"/>
      <c r="F31" s="5" t="s">
        <v>32</v>
      </c>
      <c r="G31" s="6">
        <f>(($L9*$B$9)*$B$15)+(($L9*$B$10)*$B$16)+(($L9*$B$11)*$B$17)</f>
        <v>3336.5064</v>
      </c>
      <c r="H31" s="6">
        <f>(($L10*$B$9)*$B$15)+(($L10*$B$10)*$B$16)+(($L10*$B$11)*$B$17)</f>
        <v>2616.52344</v>
      </c>
      <c r="I31" s="6">
        <f>(($L11*$B$9)*$B$15)+(($L11*$B$10)*$B$16)+(($L11*$B$11)*$B$17)</f>
        <v>3160.9008</v>
      </c>
      <c r="J31" s="6">
        <f>(($L12*$B$9)*$B$15)+(($L12*$B$10)*$B$16)+(($L12*$B$11)*$B$17)</f>
        <v>2616.52344</v>
      </c>
      <c r="K31" s="6">
        <f>(($L13*$B$9)*$B$15)+(($L13*$B$10)*$B$16)+(($L13*$B$11)*$B$17)</f>
        <v>2282.8728</v>
      </c>
      <c r="L31" s="6">
        <f>(($L14*$B$9)*$B$15)+(($L14*$B$10)*$B$16)+(($L14*$B$11)*$B$17)</f>
        <v>2967.73464</v>
      </c>
      <c r="M31" s="6">
        <f>(($L15*$B$9)*$B$15)+(($L15*$B$10)*$B$16)+(($L15*$B$11)*$B$17)</f>
        <v>2107.2672</v>
      </c>
      <c r="N31" s="6">
        <f>(($L16*$B$9)*$B$15)+(($L16*$B$10)*$B$16)+(($L16*$B$11)*$B$17)</f>
        <v>3143.34024</v>
      </c>
      <c r="O31" s="6">
        <f>(($L17*$B$9)*$B$15)+(($L17*$B$10)*$B$16)+(($L17*$B$11)*$B$17)</f>
        <v>2634.084</v>
      </c>
      <c r="P31" s="6">
        <f>(($L18*$B$9)*$B$15)+(($L18*$B$10)*$B$16)+(($L18*$B$11)*$B$17)</f>
        <v>3143.34024</v>
      </c>
      <c r="Q31" s="6">
        <f>(($L19*$B$9)*$B$15)+(($L19*$B$10)*$B$16)+(($L19*$B$11)*$B$17)</f>
        <v>3160.9008</v>
      </c>
      <c r="R31" s="6">
        <f>(($L20*$B$9)*$B$15)+(($L20*$B$10)*$B$16)+(($L20*$B$11)*$B$17)</f>
        <v>2967.73464</v>
      </c>
      <c r="S31" s="6">
        <f t="shared" si="9"/>
        <v>34137.72864</v>
      </c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</row>
    <row r="32" ht="15.75" customHeight="1">
      <c r="A32" s="2"/>
      <c r="B32" s="2"/>
      <c r="C32" s="2"/>
      <c r="D32" s="2"/>
      <c r="E32" s="2"/>
      <c r="F32" s="5" t="s">
        <v>33</v>
      </c>
      <c r="G32" s="14">
        <f t="shared" ref="G32:S32" si="10">G30/G31</f>
        <v>0.7344136969</v>
      </c>
      <c r="H32" s="14">
        <f t="shared" si="10"/>
        <v>0.8697602189</v>
      </c>
      <c r="I32" s="14">
        <f t="shared" si="10"/>
        <v>0.7311238619</v>
      </c>
      <c r="J32" s="14">
        <f t="shared" si="10"/>
        <v>0.7888696766</v>
      </c>
      <c r="K32" s="14">
        <f t="shared" si="10"/>
        <v>0.8790450348</v>
      </c>
      <c r="L32" s="14">
        <f t="shared" si="10"/>
        <v>0.725663936</v>
      </c>
      <c r="M32" s="14">
        <f t="shared" si="10"/>
        <v>1.101175969</v>
      </c>
      <c r="N32" s="14">
        <f t="shared" si="10"/>
        <v>0.7341620136</v>
      </c>
      <c r="O32" s="14">
        <f t="shared" si="10"/>
        <v>0.9872631245</v>
      </c>
      <c r="P32" s="14">
        <f t="shared" si="10"/>
        <v>0.8847203254</v>
      </c>
      <c r="Q32" s="14">
        <f t="shared" si="10"/>
        <v>0.9015733743</v>
      </c>
      <c r="R32" s="14">
        <f t="shared" si="10"/>
        <v>1.004605991</v>
      </c>
      <c r="S32" s="14">
        <f t="shared" si="10"/>
        <v>0.8525010058</v>
      </c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</row>
    <row r="33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</row>
    <row r="34" ht="15.75" customHeight="1">
      <c r="A34" s="2"/>
      <c r="B34" s="2"/>
      <c r="C34" s="2"/>
      <c r="D34" s="2"/>
      <c r="E34" s="2"/>
      <c r="F34" s="2"/>
      <c r="G34" s="4" t="s">
        <v>2</v>
      </c>
      <c r="H34" s="4" t="s">
        <v>3</v>
      </c>
      <c r="I34" s="4" t="s">
        <v>4</v>
      </c>
      <c r="J34" s="4" t="s">
        <v>5</v>
      </c>
      <c r="K34" s="4" t="s">
        <v>6</v>
      </c>
      <c r="L34" s="4" t="s">
        <v>7</v>
      </c>
      <c r="M34" s="4" t="s">
        <v>8</v>
      </c>
      <c r="N34" s="4" t="s">
        <v>9</v>
      </c>
      <c r="O34" s="4" t="s">
        <v>10</v>
      </c>
      <c r="P34" s="4" t="s">
        <v>11</v>
      </c>
      <c r="Q34" s="4" t="s">
        <v>12</v>
      </c>
      <c r="R34" s="4" t="s">
        <v>13</v>
      </c>
      <c r="S34" s="4" t="s">
        <v>14</v>
      </c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</row>
    <row r="35" ht="15.75" customHeight="1">
      <c r="A35" s="2"/>
      <c r="B35" s="2"/>
      <c r="C35" s="2"/>
      <c r="D35" s="2"/>
      <c r="E35" s="2"/>
      <c r="F35" s="5">
        <v>2025.0</v>
      </c>
      <c r="G35" s="6">
        <v>2702.626</v>
      </c>
      <c r="H35" s="6">
        <v>2529.304</v>
      </c>
      <c r="I35" s="6">
        <v>2564.125</v>
      </c>
      <c r="J35" s="6">
        <v>2334.582</v>
      </c>
      <c r="K35" s="6">
        <v>2270.668</v>
      </c>
      <c r="L35" s="6">
        <v>2410.555</v>
      </c>
      <c r="M35" s="6">
        <v>2575.709</v>
      </c>
      <c r="N35" s="6">
        <v>2567.261</v>
      </c>
      <c r="O35" s="6">
        <v>2837.781</v>
      </c>
      <c r="P35" s="6">
        <v>3006.052</v>
      </c>
      <c r="Q35" s="6">
        <v>3069.389</v>
      </c>
      <c r="R35" s="6">
        <v>3192.497</v>
      </c>
      <c r="S35" s="7">
        <f t="shared" ref="S35:S36" si="11">SUM(G35:R35)</f>
        <v>32060.549</v>
      </c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</row>
    <row r="36" ht="15.75" customHeight="1">
      <c r="A36" s="2"/>
      <c r="B36" s="2"/>
      <c r="C36" s="2"/>
      <c r="D36" s="2"/>
      <c r="E36" s="2"/>
      <c r="F36" s="5" t="s">
        <v>32</v>
      </c>
      <c r="G36" s="6">
        <f>(($L9*$B$9)*$B$15)+(($L9*$B$10)*$B$16)+(($L9*$B$11)*$B$17)</f>
        <v>3336.5064</v>
      </c>
      <c r="H36" s="6">
        <f>(($L10*$B$9)*$B$15)+(($L10*$B$10)*$B$16)+(($L10*$B$11)*$B$17)</f>
        <v>2616.52344</v>
      </c>
      <c r="I36" s="6">
        <f>(($L11*$B$9)*$B$15)+(($L11*$B$10)*$B$16)+(($L11*$B$11)*$B$17)</f>
        <v>3160.9008</v>
      </c>
      <c r="J36" s="6">
        <f>(($L12*$B$9)*$B$15)+(($L12*$B$10)*$B$16)+(($L12*$B$11)*$B$17)</f>
        <v>2616.52344</v>
      </c>
      <c r="K36" s="6">
        <f>(($L13*$B$9)*$B$15)+(($L13*$B$10)*$B$16)+(($L13*$B$11)*$B$17)</f>
        <v>2282.8728</v>
      </c>
      <c r="L36" s="6">
        <f>(($L14*$B$9)*$B$15)+(($L14*$B$10)*$B$16)+(($L14*$B$11)*$B$17)</f>
        <v>2967.73464</v>
      </c>
      <c r="M36" s="6">
        <f>(($L15*$B$9)*$B$15)+(($L15*$B$10)*$B$16)+(($L15*$B$11)*$B$17)</f>
        <v>2107.2672</v>
      </c>
      <c r="N36" s="6">
        <f>(($L16*$B$9)*$B$15)+(($L16*$B$10)*$B$16)+(($L16*$B$11)*$B$17)</f>
        <v>3143.34024</v>
      </c>
      <c r="O36" s="6">
        <f>(($L17*$B$9)*$B$15)+(($L17*$B$10)*$B$16)+(($L17*$B$11)*$B$17)</f>
        <v>2634.084</v>
      </c>
      <c r="P36" s="6">
        <f>(($L18*$B$9)*$B$15)+(($L18*$B$10)*$B$16)+(($L18*$B$11)*$B$17)</f>
        <v>3143.34024</v>
      </c>
      <c r="Q36" s="6">
        <f>(($L19*$B$9)*$B$15)+(($L19*$B$10)*$B$16)+(($L19*$B$11)*$B$17)</f>
        <v>3160.9008</v>
      </c>
      <c r="R36" s="6">
        <f>(($L20*$B$9)*$B$15)+(($L20*$B$10)*$B$16)+(($L20*$B$11)*$B$17)</f>
        <v>2967.73464</v>
      </c>
      <c r="S36" s="6">
        <f t="shared" si="11"/>
        <v>34137.72864</v>
      </c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</row>
    <row r="37" ht="15.75" customHeight="1">
      <c r="A37" s="2"/>
      <c r="B37" s="2"/>
      <c r="C37" s="2"/>
      <c r="D37" s="2"/>
      <c r="E37" s="2"/>
      <c r="F37" s="5" t="s">
        <v>33</v>
      </c>
      <c r="G37" s="14">
        <f t="shared" ref="G37:S37" si="12">G35/G36</f>
        <v>0.8100167289</v>
      </c>
      <c r="H37" s="14">
        <f t="shared" si="12"/>
        <v>0.9666659054</v>
      </c>
      <c r="I37" s="14">
        <f t="shared" si="12"/>
        <v>0.8112007185</v>
      </c>
      <c r="J37" s="14">
        <f t="shared" si="12"/>
        <v>0.8922457809</v>
      </c>
      <c r="K37" s="14">
        <f t="shared" si="12"/>
        <v>0.9946537538</v>
      </c>
      <c r="L37" s="14">
        <f t="shared" si="12"/>
        <v>0.812254225</v>
      </c>
      <c r="M37" s="14">
        <f t="shared" si="12"/>
        <v>1.222298245</v>
      </c>
      <c r="N37" s="14">
        <f t="shared" si="12"/>
        <v>0.8167302309</v>
      </c>
      <c r="O37" s="14">
        <f t="shared" si="12"/>
        <v>1.077331247</v>
      </c>
      <c r="P37" s="14">
        <f t="shared" si="12"/>
        <v>0.9563240917</v>
      </c>
      <c r="Q37" s="14">
        <f t="shared" si="12"/>
        <v>0.9710488225</v>
      </c>
      <c r="R37" s="14">
        <f t="shared" si="12"/>
        <v>1.075735329</v>
      </c>
      <c r="S37" s="14">
        <f t="shared" si="12"/>
        <v>0.9391529629</v>
      </c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</row>
    <row r="41" ht="15.75" customHeight="1">
      <c r="A41" s="2"/>
      <c r="B41" s="2"/>
      <c r="C41" s="2"/>
      <c r="D41" s="2"/>
      <c r="E41" s="2"/>
      <c r="F41" s="1" t="s">
        <v>34</v>
      </c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</row>
    <row r="42" ht="15.75" customHeight="1">
      <c r="A42" s="2"/>
      <c r="B42" s="2"/>
      <c r="C42" s="2"/>
      <c r="D42" s="2"/>
      <c r="E42" s="2"/>
      <c r="F42" s="2"/>
      <c r="G42" s="4" t="s">
        <v>2</v>
      </c>
      <c r="H42" s="4" t="s">
        <v>3</v>
      </c>
      <c r="I42" s="4" t="s">
        <v>4</v>
      </c>
      <c r="J42" s="4" t="s">
        <v>5</v>
      </c>
      <c r="K42" s="4" t="s">
        <v>6</v>
      </c>
      <c r="L42" s="4" t="s">
        <v>7</v>
      </c>
      <c r="M42" s="4" t="s">
        <v>8</v>
      </c>
      <c r="N42" s="4" t="s">
        <v>9</v>
      </c>
      <c r="O42" s="4" t="s">
        <v>10</v>
      </c>
      <c r="P42" s="4" t="s">
        <v>11</v>
      </c>
      <c r="Q42" s="4" t="s">
        <v>12</v>
      </c>
      <c r="R42" s="4" t="s">
        <v>13</v>
      </c>
      <c r="S42" s="4" t="s">
        <v>14</v>
      </c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</row>
    <row r="43" ht="15.75" customHeight="1">
      <c r="A43" s="2"/>
      <c r="B43" s="2"/>
      <c r="C43" s="2"/>
      <c r="D43" s="2"/>
      <c r="E43" s="2"/>
      <c r="F43" s="5">
        <v>2023.0</v>
      </c>
      <c r="G43" s="15">
        <v>2354.204</v>
      </c>
      <c r="H43" s="15">
        <v>2222.173</v>
      </c>
      <c r="I43" s="15">
        <v>2318.158</v>
      </c>
      <c r="J43" s="15">
        <v>2106.382</v>
      </c>
      <c r="K43" s="15">
        <v>2068.961</v>
      </c>
      <c r="L43" s="15">
        <v>2267.524</v>
      </c>
      <c r="M43" s="15">
        <v>2495.635</v>
      </c>
      <c r="N43" s="15">
        <v>2519.466</v>
      </c>
      <c r="O43" s="15">
        <v>2855.381</v>
      </c>
      <c r="P43" s="15">
        <v>3074.686</v>
      </c>
      <c r="Q43" s="15">
        <v>3172.452</v>
      </c>
      <c r="R43" s="15">
        <v>3337.877</v>
      </c>
      <c r="S43" s="7">
        <f>SUM(G43:R43)</f>
        <v>30792.899</v>
      </c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</row>
    <row r="44" ht="15.75" customHeight="1">
      <c r="A44" s="2"/>
      <c r="B44" s="2"/>
      <c r="C44" s="2"/>
      <c r="D44" s="2"/>
      <c r="E44" s="2"/>
      <c r="F44" s="5" t="s">
        <v>32</v>
      </c>
      <c r="G44" s="6">
        <v>3336.5064</v>
      </c>
      <c r="H44" s="6">
        <v>2616.5234400000004</v>
      </c>
      <c r="I44" s="6">
        <v>3160.9008000000003</v>
      </c>
      <c r="J44" s="6">
        <v>2616.5234400000004</v>
      </c>
      <c r="K44" s="6">
        <v>2282.8728</v>
      </c>
      <c r="L44" s="6">
        <v>2967.7346399999997</v>
      </c>
      <c r="M44" s="6">
        <v>2107.2672000000002</v>
      </c>
      <c r="N44" s="6">
        <v>3143.3402399999995</v>
      </c>
      <c r="O44" s="6">
        <v>2634.084</v>
      </c>
      <c r="P44" s="6">
        <v>3143.3402399999995</v>
      </c>
      <c r="Q44" s="6">
        <v>3160.9008000000003</v>
      </c>
      <c r="R44" s="6">
        <v>2967.7346399999997</v>
      </c>
      <c r="S44" s="6">
        <v>34137.72864</v>
      </c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</row>
    <row r="45" ht="15.75" customHeight="1">
      <c r="A45" s="2"/>
      <c r="B45" s="2"/>
      <c r="C45" s="2"/>
      <c r="D45" s="2"/>
      <c r="E45" s="2"/>
      <c r="F45" s="5" t="s">
        <v>33</v>
      </c>
      <c r="G45" s="14">
        <f t="shared" ref="G45:S45" si="13">G43/G44</f>
        <v>0.7055895352</v>
      </c>
      <c r="H45" s="14">
        <f t="shared" si="13"/>
        <v>0.8492845759</v>
      </c>
      <c r="I45" s="14">
        <f t="shared" si="13"/>
        <v>0.7333852426</v>
      </c>
      <c r="J45" s="14">
        <f t="shared" si="13"/>
        <v>0.805030816</v>
      </c>
      <c r="K45" s="14">
        <f t="shared" si="13"/>
        <v>0.9062971007</v>
      </c>
      <c r="L45" s="14">
        <f t="shared" si="13"/>
        <v>0.7640588783</v>
      </c>
      <c r="M45" s="14">
        <f t="shared" si="13"/>
        <v>1.184299267</v>
      </c>
      <c r="N45" s="14">
        <f t="shared" si="13"/>
        <v>0.8015250681</v>
      </c>
      <c r="O45" s="14">
        <f t="shared" si="13"/>
        <v>1.084012886</v>
      </c>
      <c r="P45" s="14">
        <f t="shared" si="13"/>
        <v>0.9781588264</v>
      </c>
      <c r="Q45" s="14">
        <f t="shared" si="13"/>
        <v>1.003654401</v>
      </c>
      <c r="R45" s="14">
        <f t="shared" si="13"/>
        <v>1.124722189</v>
      </c>
      <c r="S45" s="14">
        <f t="shared" si="13"/>
        <v>0.902019561</v>
      </c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</row>
    <row r="47" ht="15.75" customHeight="1">
      <c r="A47" s="2"/>
      <c r="B47" s="2"/>
      <c r="C47" s="2"/>
      <c r="D47" s="2"/>
      <c r="E47" s="2"/>
      <c r="F47" s="2"/>
      <c r="G47" s="4" t="s">
        <v>2</v>
      </c>
      <c r="H47" s="4" t="s">
        <v>3</v>
      </c>
      <c r="I47" s="4" t="s">
        <v>4</v>
      </c>
      <c r="J47" s="4" t="s">
        <v>5</v>
      </c>
      <c r="K47" s="4" t="s">
        <v>6</v>
      </c>
      <c r="L47" s="4" t="s">
        <v>7</v>
      </c>
      <c r="M47" s="4" t="s">
        <v>8</v>
      </c>
      <c r="N47" s="4" t="s">
        <v>9</v>
      </c>
      <c r="O47" s="4" t="s">
        <v>10</v>
      </c>
      <c r="P47" s="4" t="s">
        <v>11</v>
      </c>
      <c r="Q47" s="4" t="s">
        <v>12</v>
      </c>
      <c r="R47" s="4" t="s">
        <v>13</v>
      </c>
      <c r="S47" s="4" t="s">
        <v>14</v>
      </c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</row>
    <row r="48" ht="15.75" customHeight="1">
      <c r="A48" s="2"/>
      <c r="B48" s="2"/>
      <c r="C48" s="2"/>
      <c r="D48" s="2"/>
      <c r="E48" s="2"/>
      <c r="F48" s="5">
        <v>2024.0</v>
      </c>
      <c r="G48" s="15">
        <v>3122.037</v>
      </c>
      <c r="H48" s="15">
        <v>3007.704</v>
      </c>
      <c r="I48" s="15">
        <v>3099.234</v>
      </c>
      <c r="J48" s="15">
        <v>2906.261</v>
      </c>
      <c r="K48" s="15">
        <v>2899.218</v>
      </c>
      <c r="L48" s="15">
        <v>3093.409</v>
      </c>
      <c r="M48" s="15">
        <v>3305.206</v>
      </c>
      <c r="N48" s="15">
        <v>3335.262</v>
      </c>
      <c r="O48" s="15">
        <v>3669.06</v>
      </c>
      <c r="P48" s="15">
        <v>3888.89</v>
      </c>
      <c r="Q48" s="15">
        <v>3995.66</v>
      </c>
      <c r="R48" s="15">
        <v>4163.967</v>
      </c>
      <c r="S48" s="7">
        <f>SUM(G48:R48)</f>
        <v>40485.908</v>
      </c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</row>
    <row r="49" ht="15.75" customHeight="1">
      <c r="A49" s="2"/>
      <c r="B49" s="2"/>
      <c r="C49" s="2"/>
      <c r="D49" s="2"/>
      <c r="E49" s="2"/>
      <c r="F49" s="5" t="s">
        <v>32</v>
      </c>
      <c r="G49" s="6">
        <v>3336.5064</v>
      </c>
      <c r="H49" s="6">
        <v>2616.5234400000004</v>
      </c>
      <c r="I49" s="6">
        <v>3160.9008000000003</v>
      </c>
      <c r="J49" s="6">
        <v>2616.5234400000004</v>
      </c>
      <c r="K49" s="6">
        <v>2282.8728</v>
      </c>
      <c r="L49" s="6">
        <v>2967.7346399999997</v>
      </c>
      <c r="M49" s="6">
        <v>2107.2672000000002</v>
      </c>
      <c r="N49" s="6">
        <v>3143.3402399999995</v>
      </c>
      <c r="O49" s="6">
        <v>2634.084</v>
      </c>
      <c r="P49" s="6">
        <v>3143.3402399999995</v>
      </c>
      <c r="Q49" s="6">
        <v>3160.9008000000003</v>
      </c>
      <c r="R49" s="6">
        <v>2967.7346399999997</v>
      </c>
      <c r="S49" s="6">
        <v>34137.72864</v>
      </c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</row>
    <row r="50" ht="15.75" customHeight="1">
      <c r="A50" s="2"/>
      <c r="B50" s="2"/>
      <c r="C50" s="2"/>
      <c r="D50" s="2"/>
      <c r="E50" s="2"/>
      <c r="F50" s="5" t="s">
        <v>33</v>
      </c>
      <c r="G50" s="14">
        <f t="shared" ref="G50:S50" si="14">G48/G49</f>
        <v>0.9357203691</v>
      </c>
      <c r="H50" s="14">
        <f t="shared" si="14"/>
        <v>1.149503939</v>
      </c>
      <c r="I50" s="14">
        <f t="shared" si="14"/>
        <v>0.9804907512</v>
      </c>
      <c r="J50" s="14">
        <f t="shared" si="14"/>
        <v>1.110733791</v>
      </c>
      <c r="K50" s="14">
        <f t="shared" si="14"/>
        <v>1.269986659</v>
      </c>
      <c r="L50" s="14">
        <f t="shared" si="14"/>
        <v>1.042346899</v>
      </c>
      <c r="M50" s="14">
        <f t="shared" si="14"/>
        <v>1.568479783</v>
      </c>
      <c r="N50" s="14">
        <f t="shared" si="14"/>
        <v>1.061056629</v>
      </c>
      <c r="O50" s="14">
        <f t="shared" si="14"/>
        <v>1.392916855</v>
      </c>
      <c r="P50" s="14">
        <f t="shared" si="14"/>
        <v>1.23718392</v>
      </c>
      <c r="Q50" s="14">
        <f t="shared" si="14"/>
        <v>1.264089022</v>
      </c>
      <c r="R50" s="14">
        <f t="shared" si="14"/>
        <v>1.403079286</v>
      </c>
      <c r="S50" s="14">
        <f t="shared" si="14"/>
        <v>1.185957872</v>
      </c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</row>
    <row r="52" ht="15.75" customHeight="1">
      <c r="A52" s="2"/>
      <c r="B52" s="2"/>
      <c r="C52" s="2"/>
      <c r="D52" s="2"/>
      <c r="E52" s="2"/>
      <c r="F52" s="2"/>
      <c r="G52" s="4" t="s">
        <v>2</v>
      </c>
      <c r="H52" s="4" t="s">
        <v>3</v>
      </c>
      <c r="I52" s="4" t="s">
        <v>4</v>
      </c>
      <c r="J52" s="4" t="s">
        <v>5</v>
      </c>
      <c r="K52" s="4" t="s">
        <v>6</v>
      </c>
      <c r="L52" s="4" t="s">
        <v>7</v>
      </c>
      <c r="M52" s="4" t="s">
        <v>8</v>
      </c>
      <c r="N52" s="4" t="s">
        <v>9</v>
      </c>
      <c r="O52" s="4" t="s">
        <v>10</v>
      </c>
      <c r="P52" s="4" t="s">
        <v>11</v>
      </c>
      <c r="Q52" s="4" t="s">
        <v>12</v>
      </c>
      <c r="R52" s="4" t="s">
        <v>13</v>
      </c>
      <c r="S52" s="4" t="s">
        <v>14</v>
      </c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</row>
    <row r="53" ht="15.75" customHeight="1">
      <c r="A53" s="2"/>
      <c r="B53" s="2"/>
      <c r="C53" s="2"/>
      <c r="D53" s="2"/>
      <c r="E53" s="2"/>
      <c r="F53" s="5">
        <v>2025.0</v>
      </c>
      <c r="G53" s="15">
        <v>3956.945</v>
      </c>
      <c r="H53" s="15">
        <v>3849.246</v>
      </c>
      <c r="I53" s="15">
        <v>3945.915</v>
      </c>
      <c r="J53" s="15">
        <v>3775.865</v>
      </c>
      <c r="K53" s="15">
        <v>3768.649</v>
      </c>
      <c r="L53" s="15">
        <v>3962.893</v>
      </c>
      <c r="M53" s="15">
        <v>4180.383</v>
      </c>
      <c r="N53" s="15">
        <v>4222.487</v>
      </c>
      <c r="O53" s="15">
        <v>4541.962</v>
      </c>
      <c r="P53" s="15">
        <v>4757.745</v>
      </c>
      <c r="Q53" s="15">
        <v>4867.277</v>
      </c>
      <c r="R53" s="15">
        <v>5035.372</v>
      </c>
      <c r="S53" s="7">
        <f>SUM(G53:R53)</f>
        <v>50864.739</v>
      </c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</row>
    <row r="54" ht="15.75" customHeight="1">
      <c r="A54" s="2"/>
      <c r="B54" s="2"/>
      <c r="C54" s="2"/>
      <c r="D54" s="2"/>
      <c r="E54" s="2"/>
      <c r="F54" s="5" t="s">
        <v>32</v>
      </c>
      <c r="G54" s="6">
        <v>3336.5064</v>
      </c>
      <c r="H54" s="6">
        <v>2616.5234400000004</v>
      </c>
      <c r="I54" s="6">
        <v>3160.9008000000003</v>
      </c>
      <c r="J54" s="6">
        <v>2616.5234400000004</v>
      </c>
      <c r="K54" s="6">
        <v>2282.8728</v>
      </c>
      <c r="L54" s="6">
        <v>2967.7346399999997</v>
      </c>
      <c r="M54" s="6">
        <v>2107.2672000000002</v>
      </c>
      <c r="N54" s="6">
        <v>3143.3402399999995</v>
      </c>
      <c r="O54" s="6">
        <v>2634.084</v>
      </c>
      <c r="P54" s="6">
        <v>3143.3402399999995</v>
      </c>
      <c r="Q54" s="6">
        <v>3160.9008000000003</v>
      </c>
      <c r="R54" s="6">
        <v>2967.7346399999997</v>
      </c>
      <c r="S54" s="6">
        <v>34137.72864</v>
      </c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</row>
    <row r="55" ht="15.75" customHeight="1">
      <c r="A55" s="2"/>
      <c r="B55" s="2"/>
      <c r="C55" s="2"/>
      <c r="D55" s="2"/>
      <c r="E55" s="2"/>
      <c r="F55" s="5" t="s">
        <v>33</v>
      </c>
      <c r="G55" s="14">
        <f t="shared" ref="G55:S55" si="15">G53/G54</f>
        <v>1.185954566</v>
      </c>
      <c r="H55" s="14">
        <f t="shared" si="15"/>
        <v>1.471129951</v>
      </c>
      <c r="I55" s="14">
        <f t="shared" si="15"/>
        <v>1.248351419</v>
      </c>
      <c r="J55" s="14">
        <f t="shared" si="15"/>
        <v>1.443084722</v>
      </c>
      <c r="K55" s="14">
        <f t="shared" si="15"/>
        <v>1.650836174</v>
      </c>
      <c r="L55" s="14">
        <f t="shared" si="15"/>
        <v>1.335325924</v>
      </c>
      <c r="M55" s="14">
        <f t="shared" si="15"/>
        <v>1.983793512</v>
      </c>
      <c r="N55" s="14">
        <f t="shared" si="15"/>
        <v>1.343312107</v>
      </c>
      <c r="O55" s="14">
        <f t="shared" si="15"/>
        <v>1.72430416</v>
      </c>
      <c r="P55" s="14">
        <f t="shared" si="15"/>
        <v>1.513595296</v>
      </c>
      <c r="Q55" s="14">
        <f t="shared" si="15"/>
        <v>1.53983858</v>
      </c>
      <c r="R55" s="14">
        <f t="shared" si="15"/>
        <v>1.696705606</v>
      </c>
      <c r="S55" s="14">
        <f t="shared" si="15"/>
        <v>1.489986037</v>
      </c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</row>
    <row r="57" ht="15.75" customHeight="1">
      <c r="A57" s="2"/>
      <c r="B57" s="2"/>
      <c r="C57" s="2"/>
      <c r="D57" s="2"/>
      <c r="E57" s="2"/>
      <c r="F57" s="1" t="s">
        <v>35</v>
      </c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</row>
    <row r="58" ht="15.75" customHeight="1">
      <c r="A58" s="2"/>
      <c r="B58" s="2"/>
      <c r="C58" s="2"/>
      <c r="D58" s="2"/>
      <c r="E58" s="2"/>
      <c r="F58" s="2"/>
      <c r="G58" s="4" t="s">
        <v>2</v>
      </c>
      <c r="H58" s="4" t="s">
        <v>3</v>
      </c>
      <c r="I58" s="4" t="s">
        <v>4</v>
      </c>
      <c r="J58" s="4" t="s">
        <v>5</v>
      </c>
      <c r="K58" s="4" t="s">
        <v>6</v>
      </c>
      <c r="L58" s="4" t="s">
        <v>7</v>
      </c>
      <c r="M58" s="4" t="s">
        <v>8</v>
      </c>
      <c r="N58" s="4" t="s">
        <v>9</v>
      </c>
      <c r="O58" s="4" t="s">
        <v>10</v>
      </c>
      <c r="P58" s="4" t="s">
        <v>11</v>
      </c>
      <c r="Q58" s="4" t="s">
        <v>12</v>
      </c>
      <c r="R58" s="4" t="s">
        <v>13</v>
      </c>
      <c r="S58" s="4" t="s">
        <v>14</v>
      </c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</row>
    <row r="59" ht="15.75" customHeight="1">
      <c r="A59" s="2"/>
      <c r="B59" s="2"/>
      <c r="C59" s="2"/>
      <c r="D59" s="2"/>
      <c r="E59" s="2"/>
      <c r="F59" s="5">
        <v>2023.0</v>
      </c>
      <c r="G59" s="15">
        <v>2002.189</v>
      </c>
      <c r="H59" s="15">
        <v>1727.627</v>
      </c>
      <c r="I59" s="15">
        <v>1713.134</v>
      </c>
      <c r="J59" s="15">
        <v>1402.66</v>
      </c>
      <c r="K59" s="15">
        <v>1281.227</v>
      </c>
      <c r="L59" s="15">
        <v>1405.278</v>
      </c>
      <c r="M59" s="15">
        <v>1565.668</v>
      </c>
      <c r="N59" s="15">
        <v>1526.949</v>
      </c>
      <c r="O59" s="15">
        <v>1804.428</v>
      </c>
      <c r="P59" s="15">
        <v>1968.675</v>
      </c>
      <c r="Q59" s="15">
        <v>2014.226</v>
      </c>
      <c r="R59" s="15">
        <v>2129.873</v>
      </c>
      <c r="S59" s="7">
        <f>SUM(G59:R59)</f>
        <v>20541.934</v>
      </c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</row>
    <row r="60" ht="15.75" customHeight="1">
      <c r="A60" s="2"/>
      <c r="B60" s="2"/>
      <c r="C60" s="2"/>
      <c r="D60" s="2"/>
      <c r="E60" s="2"/>
      <c r="F60" s="5" t="s">
        <v>32</v>
      </c>
      <c r="G60" s="6">
        <v>3336.5064</v>
      </c>
      <c r="H60" s="6">
        <v>2616.5234400000004</v>
      </c>
      <c r="I60" s="6">
        <v>3160.9008000000003</v>
      </c>
      <c r="J60" s="6">
        <v>2616.5234400000004</v>
      </c>
      <c r="K60" s="6">
        <v>2282.8728</v>
      </c>
      <c r="L60" s="6">
        <v>2967.7346399999997</v>
      </c>
      <c r="M60" s="6">
        <v>2107.2672000000002</v>
      </c>
      <c r="N60" s="6">
        <v>3143.3402399999995</v>
      </c>
      <c r="O60" s="6">
        <v>2634.084</v>
      </c>
      <c r="P60" s="6">
        <v>3143.3402399999995</v>
      </c>
      <c r="Q60" s="6">
        <v>3160.9008000000003</v>
      </c>
      <c r="R60" s="6">
        <v>2967.7346399999997</v>
      </c>
      <c r="S60" s="6">
        <v>34137.72864</v>
      </c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</row>
    <row r="61" ht="15.75" customHeight="1">
      <c r="A61" s="2"/>
      <c r="B61" s="2"/>
      <c r="C61" s="2"/>
      <c r="D61" s="2"/>
      <c r="E61" s="2"/>
      <c r="F61" s="5" t="s">
        <v>33</v>
      </c>
      <c r="G61" s="14">
        <f t="shared" ref="G61:S61" si="16">G59/G60</f>
        <v>0.6000854666</v>
      </c>
      <c r="H61" s="14">
        <f t="shared" si="16"/>
        <v>0.6602757589</v>
      </c>
      <c r="I61" s="14">
        <f t="shared" si="16"/>
        <v>0.541976515</v>
      </c>
      <c r="J61" s="14">
        <f t="shared" si="16"/>
        <v>0.5360777506</v>
      </c>
      <c r="K61" s="14">
        <f t="shared" si="16"/>
        <v>0.5612345112</v>
      </c>
      <c r="L61" s="14">
        <f t="shared" si="16"/>
        <v>0.473518751</v>
      </c>
      <c r="M61" s="14">
        <f t="shared" si="16"/>
        <v>0.7429850377</v>
      </c>
      <c r="N61" s="14">
        <f t="shared" si="16"/>
        <v>0.4857727396</v>
      </c>
      <c r="O61" s="14">
        <f t="shared" si="16"/>
        <v>0.6850305457</v>
      </c>
      <c r="P61" s="14">
        <f t="shared" si="16"/>
        <v>0.6263003206</v>
      </c>
      <c r="Q61" s="14">
        <f t="shared" si="16"/>
        <v>0.6372316398</v>
      </c>
      <c r="R61" s="14">
        <f t="shared" si="16"/>
        <v>0.7176763621</v>
      </c>
      <c r="S61" s="14">
        <f t="shared" si="16"/>
        <v>0.6017369877</v>
      </c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</row>
    <row r="63" ht="15.75" customHeight="1">
      <c r="A63" s="2"/>
      <c r="B63" s="2"/>
      <c r="C63" s="2"/>
      <c r="D63" s="2"/>
      <c r="E63" s="2"/>
      <c r="F63" s="2"/>
      <c r="G63" s="4" t="s">
        <v>2</v>
      </c>
      <c r="H63" s="4" t="s">
        <v>3</v>
      </c>
      <c r="I63" s="4" t="s">
        <v>4</v>
      </c>
      <c r="J63" s="4" t="s">
        <v>5</v>
      </c>
      <c r="K63" s="4" t="s">
        <v>6</v>
      </c>
      <c r="L63" s="4" t="s">
        <v>7</v>
      </c>
      <c r="M63" s="4" t="s">
        <v>8</v>
      </c>
      <c r="N63" s="4" t="s">
        <v>9</v>
      </c>
      <c r="O63" s="4" t="s">
        <v>10</v>
      </c>
      <c r="P63" s="4" t="s">
        <v>11</v>
      </c>
      <c r="Q63" s="4" t="s">
        <v>12</v>
      </c>
      <c r="R63" s="4" t="s">
        <v>13</v>
      </c>
      <c r="S63" s="4" t="s">
        <v>14</v>
      </c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</row>
    <row r="64" ht="15.75" customHeight="1">
      <c r="A64" s="2"/>
      <c r="B64" s="2"/>
      <c r="C64" s="2"/>
      <c r="D64" s="2"/>
      <c r="E64" s="2"/>
      <c r="F64" s="5">
        <v>2024.0</v>
      </c>
      <c r="G64" s="15">
        <v>1778.714</v>
      </c>
      <c r="H64" s="15">
        <v>1543.793</v>
      </c>
      <c r="I64" s="15">
        <v>1522.785</v>
      </c>
      <c r="J64" s="15">
        <v>1221.931</v>
      </c>
      <c r="K64" s="15">
        <v>1114.278</v>
      </c>
      <c r="L64" s="15">
        <v>1213.747</v>
      </c>
      <c r="M64" s="15">
        <v>1335.738</v>
      </c>
      <c r="N64" s="15">
        <v>1280.181</v>
      </c>
      <c r="O64" s="15">
        <v>1532.007</v>
      </c>
      <c r="P64" s="15">
        <v>1673.064</v>
      </c>
      <c r="Q64" s="15">
        <v>1703.908</v>
      </c>
      <c r="R64" s="15">
        <v>1798.842</v>
      </c>
      <c r="S64" s="7">
        <f>SUM(G64:R64)</f>
        <v>17718.988</v>
      </c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</row>
    <row r="65" ht="15.75" customHeight="1">
      <c r="A65" s="2"/>
      <c r="B65" s="2"/>
      <c r="C65" s="2"/>
      <c r="D65" s="2"/>
      <c r="E65" s="2"/>
      <c r="F65" s="5" t="s">
        <v>32</v>
      </c>
      <c r="G65" s="6">
        <v>3336.5064</v>
      </c>
      <c r="H65" s="6">
        <v>2616.5234400000004</v>
      </c>
      <c r="I65" s="6">
        <v>3160.9008000000003</v>
      </c>
      <c r="J65" s="6">
        <v>2616.5234400000004</v>
      </c>
      <c r="K65" s="6">
        <v>2282.8728</v>
      </c>
      <c r="L65" s="6">
        <v>2967.7346399999997</v>
      </c>
      <c r="M65" s="6">
        <v>2107.2672000000002</v>
      </c>
      <c r="N65" s="6">
        <v>3143.3402399999995</v>
      </c>
      <c r="O65" s="6">
        <v>2634.084</v>
      </c>
      <c r="P65" s="6">
        <v>3143.3402399999995</v>
      </c>
      <c r="Q65" s="6">
        <v>3160.9008000000003</v>
      </c>
      <c r="R65" s="6">
        <v>2967.7346399999997</v>
      </c>
      <c r="S65" s="6">
        <v>34137.72864</v>
      </c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</row>
    <row r="66" ht="15.75" customHeight="1">
      <c r="A66" s="2"/>
      <c r="B66" s="2"/>
      <c r="C66" s="2"/>
      <c r="D66" s="2"/>
      <c r="E66" s="2"/>
      <c r="F66" s="5" t="s">
        <v>33</v>
      </c>
      <c r="G66" s="14">
        <f t="shared" ref="G66:S66" si="17">G64/G65</f>
        <v>0.533106725</v>
      </c>
      <c r="H66" s="14">
        <f t="shared" si="17"/>
        <v>0.5900168813</v>
      </c>
      <c r="I66" s="14">
        <f t="shared" si="17"/>
        <v>0.4817566562</v>
      </c>
      <c r="J66" s="14">
        <f t="shared" si="17"/>
        <v>0.4670055622</v>
      </c>
      <c r="K66" s="14">
        <f t="shared" si="17"/>
        <v>0.4881034108</v>
      </c>
      <c r="L66" s="14">
        <f t="shared" si="17"/>
        <v>0.4089809728</v>
      </c>
      <c r="M66" s="14">
        <f t="shared" si="17"/>
        <v>0.6338721544</v>
      </c>
      <c r="N66" s="14">
        <f t="shared" si="17"/>
        <v>0.407267716</v>
      </c>
      <c r="O66" s="14">
        <f t="shared" si="17"/>
        <v>0.5816090147</v>
      </c>
      <c r="P66" s="14">
        <f t="shared" si="17"/>
        <v>0.5322567308</v>
      </c>
      <c r="Q66" s="14">
        <f t="shared" si="17"/>
        <v>0.5390577268</v>
      </c>
      <c r="R66" s="14">
        <f t="shared" si="17"/>
        <v>0.6061330335</v>
      </c>
      <c r="S66" s="14">
        <f t="shared" si="17"/>
        <v>0.5190441399</v>
      </c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</row>
    <row r="68" ht="15.75" customHeight="1">
      <c r="A68" s="2"/>
      <c r="B68" s="2"/>
      <c r="C68" s="2"/>
      <c r="D68" s="2"/>
      <c r="E68" s="2"/>
      <c r="F68" s="2"/>
      <c r="G68" s="4" t="s">
        <v>2</v>
      </c>
      <c r="H68" s="4" t="s">
        <v>3</v>
      </c>
      <c r="I68" s="4" t="s">
        <v>4</v>
      </c>
      <c r="J68" s="4" t="s">
        <v>5</v>
      </c>
      <c r="K68" s="4" t="s">
        <v>6</v>
      </c>
      <c r="L68" s="4" t="s">
        <v>7</v>
      </c>
      <c r="M68" s="4" t="s">
        <v>8</v>
      </c>
      <c r="N68" s="4" t="s">
        <v>9</v>
      </c>
      <c r="O68" s="4" t="s">
        <v>10</v>
      </c>
      <c r="P68" s="4" t="s">
        <v>11</v>
      </c>
      <c r="Q68" s="4" t="s">
        <v>12</v>
      </c>
      <c r="R68" s="4" t="s">
        <v>13</v>
      </c>
      <c r="S68" s="4" t="s">
        <v>14</v>
      </c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</row>
    <row r="69" ht="15.75" customHeight="1">
      <c r="A69" s="2"/>
      <c r="B69" s="2"/>
      <c r="C69" s="2"/>
      <c r="D69" s="2"/>
      <c r="E69" s="2"/>
      <c r="F69" s="5">
        <v>2025.0</v>
      </c>
      <c r="G69" s="15">
        <v>1448.306</v>
      </c>
      <c r="H69" s="15">
        <v>1209.362</v>
      </c>
      <c r="I69" s="15">
        <v>1182.335</v>
      </c>
      <c r="J69" s="15">
        <v>893.2996</v>
      </c>
      <c r="K69" s="15">
        <v>772.6871</v>
      </c>
      <c r="L69" s="15">
        <v>858.2156</v>
      </c>
      <c r="M69" s="15">
        <v>971.0344</v>
      </c>
      <c r="N69" s="15">
        <v>912.0352</v>
      </c>
      <c r="O69" s="15">
        <v>1133.599</v>
      </c>
      <c r="P69" s="15">
        <v>1254.359</v>
      </c>
      <c r="Q69" s="15">
        <v>1271.5</v>
      </c>
      <c r="R69" s="15">
        <v>1349.622</v>
      </c>
      <c r="S69" s="7">
        <f>SUM(G69:R69)</f>
        <v>13256.3549</v>
      </c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</row>
    <row r="70" ht="15.75" customHeight="1">
      <c r="A70" s="2"/>
      <c r="B70" s="2"/>
      <c r="C70" s="2"/>
      <c r="D70" s="2"/>
      <c r="E70" s="2"/>
      <c r="F70" s="5" t="s">
        <v>32</v>
      </c>
      <c r="G70" s="6">
        <v>3336.5064</v>
      </c>
      <c r="H70" s="6">
        <v>2616.5234400000004</v>
      </c>
      <c r="I70" s="6">
        <v>3160.9008000000003</v>
      </c>
      <c r="J70" s="6">
        <v>2616.5234400000004</v>
      </c>
      <c r="K70" s="6">
        <v>2282.8728</v>
      </c>
      <c r="L70" s="6">
        <v>2967.7346399999997</v>
      </c>
      <c r="M70" s="6">
        <v>2107.2672000000002</v>
      </c>
      <c r="N70" s="6">
        <v>3143.3402399999995</v>
      </c>
      <c r="O70" s="6">
        <v>2634.084</v>
      </c>
      <c r="P70" s="6">
        <v>3143.3402399999995</v>
      </c>
      <c r="Q70" s="6">
        <v>3160.9008000000003</v>
      </c>
      <c r="R70" s="6">
        <v>2967.7346399999997</v>
      </c>
      <c r="S70" s="6">
        <v>34137.72864</v>
      </c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</row>
    <row r="71" ht="15.75" customHeight="1">
      <c r="A71" s="2"/>
      <c r="B71" s="2"/>
      <c r="C71" s="2"/>
      <c r="D71" s="2"/>
      <c r="E71" s="2"/>
      <c r="F71" s="5" t="s">
        <v>33</v>
      </c>
      <c r="G71" s="14">
        <f t="shared" ref="G71:S71" si="18">G69/G70</f>
        <v>0.4340785919</v>
      </c>
      <c r="H71" s="14">
        <f t="shared" si="18"/>
        <v>0.4622018597</v>
      </c>
      <c r="I71" s="14">
        <f t="shared" si="18"/>
        <v>0.3740500176</v>
      </c>
      <c r="J71" s="14">
        <f t="shared" si="18"/>
        <v>0.3414070695</v>
      </c>
      <c r="K71" s="14">
        <f t="shared" si="18"/>
        <v>0.3384713769</v>
      </c>
      <c r="L71" s="14">
        <f t="shared" si="18"/>
        <v>0.2891820544</v>
      </c>
      <c r="M71" s="14">
        <f t="shared" si="18"/>
        <v>0.4608026927</v>
      </c>
      <c r="N71" s="14">
        <f t="shared" si="18"/>
        <v>0.2901484187</v>
      </c>
      <c r="O71" s="14">
        <f t="shared" si="18"/>
        <v>0.4303579537</v>
      </c>
      <c r="P71" s="14">
        <f t="shared" si="18"/>
        <v>0.3990528878</v>
      </c>
      <c r="Q71" s="14">
        <f t="shared" si="18"/>
        <v>0.4022587485</v>
      </c>
      <c r="R71" s="14">
        <f t="shared" si="18"/>
        <v>0.4547650527</v>
      </c>
      <c r="S71" s="14">
        <f t="shared" si="18"/>
        <v>0.388319769</v>
      </c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</row>
  </sheetData>
  <mergeCells count="1">
    <mergeCell ref="F7:M7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0"/>
    <col customWidth="1" min="2" max="2" width="9.14"/>
    <col customWidth="1" min="3" max="3" width="12.57"/>
    <col customWidth="1" min="4" max="4" width="11.14"/>
    <col customWidth="1" min="5" max="5" width="13.14"/>
    <col customWidth="1" min="6" max="7" width="9.14"/>
    <col customWidth="1" min="8" max="8" width="14.71"/>
    <col customWidth="1" min="9" max="11" width="9.14"/>
    <col customWidth="1" min="12" max="26" width="8.71"/>
  </cols>
  <sheetData>
    <row r="1" ht="15.75" customHeight="1">
      <c r="A1" s="4" t="s">
        <v>36</v>
      </c>
      <c r="B1" s="4" t="s">
        <v>37</v>
      </c>
      <c r="C1" s="4" t="s">
        <v>38</v>
      </c>
      <c r="D1" s="4" t="s">
        <v>39</v>
      </c>
      <c r="E1" s="4" t="s">
        <v>40</v>
      </c>
      <c r="F1" s="4" t="s">
        <v>41</v>
      </c>
      <c r="G1" s="4" t="s">
        <v>42</v>
      </c>
      <c r="H1" s="4" t="s">
        <v>43</v>
      </c>
      <c r="I1" s="4" t="s">
        <v>44</v>
      </c>
      <c r="J1" s="4" t="s">
        <v>45</v>
      </c>
      <c r="K1" s="4" t="s">
        <v>46</v>
      </c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ht="15.75" customHeight="1">
      <c r="A2" s="5" t="s">
        <v>47</v>
      </c>
      <c r="B2" s="7">
        <v>1296.0</v>
      </c>
      <c r="C2" s="17"/>
      <c r="D2" s="17"/>
      <c r="E2" s="17"/>
      <c r="F2" s="17"/>
      <c r="G2" s="17"/>
      <c r="H2" s="17"/>
      <c r="I2" s="17"/>
      <c r="J2" s="17"/>
      <c r="K2" s="17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ht="15.75" customHeight="1">
      <c r="A3" s="5" t="s">
        <v>48</v>
      </c>
      <c r="B3" s="7">
        <v>1112.0</v>
      </c>
      <c r="C3" s="17"/>
      <c r="D3" s="17"/>
      <c r="E3" s="17"/>
      <c r="F3" s="17"/>
      <c r="G3" s="17"/>
      <c r="H3" s="17"/>
      <c r="I3" s="17"/>
      <c r="J3" s="17"/>
      <c r="K3" s="17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ht="15.75" customHeight="1">
      <c r="A4" s="5" t="s">
        <v>49</v>
      </c>
      <c r="B4" s="7">
        <v>1129.0</v>
      </c>
      <c r="C4" s="17"/>
      <c r="D4" s="17"/>
      <c r="E4" s="17"/>
      <c r="F4" s="17"/>
      <c r="G4" s="17"/>
      <c r="H4" s="17"/>
      <c r="I4" s="17"/>
      <c r="J4" s="17"/>
      <c r="K4" s="17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ht="15.75" customHeight="1">
      <c r="A5" s="5" t="s">
        <v>50</v>
      </c>
      <c r="B5" s="7">
        <v>979.0</v>
      </c>
      <c r="C5" s="17"/>
      <c r="D5" s="17"/>
      <c r="E5" s="17"/>
      <c r="F5" s="17"/>
      <c r="G5" s="17"/>
      <c r="H5" s="17"/>
      <c r="I5" s="17"/>
      <c r="J5" s="17"/>
      <c r="K5" s="17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 ht="15.75" customHeight="1">
      <c r="A6" s="5" t="s">
        <v>51</v>
      </c>
      <c r="B6" s="7">
        <v>752.0</v>
      </c>
      <c r="C6" s="17"/>
      <c r="D6" s="17"/>
      <c r="E6" s="17"/>
      <c r="F6" s="17"/>
      <c r="G6" s="17"/>
      <c r="H6" s="17"/>
      <c r="I6" s="17"/>
      <c r="J6" s="17"/>
      <c r="K6" s="17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ht="15.75" customHeight="1">
      <c r="A7" s="5" t="s">
        <v>52</v>
      </c>
      <c r="B7" s="7">
        <v>676.0</v>
      </c>
      <c r="C7" s="17"/>
      <c r="D7" s="17"/>
      <c r="E7" s="17"/>
      <c r="F7" s="17"/>
      <c r="G7" s="17"/>
      <c r="H7" s="17"/>
      <c r="I7" s="17"/>
      <c r="J7" s="17"/>
      <c r="K7" s="17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 ht="15.75" customHeight="1">
      <c r="A8" s="5" t="s">
        <v>53</v>
      </c>
      <c r="B8" s="7">
        <v>748.0</v>
      </c>
      <c r="C8" s="17"/>
      <c r="D8" s="17"/>
      <c r="E8" s="17"/>
      <c r="F8" s="17"/>
      <c r="G8" s="17"/>
      <c r="H8" s="17"/>
      <c r="I8" s="17"/>
      <c r="J8" s="17"/>
      <c r="K8" s="17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 ht="15.75" customHeight="1">
      <c r="A9" s="5" t="s">
        <v>54</v>
      </c>
      <c r="B9" s="7">
        <v>998.0</v>
      </c>
      <c r="C9" s="17"/>
      <c r="D9" s="17"/>
      <c r="E9" s="17"/>
      <c r="F9" s="17"/>
      <c r="G9" s="17"/>
      <c r="H9" s="17"/>
      <c r="I9" s="17"/>
      <c r="J9" s="17"/>
      <c r="K9" s="17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 ht="15.75" customHeight="1">
      <c r="A10" s="5" t="s">
        <v>55</v>
      </c>
      <c r="B10" s="7">
        <v>1299.0</v>
      </c>
      <c r="C10" s="17"/>
      <c r="D10" s="17"/>
      <c r="E10" s="17"/>
      <c r="F10" s="17"/>
      <c r="G10" s="17"/>
      <c r="H10" s="17"/>
      <c r="I10" s="17"/>
      <c r="J10" s="17"/>
      <c r="K10" s="17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 ht="15.75" customHeight="1">
      <c r="A11" s="5" t="s">
        <v>56</v>
      </c>
      <c r="B11" s="7">
        <v>1727.0</v>
      </c>
      <c r="C11" s="17"/>
      <c r="D11" s="17"/>
      <c r="E11" s="17"/>
      <c r="F11" s="17"/>
      <c r="G11" s="17"/>
      <c r="H11" s="17"/>
      <c r="I11" s="17"/>
      <c r="J11" s="17"/>
      <c r="K11" s="17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 ht="15.75" customHeight="1">
      <c r="A12" s="5" t="s">
        <v>57</v>
      </c>
      <c r="B12" s="7">
        <v>1992.0</v>
      </c>
      <c r="C12" s="17"/>
      <c r="D12" s="17"/>
      <c r="E12" s="17"/>
      <c r="F12" s="17"/>
      <c r="G12" s="17"/>
      <c r="H12" s="17"/>
      <c r="I12" s="17"/>
      <c r="J12" s="17"/>
      <c r="K12" s="17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 ht="14.25" customHeight="1">
      <c r="A13" s="5" t="s">
        <v>58</v>
      </c>
      <c r="B13" s="7">
        <v>1999.0</v>
      </c>
      <c r="C13" s="17"/>
      <c r="D13" s="17"/>
      <c r="E13" s="17"/>
      <c r="F13" s="17"/>
      <c r="G13" s="17"/>
      <c r="H13" s="17"/>
      <c r="I13" s="17"/>
      <c r="J13" s="17"/>
      <c r="K13" s="17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 ht="15.75" customHeight="1">
      <c r="A14" s="5" t="s">
        <v>59</v>
      </c>
      <c r="B14" s="7">
        <v>1700.0</v>
      </c>
      <c r="C14" s="17"/>
      <c r="D14" s="17"/>
      <c r="E14" s="17"/>
      <c r="F14" s="17"/>
      <c r="G14" s="17"/>
      <c r="H14" s="17"/>
      <c r="I14" s="17"/>
      <c r="J14" s="17"/>
      <c r="K14" s="17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 ht="15.75" customHeight="1">
      <c r="A15" s="5" t="s">
        <v>60</v>
      </c>
      <c r="B15" s="7">
        <v>1518.0</v>
      </c>
      <c r="C15" s="17"/>
      <c r="D15" s="17"/>
      <c r="E15" s="17"/>
      <c r="F15" s="17"/>
      <c r="G15" s="17"/>
      <c r="H15" s="17"/>
      <c r="I15" s="17"/>
      <c r="J15" s="17"/>
      <c r="K15" s="17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 ht="15.75" customHeight="1">
      <c r="A16" s="5" t="s">
        <v>61</v>
      </c>
      <c r="B16" s="7">
        <v>1508.0</v>
      </c>
      <c r="C16" s="17"/>
      <c r="D16" s="17"/>
      <c r="E16" s="17"/>
      <c r="F16" s="17"/>
      <c r="G16" s="17"/>
      <c r="H16" s="17"/>
      <c r="I16" s="17"/>
      <c r="J16" s="17"/>
      <c r="K16" s="17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 ht="15.75" customHeight="1">
      <c r="A17" s="5" t="s">
        <v>62</v>
      </c>
      <c r="B17" s="7">
        <v>1208.0</v>
      </c>
      <c r="C17" s="17"/>
      <c r="D17" s="17"/>
      <c r="E17" s="17"/>
      <c r="F17" s="17"/>
      <c r="G17" s="17"/>
      <c r="H17" s="17"/>
      <c r="I17" s="17"/>
      <c r="J17" s="17"/>
      <c r="K17" s="17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 ht="15.75" customHeight="1">
      <c r="A18" s="5" t="s">
        <v>63</v>
      </c>
      <c r="B18" s="7">
        <v>1157.0</v>
      </c>
      <c r="C18" s="17"/>
      <c r="D18" s="17"/>
      <c r="E18" s="17"/>
      <c r="F18" s="17"/>
      <c r="G18" s="17"/>
      <c r="H18" s="17"/>
      <c r="I18" s="17"/>
      <c r="J18" s="17"/>
      <c r="K18" s="17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 ht="15.75" customHeight="1">
      <c r="A19" s="5" t="s">
        <v>64</v>
      </c>
      <c r="B19" s="7">
        <v>915.0</v>
      </c>
      <c r="C19" s="17"/>
      <c r="D19" s="17"/>
      <c r="E19" s="17"/>
      <c r="F19" s="17"/>
      <c r="G19" s="17"/>
      <c r="H19" s="17"/>
      <c r="I19" s="17"/>
      <c r="J19" s="17"/>
      <c r="K19" s="17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 ht="15.75" customHeight="1">
      <c r="A20" s="5" t="s">
        <v>65</v>
      </c>
      <c r="B20" s="7">
        <v>1284.0</v>
      </c>
      <c r="C20" s="17"/>
      <c r="D20" s="17"/>
      <c r="E20" s="17"/>
      <c r="F20" s="17"/>
      <c r="G20" s="17"/>
      <c r="H20" s="17"/>
      <c r="I20" s="17"/>
      <c r="J20" s="17"/>
      <c r="K20" s="17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 ht="15.75" customHeight="1">
      <c r="A21" s="5" t="s">
        <v>66</v>
      </c>
      <c r="B21" s="7">
        <v>1494.0</v>
      </c>
      <c r="C21" s="17"/>
      <c r="D21" s="17"/>
      <c r="E21" s="17"/>
      <c r="F21" s="17"/>
      <c r="G21" s="17"/>
      <c r="H21" s="17"/>
      <c r="I21" s="17"/>
      <c r="J21" s="17"/>
      <c r="K21" s="17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 ht="15.75" customHeight="1">
      <c r="A22" s="5" t="s">
        <v>67</v>
      </c>
      <c r="B22" s="7">
        <v>1773.0</v>
      </c>
      <c r="C22" s="17"/>
      <c r="D22" s="17"/>
      <c r="E22" s="17"/>
      <c r="F22" s="17"/>
      <c r="G22" s="17"/>
      <c r="H22" s="17"/>
      <c r="I22" s="17"/>
      <c r="J22" s="17"/>
      <c r="K22" s="17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 ht="15.75" customHeight="1">
      <c r="A23" s="5" t="s">
        <v>68</v>
      </c>
      <c r="B23" s="7">
        <v>2135.0</v>
      </c>
      <c r="C23" s="17"/>
      <c r="D23" s="17"/>
      <c r="E23" s="17"/>
      <c r="F23" s="17"/>
      <c r="G23" s="17"/>
      <c r="H23" s="17"/>
      <c r="I23" s="17"/>
      <c r="J23" s="17"/>
      <c r="K23" s="17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 ht="15.75" customHeight="1">
      <c r="A24" s="5" t="s">
        <v>69</v>
      </c>
      <c r="B24" s="7">
        <v>2201.0</v>
      </c>
      <c r="C24" s="17"/>
      <c r="D24" s="17"/>
      <c r="E24" s="17"/>
      <c r="F24" s="17"/>
      <c r="G24" s="17"/>
      <c r="H24" s="17"/>
      <c r="I24" s="17"/>
      <c r="J24" s="17"/>
      <c r="K24" s="17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 ht="15.75" customHeight="1">
      <c r="A25" s="5" t="s">
        <v>70</v>
      </c>
      <c r="B25" s="7">
        <v>2195.0</v>
      </c>
      <c r="C25" s="17"/>
      <c r="D25" s="17"/>
      <c r="E25" s="17"/>
      <c r="F25" s="17"/>
      <c r="G25" s="17"/>
      <c r="H25" s="17"/>
      <c r="I25" s="17"/>
      <c r="J25" s="17"/>
      <c r="K25" s="17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ht="15.75" customHeight="1">
      <c r="A26" s="5" t="s">
        <v>71</v>
      </c>
      <c r="B26" s="7">
        <v>1662.0</v>
      </c>
      <c r="C26" s="17"/>
      <c r="D26" s="17"/>
      <c r="E26" s="17"/>
      <c r="F26" s="17"/>
      <c r="G26" s="17"/>
      <c r="H26" s="17"/>
      <c r="I26" s="17"/>
      <c r="J26" s="17"/>
      <c r="K26" s="17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 ht="15.75" customHeight="1">
      <c r="A27" s="5" t="s">
        <v>72</v>
      </c>
      <c r="B27" s="7">
        <v>1305.0</v>
      </c>
      <c r="C27" s="17"/>
      <c r="D27" s="17"/>
      <c r="E27" s="17"/>
      <c r="F27" s="17"/>
      <c r="G27" s="17"/>
      <c r="H27" s="17"/>
      <c r="I27" s="17"/>
      <c r="J27" s="17"/>
      <c r="K27" s="17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 ht="15.75" customHeight="1">
      <c r="A28" s="5" t="s">
        <v>73</v>
      </c>
      <c r="B28" s="7">
        <v>1389.0</v>
      </c>
      <c r="C28" s="17"/>
      <c r="D28" s="17"/>
      <c r="E28" s="17"/>
      <c r="F28" s="17"/>
      <c r="G28" s="17"/>
      <c r="H28" s="17"/>
      <c r="I28" s="17"/>
      <c r="J28" s="17"/>
      <c r="K28" s="17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 ht="15.75" customHeight="1">
      <c r="A29" s="5" t="s">
        <v>74</v>
      </c>
      <c r="B29" s="7">
        <v>1164.0</v>
      </c>
      <c r="C29" s="17"/>
      <c r="D29" s="17"/>
      <c r="E29" s="17"/>
      <c r="F29" s="17"/>
      <c r="G29" s="17"/>
      <c r="H29" s="17"/>
      <c r="I29" s="17"/>
      <c r="J29" s="17"/>
      <c r="K29" s="17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 ht="15.75" customHeight="1">
      <c r="A30" s="5" t="s">
        <v>75</v>
      </c>
      <c r="B30" s="7">
        <v>908.0</v>
      </c>
      <c r="C30" s="17"/>
      <c r="D30" s="17"/>
      <c r="E30" s="17"/>
      <c r="F30" s="17"/>
      <c r="G30" s="17"/>
      <c r="H30" s="17"/>
      <c r="I30" s="17"/>
      <c r="J30" s="17"/>
      <c r="K30" s="17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 ht="15.75" customHeight="1">
      <c r="A31" s="5" t="s">
        <v>76</v>
      </c>
      <c r="B31" s="7">
        <v>1116.0</v>
      </c>
      <c r="C31" s="17"/>
      <c r="D31" s="17"/>
      <c r="E31" s="17"/>
      <c r="F31" s="17"/>
      <c r="G31" s="17"/>
      <c r="H31" s="17"/>
      <c r="I31" s="17"/>
      <c r="J31" s="17"/>
      <c r="K31" s="17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 ht="15.75" customHeight="1">
      <c r="A32" s="5" t="s">
        <v>77</v>
      </c>
      <c r="B32" s="7">
        <v>1471.0</v>
      </c>
      <c r="C32" s="17"/>
      <c r="D32" s="17"/>
      <c r="E32" s="17"/>
      <c r="F32" s="17"/>
      <c r="G32" s="17"/>
      <c r="H32" s="17"/>
      <c r="I32" s="17"/>
      <c r="J32" s="17"/>
      <c r="K32" s="17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 ht="15.75" customHeight="1">
      <c r="A33" s="5" t="s">
        <v>78</v>
      </c>
      <c r="B33" s="7">
        <v>1527.0</v>
      </c>
      <c r="C33" s="17"/>
      <c r="D33" s="17"/>
      <c r="E33" s="17"/>
      <c r="F33" s="17"/>
      <c r="G33" s="17"/>
      <c r="H33" s="17"/>
      <c r="I33" s="17"/>
      <c r="J33" s="17"/>
      <c r="K33" s="17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 ht="15.75" customHeight="1">
      <c r="A34" s="5" t="s">
        <v>79</v>
      </c>
      <c r="B34" s="7">
        <v>1771.0</v>
      </c>
      <c r="C34" s="17"/>
      <c r="D34" s="17"/>
      <c r="E34" s="17"/>
      <c r="F34" s="17"/>
      <c r="G34" s="17"/>
      <c r="H34" s="17"/>
      <c r="I34" s="17"/>
      <c r="J34" s="17"/>
      <c r="K34" s="17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 ht="15.75" customHeight="1">
      <c r="A35" s="5" t="s">
        <v>80</v>
      </c>
      <c r="B35" s="7">
        <v>1952.0</v>
      </c>
      <c r="C35" s="17"/>
      <c r="D35" s="17"/>
      <c r="E35" s="17"/>
      <c r="F35" s="17"/>
      <c r="G35" s="17"/>
      <c r="H35" s="17"/>
      <c r="I35" s="17"/>
      <c r="J35" s="17"/>
      <c r="K35" s="17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 ht="15.75" customHeight="1">
      <c r="A36" s="5" t="s">
        <v>81</v>
      </c>
      <c r="B36" s="7">
        <v>2005.0</v>
      </c>
      <c r="C36" s="17"/>
      <c r="D36" s="17"/>
      <c r="E36" s="17"/>
      <c r="F36" s="17"/>
      <c r="G36" s="17"/>
      <c r="H36" s="17"/>
      <c r="I36" s="17"/>
      <c r="J36" s="17"/>
      <c r="K36" s="17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r="37" ht="15.75" customHeight="1">
      <c r="A37" s="5" t="s">
        <v>82</v>
      </c>
      <c r="B37" s="7">
        <v>2144.0</v>
      </c>
      <c r="C37" s="17"/>
      <c r="D37" s="17"/>
      <c r="E37" s="17"/>
      <c r="F37" s="17"/>
      <c r="G37" s="17"/>
      <c r="H37" s="17"/>
      <c r="I37" s="17"/>
      <c r="J37" s="17"/>
      <c r="K37" s="17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</row>
    <row r="38" ht="15.75" customHeight="1">
      <c r="A38" s="5" t="s">
        <v>83</v>
      </c>
      <c r="B38" s="7">
        <v>1837.0</v>
      </c>
      <c r="C38" s="17"/>
      <c r="D38" s="17"/>
      <c r="E38" s="17"/>
      <c r="F38" s="17"/>
      <c r="G38" s="17"/>
      <c r="H38" s="17"/>
      <c r="I38" s="17"/>
      <c r="J38" s="17"/>
      <c r="K38" s="17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</row>
    <row r="39" ht="15.75" customHeight="1">
      <c r="A39" s="5" t="s">
        <v>84</v>
      </c>
      <c r="B39" s="7">
        <v>1655.0</v>
      </c>
      <c r="C39" s="17"/>
      <c r="D39" s="17"/>
      <c r="E39" s="17"/>
      <c r="F39" s="17"/>
      <c r="G39" s="17"/>
      <c r="H39" s="17"/>
      <c r="I39" s="17"/>
      <c r="J39" s="17"/>
      <c r="K39" s="17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</row>
    <row r="40" ht="15.75" customHeight="1">
      <c r="A40" s="5" t="s">
        <v>85</v>
      </c>
      <c r="B40" s="7">
        <v>1692.0</v>
      </c>
      <c r="C40" s="18">
        <v>1720.641</v>
      </c>
      <c r="D40" s="18">
        <f t="shared" ref="D40:D49" si="1">B40-C40</f>
        <v>-28.641</v>
      </c>
      <c r="E40" s="18">
        <f t="shared" ref="E40:E49" si="2">ABS(D40)</f>
        <v>28.641</v>
      </c>
      <c r="F40" s="18">
        <f t="shared" ref="F40:F49" si="3">SUM($D$40:D40)</f>
        <v>-28.641</v>
      </c>
      <c r="G40" s="18">
        <f t="shared" ref="G40:G49" si="4">AVERAGE($E$40:E40)</f>
        <v>28.641</v>
      </c>
      <c r="H40" s="18">
        <f t="shared" ref="H40:H49" si="5">F40/G40</f>
        <v>-1</v>
      </c>
      <c r="I40" s="18">
        <v>-3.75</v>
      </c>
      <c r="J40" s="18">
        <v>0.0</v>
      </c>
      <c r="K40" s="18">
        <v>3.75</v>
      </c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</row>
    <row r="41" ht="15.75" customHeight="1">
      <c r="A41" s="5" t="s">
        <v>86</v>
      </c>
      <c r="B41" s="7">
        <v>1387.0</v>
      </c>
      <c r="C41" s="18">
        <v>1502.271</v>
      </c>
      <c r="D41" s="18">
        <f t="shared" si="1"/>
        <v>-115.271</v>
      </c>
      <c r="E41" s="18">
        <f t="shared" si="2"/>
        <v>115.271</v>
      </c>
      <c r="F41" s="18">
        <f t="shared" si="3"/>
        <v>-143.912</v>
      </c>
      <c r="G41" s="18">
        <f t="shared" si="4"/>
        <v>71.956</v>
      </c>
      <c r="H41" s="18">
        <f t="shared" si="5"/>
        <v>-2</v>
      </c>
      <c r="I41" s="18">
        <v>-3.75</v>
      </c>
      <c r="J41" s="18">
        <v>0.0</v>
      </c>
      <c r="K41" s="18">
        <v>3.75</v>
      </c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</row>
    <row r="42" ht="15.75" customHeight="1">
      <c r="A42" s="5" t="s">
        <v>87</v>
      </c>
      <c r="B42" s="7">
        <v>1351.0</v>
      </c>
      <c r="C42" s="18">
        <v>1321.878</v>
      </c>
      <c r="D42" s="18">
        <f t="shared" si="1"/>
        <v>29.122</v>
      </c>
      <c r="E42" s="18">
        <f t="shared" si="2"/>
        <v>29.122</v>
      </c>
      <c r="F42" s="18">
        <f t="shared" si="3"/>
        <v>-114.79</v>
      </c>
      <c r="G42" s="18">
        <f t="shared" si="4"/>
        <v>57.678</v>
      </c>
      <c r="H42" s="18">
        <f t="shared" si="5"/>
        <v>-1.9901869</v>
      </c>
      <c r="I42" s="18">
        <v>-3.75</v>
      </c>
      <c r="J42" s="18">
        <v>0.0</v>
      </c>
      <c r="K42" s="18">
        <v>3.75</v>
      </c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 ht="15.75" customHeight="1">
      <c r="A43" s="5" t="s">
        <v>88</v>
      </c>
      <c r="B43" s="7">
        <v>1521.0</v>
      </c>
      <c r="C43" s="18">
        <v>1394.685</v>
      </c>
      <c r="D43" s="18">
        <f t="shared" si="1"/>
        <v>126.315</v>
      </c>
      <c r="E43" s="18">
        <f t="shared" si="2"/>
        <v>126.315</v>
      </c>
      <c r="F43" s="18">
        <f t="shared" si="3"/>
        <v>11.525</v>
      </c>
      <c r="G43" s="18">
        <f t="shared" si="4"/>
        <v>74.83725</v>
      </c>
      <c r="H43" s="18">
        <f t="shared" si="5"/>
        <v>0.1540008485</v>
      </c>
      <c r="I43" s="18">
        <v>-3.75</v>
      </c>
      <c r="J43" s="18">
        <v>0.0</v>
      </c>
      <c r="K43" s="18">
        <v>3.75</v>
      </c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 ht="15.75" customHeight="1">
      <c r="A44" s="5" t="s">
        <v>89</v>
      </c>
      <c r="B44" s="7">
        <v>1694.0</v>
      </c>
      <c r="C44" s="18">
        <v>1718.014</v>
      </c>
      <c r="D44" s="18">
        <f t="shared" si="1"/>
        <v>-24.014</v>
      </c>
      <c r="E44" s="18">
        <f t="shared" si="2"/>
        <v>24.014</v>
      </c>
      <c r="F44" s="18">
        <f t="shared" si="3"/>
        <v>-12.489</v>
      </c>
      <c r="G44" s="18">
        <f t="shared" si="4"/>
        <v>64.6726</v>
      </c>
      <c r="H44" s="18">
        <f t="shared" si="5"/>
        <v>-0.1931111475</v>
      </c>
      <c r="I44" s="18">
        <v>-3.75</v>
      </c>
      <c r="J44" s="18">
        <v>0.0</v>
      </c>
      <c r="K44" s="18">
        <v>3.75</v>
      </c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 ht="15.75" customHeight="1">
      <c r="A45" s="5" t="s">
        <v>90</v>
      </c>
      <c r="B45" s="7">
        <v>1667.0</v>
      </c>
      <c r="C45" s="18">
        <v>1807.336</v>
      </c>
      <c r="D45" s="18">
        <f t="shared" si="1"/>
        <v>-140.336</v>
      </c>
      <c r="E45" s="18">
        <f t="shared" si="2"/>
        <v>140.336</v>
      </c>
      <c r="F45" s="18">
        <f t="shared" si="3"/>
        <v>-152.825</v>
      </c>
      <c r="G45" s="18">
        <f t="shared" si="4"/>
        <v>77.28316667</v>
      </c>
      <c r="H45" s="18">
        <f t="shared" si="5"/>
        <v>-1.977468142</v>
      </c>
      <c r="I45" s="18">
        <v>-3.75</v>
      </c>
      <c r="J45" s="18">
        <v>0.0</v>
      </c>
      <c r="K45" s="18">
        <v>3.75</v>
      </c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 ht="15.75" customHeight="1">
      <c r="A46" s="5" t="s">
        <v>91</v>
      </c>
      <c r="B46" s="7">
        <v>2034.0</v>
      </c>
      <c r="C46" s="18">
        <v>2036.114</v>
      </c>
      <c r="D46" s="18">
        <f t="shared" si="1"/>
        <v>-2.114</v>
      </c>
      <c r="E46" s="18">
        <f t="shared" si="2"/>
        <v>2.114</v>
      </c>
      <c r="F46" s="18">
        <f t="shared" si="3"/>
        <v>-154.939</v>
      </c>
      <c r="G46" s="18">
        <f t="shared" si="4"/>
        <v>66.54471429</v>
      </c>
      <c r="H46" s="18">
        <f t="shared" si="5"/>
        <v>-2.328344207</v>
      </c>
      <c r="I46" s="18">
        <v>-3.75</v>
      </c>
      <c r="J46" s="18">
        <v>0.0</v>
      </c>
      <c r="K46" s="18">
        <v>3.75</v>
      </c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 ht="15.75" customHeight="1">
      <c r="A47" s="5" t="s">
        <v>92</v>
      </c>
      <c r="B47" s="7">
        <v>2255.0</v>
      </c>
      <c r="C47" s="18">
        <v>2245.173</v>
      </c>
      <c r="D47" s="18">
        <f t="shared" si="1"/>
        <v>9.827</v>
      </c>
      <c r="E47" s="18">
        <f t="shared" si="2"/>
        <v>9.827</v>
      </c>
      <c r="F47" s="18">
        <f t="shared" si="3"/>
        <v>-145.112</v>
      </c>
      <c r="G47" s="18">
        <f t="shared" si="4"/>
        <v>59.455</v>
      </c>
      <c r="H47" s="18">
        <f t="shared" si="5"/>
        <v>-2.440703053</v>
      </c>
      <c r="I47" s="18">
        <v>-3.75</v>
      </c>
      <c r="J47" s="18">
        <v>0.0</v>
      </c>
      <c r="K47" s="18">
        <v>3.75</v>
      </c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</row>
    <row r="48" ht="15.75" customHeight="1">
      <c r="A48" s="5" t="s">
        <v>93</v>
      </c>
      <c r="B48" s="7">
        <v>2342.0</v>
      </c>
      <c r="C48" s="18">
        <v>2296.203</v>
      </c>
      <c r="D48" s="18">
        <f t="shared" si="1"/>
        <v>45.797</v>
      </c>
      <c r="E48" s="18">
        <f t="shared" si="2"/>
        <v>45.797</v>
      </c>
      <c r="F48" s="18">
        <f t="shared" si="3"/>
        <v>-99.315</v>
      </c>
      <c r="G48" s="18">
        <f t="shared" si="4"/>
        <v>57.93744444</v>
      </c>
      <c r="H48" s="18">
        <f t="shared" si="5"/>
        <v>-1.714176401</v>
      </c>
      <c r="I48" s="18">
        <v>-3.75</v>
      </c>
      <c r="J48" s="18">
        <v>0.0</v>
      </c>
      <c r="K48" s="18">
        <v>3.75</v>
      </c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</row>
    <row r="49" ht="15.75" customHeight="1">
      <c r="A49" s="5" t="s">
        <v>94</v>
      </c>
      <c r="B49" s="7">
        <v>2502.0</v>
      </c>
      <c r="C49" s="18">
        <v>2384.734</v>
      </c>
      <c r="D49" s="18">
        <f t="shared" si="1"/>
        <v>117.266</v>
      </c>
      <c r="E49" s="18">
        <f t="shared" si="2"/>
        <v>117.266</v>
      </c>
      <c r="F49" s="18">
        <f t="shared" si="3"/>
        <v>17.951</v>
      </c>
      <c r="G49" s="18">
        <f t="shared" si="4"/>
        <v>63.8703</v>
      </c>
      <c r="H49" s="18">
        <f t="shared" si="5"/>
        <v>0.2810539484</v>
      </c>
      <c r="I49" s="18">
        <v>-3.75</v>
      </c>
      <c r="J49" s="18">
        <v>0.0</v>
      </c>
      <c r="K49" s="18">
        <v>3.75</v>
      </c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</row>
    <row r="50" ht="15.75" customHeight="1">
      <c r="A50" s="19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</row>
    <row r="51" ht="15.75" customHeight="1">
      <c r="A51" s="19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 ht="15.75" customHeight="1">
      <c r="A52" s="19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</row>
    <row r="53" ht="15.75" customHeight="1">
      <c r="A53" s="19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</row>
    <row r="54" ht="15.75" customHeight="1">
      <c r="A54" s="19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</row>
    <row r="55" ht="15.75" customHeight="1">
      <c r="A55" s="19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</row>
    <row r="56" ht="15.75" customHeight="1">
      <c r="A56" s="19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</row>
    <row r="57" ht="15.75" customHeight="1">
      <c r="A57" s="19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</row>
    <row r="58" ht="15.75" customHeight="1">
      <c r="A58" s="19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 ht="15.75" customHeight="1">
      <c r="A59" s="19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</row>
    <row r="60" ht="15.75" customHeight="1">
      <c r="A60" s="19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</row>
    <row r="61" ht="15.75" customHeight="1">
      <c r="A61" s="19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</row>
    <row r="62" ht="15.75" customHeight="1">
      <c r="A62" s="19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</row>
    <row r="63" ht="15.75" customHeight="1">
      <c r="A63" s="19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</row>
    <row r="64" ht="15.75" customHeight="1">
      <c r="A64" s="19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</row>
    <row r="65" ht="15.75" customHeight="1">
      <c r="A65" s="19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</row>
    <row r="66" ht="15.75" customHeight="1">
      <c r="A66" s="19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</row>
    <row r="67" ht="15.75" customHeight="1">
      <c r="A67" s="19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</row>
    <row r="68" ht="15.75" customHeight="1">
      <c r="A68" s="19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</row>
    <row r="69" ht="15.75" customHeight="1">
      <c r="A69" s="19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</row>
    <row r="70" ht="15.75" customHeight="1">
      <c r="A70" s="19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</row>
    <row r="71" ht="15.75" customHeight="1">
      <c r="A71" s="19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</row>
    <row r="72" ht="15.75" customHeight="1">
      <c r="A72" s="19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</row>
    <row r="73" ht="15.75" customHeight="1">
      <c r="A73" s="19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</row>
    <row r="74" ht="15.75" customHeight="1">
      <c r="A74" s="19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</row>
    <row r="75" ht="15.75" customHeight="1">
      <c r="A75" s="19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</row>
    <row r="76" ht="15.75" customHeight="1">
      <c r="A76" s="19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</row>
    <row r="77" ht="15.75" customHeight="1">
      <c r="A77" s="19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</row>
    <row r="78" ht="15.75" customHeight="1">
      <c r="A78" s="19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 ht="15.75" customHeight="1">
      <c r="A79" s="19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</row>
    <row r="80" ht="15.75" customHeight="1">
      <c r="A80" s="19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</row>
    <row r="81" ht="15.75" customHeight="1">
      <c r="A81" s="19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</row>
    <row r="82" ht="15.75" customHeight="1">
      <c r="A82" s="19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</row>
    <row r="83" ht="15.75" customHeight="1">
      <c r="A83" s="19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</row>
    <row r="84" ht="15.75" customHeight="1">
      <c r="A84" s="19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</row>
    <row r="85" ht="15.75" customHeight="1">
      <c r="A85" s="19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</row>
    <row r="86" ht="15.75" customHeight="1">
      <c r="A86" s="19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</row>
    <row r="87" ht="15.75" customHeight="1">
      <c r="A87" s="19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</row>
    <row r="88" ht="15.75" customHeight="1">
      <c r="A88" s="19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</row>
    <row r="89" ht="15.75" customHeight="1">
      <c r="A89" s="19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</row>
    <row r="90" ht="15.75" customHeight="1">
      <c r="A90" s="19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</row>
    <row r="91" ht="15.75" customHeight="1">
      <c r="A91" s="19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</row>
    <row r="92" ht="15.75" customHeight="1">
      <c r="A92" s="19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</row>
    <row r="93" ht="15.75" customHeight="1">
      <c r="A93" s="19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</row>
    <row r="94" ht="15.75" customHeight="1">
      <c r="A94" s="19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</row>
    <row r="95" ht="15.75" customHeight="1">
      <c r="A95" s="19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</row>
    <row r="96" ht="15.75" customHeight="1">
      <c r="A96" s="19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</row>
    <row r="97" ht="15.75" customHeight="1">
      <c r="A97" s="19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</row>
    <row r="98" ht="15.75" customHeight="1">
      <c r="A98" s="19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</row>
    <row r="99" ht="15.75" customHeight="1">
      <c r="A99" s="19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</row>
    <row r="100" ht="15.75" customHeight="1">
      <c r="A100" s="19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</row>
    <row r="101" ht="15.75" customHeight="1">
      <c r="A101" s="19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</row>
    <row r="102" ht="15.75" customHeight="1">
      <c r="A102" s="19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</row>
    <row r="103" ht="15.75" customHeight="1">
      <c r="A103" s="19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</row>
    <row r="104" ht="15.75" customHeight="1">
      <c r="A104" s="19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</row>
    <row r="105" ht="15.75" customHeight="1">
      <c r="A105" s="19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</row>
    <row r="106" ht="15.75" customHeight="1">
      <c r="A106" s="19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</row>
    <row r="107" ht="15.75" customHeight="1">
      <c r="A107" s="19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</row>
    <row r="108" ht="15.75" customHeight="1">
      <c r="A108" s="19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</row>
    <row r="109" ht="15.75" customHeight="1">
      <c r="A109" s="19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</row>
    <row r="110" ht="15.75" customHeight="1">
      <c r="A110" s="19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</row>
    <row r="111" ht="15.75" customHeight="1">
      <c r="A111" s="19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</row>
    <row r="112" ht="15.75" customHeight="1">
      <c r="A112" s="19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</row>
    <row r="113" ht="15.75" customHeight="1">
      <c r="A113" s="19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</row>
    <row r="114" ht="15.75" customHeight="1">
      <c r="A114" s="19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</row>
    <row r="115" ht="15.75" customHeight="1">
      <c r="A115" s="19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</row>
    <row r="116" ht="15.75" customHeight="1">
      <c r="A116" s="19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</row>
    <row r="117" ht="15.75" customHeight="1">
      <c r="A117" s="19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</row>
    <row r="118" ht="15.75" customHeight="1">
      <c r="A118" s="19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</row>
    <row r="119" ht="15.75" customHeight="1">
      <c r="A119" s="19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</row>
    <row r="120" ht="15.75" customHeight="1">
      <c r="A120" s="19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</row>
    <row r="121" ht="15.75" customHeight="1">
      <c r="A121" s="19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</row>
    <row r="122" ht="15.75" customHeight="1">
      <c r="A122" s="19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</row>
    <row r="123" ht="15.75" customHeight="1">
      <c r="A123" s="19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</row>
    <row r="124" ht="15.75" customHeight="1">
      <c r="A124" s="19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</row>
    <row r="125" ht="15.75" customHeight="1">
      <c r="A125" s="19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</row>
    <row r="126" ht="15.75" customHeight="1">
      <c r="A126" s="19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</row>
    <row r="127" ht="15.75" customHeight="1">
      <c r="A127" s="19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</row>
    <row r="128" ht="15.75" customHeight="1">
      <c r="A128" s="19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</row>
    <row r="129" ht="15.75" customHeight="1">
      <c r="A129" s="19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</row>
    <row r="130" ht="15.75" customHeight="1">
      <c r="A130" s="19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</row>
    <row r="131" ht="15.75" customHeight="1">
      <c r="A131" s="19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</row>
    <row r="132" ht="15.75" customHeight="1">
      <c r="A132" s="19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</row>
    <row r="133" ht="15.75" customHeight="1">
      <c r="A133" s="19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</row>
    <row r="134" ht="15.75" customHeight="1">
      <c r="A134" s="19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</row>
    <row r="135" ht="15.75" customHeight="1">
      <c r="A135" s="19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</row>
    <row r="136" ht="15.75" customHeight="1">
      <c r="A136" s="19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</row>
    <row r="137" ht="15.75" customHeight="1">
      <c r="A137" s="19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</row>
    <row r="138" ht="15.75" customHeight="1">
      <c r="A138" s="19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</row>
    <row r="139" ht="15.75" customHeight="1">
      <c r="A139" s="19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</row>
    <row r="140" ht="15.75" customHeight="1">
      <c r="A140" s="19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</row>
    <row r="141" ht="15.75" customHeight="1">
      <c r="A141" s="19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</row>
    <row r="142" ht="15.75" customHeight="1">
      <c r="A142" s="19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</row>
    <row r="143" ht="15.75" customHeight="1">
      <c r="A143" s="19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</row>
    <row r="144" ht="15.75" customHeight="1">
      <c r="A144" s="19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</row>
    <row r="145" ht="15.75" customHeight="1">
      <c r="A145" s="19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</row>
    <row r="146" ht="15.75" customHeight="1">
      <c r="A146" s="19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</row>
    <row r="147" ht="15.75" customHeight="1">
      <c r="A147" s="19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</row>
    <row r="148" ht="15.75" customHeight="1">
      <c r="A148" s="19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</row>
    <row r="149" ht="15.75" customHeight="1">
      <c r="A149" s="19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</row>
    <row r="150" ht="15.75" customHeight="1">
      <c r="A150" s="19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</row>
    <row r="151" ht="15.75" customHeight="1">
      <c r="A151" s="19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</row>
    <row r="152" ht="15.75" customHeight="1">
      <c r="A152" s="19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</row>
    <row r="153" ht="15.75" customHeight="1">
      <c r="A153" s="19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</row>
    <row r="154" ht="15.75" customHeight="1">
      <c r="A154" s="19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</row>
    <row r="155" ht="15.75" customHeight="1">
      <c r="A155" s="19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</row>
    <row r="156" ht="15.75" customHeight="1">
      <c r="A156" s="19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</row>
    <row r="157" ht="15.75" customHeight="1">
      <c r="A157" s="19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</row>
    <row r="158" ht="15.75" customHeight="1">
      <c r="A158" s="19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</row>
    <row r="159" ht="15.75" customHeight="1">
      <c r="A159" s="19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</row>
    <row r="160" ht="15.75" customHeight="1">
      <c r="A160" s="19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</row>
    <row r="161" ht="15.75" customHeight="1">
      <c r="A161" s="19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</row>
    <row r="162" ht="15.75" customHeight="1">
      <c r="A162" s="19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</row>
    <row r="163" ht="15.75" customHeight="1">
      <c r="A163" s="19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</row>
    <row r="164" ht="15.75" customHeight="1">
      <c r="A164" s="19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</row>
    <row r="165" ht="15.75" customHeight="1">
      <c r="A165" s="19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</row>
    <row r="166" ht="15.75" customHeight="1">
      <c r="A166" s="19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</row>
    <row r="167" ht="15.75" customHeight="1">
      <c r="A167" s="19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</row>
    <row r="168" ht="15.75" customHeight="1">
      <c r="A168" s="19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</row>
    <row r="169" ht="15.75" customHeight="1">
      <c r="A169" s="19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</row>
    <row r="170" ht="15.75" customHeight="1">
      <c r="A170" s="19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</row>
    <row r="171" ht="15.75" customHeight="1">
      <c r="A171" s="19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</row>
    <row r="172" ht="15.75" customHeight="1">
      <c r="A172" s="19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</row>
    <row r="173" ht="15.75" customHeight="1">
      <c r="A173" s="19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</row>
    <row r="174" ht="15.75" customHeight="1">
      <c r="A174" s="19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</row>
    <row r="175" ht="15.75" customHeight="1">
      <c r="A175" s="19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</row>
    <row r="176" ht="15.75" customHeight="1">
      <c r="A176" s="19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</row>
    <row r="177" ht="15.75" customHeight="1">
      <c r="A177" s="19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</row>
    <row r="178" ht="15.75" customHeight="1">
      <c r="A178" s="19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</row>
    <row r="179" ht="15.75" customHeight="1">
      <c r="A179" s="19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</row>
    <row r="180" ht="15.75" customHeight="1">
      <c r="A180" s="19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</row>
    <row r="181" ht="15.75" customHeight="1">
      <c r="A181" s="19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</row>
    <row r="182" ht="15.75" customHeight="1">
      <c r="A182" s="19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</row>
    <row r="183" ht="15.75" customHeight="1">
      <c r="A183" s="19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</row>
    <row r="184" ht="15.75" customHeight="1">
      <c r="A184" s="19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</row>
    <row r="185" ht="15.75" customHeight="1">
      <c r="A185" s="19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</row>
    <row r="186" ht="15.75" customHeight="1">
      <c r="A186" s="19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</row>
    <row r="187" ht="15.75" customHeight="1">
      <c r="A187" s="19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</row>
    <row r="188" ht="15.75" customHeight="1">
      <c r="A188" s="19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</row>
    <row r="189" ht="15.75" customHeight="1">
      <c r="A189" s="19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</row>
    <row r="190" ht="15.75" customHeight="1">
      <c r="A190" s="19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</row>
    <row r="191" ht="15.75" customHeight="1">
      <c r="A191" s="19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</row>
    <row r="192" ht="15.75" customHeight="1">
      <c r="A192" s="19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</row>
    <row r="193" ht="15.75" customHeight="1">
      <c r="A193" s="19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</row>
    <row r="194" ht="15.75" customHeight="1">
      <c r="A194" s="19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</row>
    <row r="195" ht="15.75" customHeight="1">
      <c r="A195" s="19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</row>
    <row r="196" ht="15.75" customHeight="1">
      <c r="A196" s="19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</row>
    <row r="197" ht="15.75" customHeight="1">
      <c r="A197" s="19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</row>
    <row r="198" ht="15.75" customHeight="1">
      <c r="A198" s="19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</row>
    <row r="199" ht="15.75" customHeight="1">
      <c r="A199" s="19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</row>
    <row r="200" ht="15.75" customHeight="1">
      <c r="A200" s="19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</row>
    <row r="201" ht="15.75" customHeight="1">
      <c r="A201" s="19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</row>
    <row r="202" ht="15.75" customHeight="1">
      <c r="A202" s="19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</row>
    <row r="203" ht="15.75" customHeight="1">
      <c r="A203" s="19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</row>
    <row r="204" ht="15.75" customHeight="1">
      <c r="A204" s="19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</row>
    <row r="205" ht="15.75" customHeight="1">
      <c r="A205" s="19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</row>
    <row r="206" ht="15.75" customHeight="1">
      <c r="A206" s="19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</row>
    <row r="207" ht="15.75" customHeight="1">
      <c r="A207" s="19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</row>
    <row r="208" ht="15.75" customHeight="1">
      <c r="A208" s="19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</row>
    <row r="209" ht="15.75" customHeight="1">
      <c r="A209" s="19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</row>
    <row r="210" ht="15.75" customHeight="1">
      <c r="A210" s="19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</row>
    <row r="211" ht="15.75" customHeight="1">
      <c r="A211" s="19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</row>
    <row r="212" ht="15.75" customHeight="1">
      <c r="A212" s="19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</row>
    <row r="213" ht="15.75" customHeight="1">
      <c r="A213" s="19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</row>
    <row r="214" ht="15.75" customHeight="1">
      <c r="A214" s="19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</row>
    <row r="215" ht="15.75" customHeight="1">
      <c r="A215" s="19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</row>
    <row r="216" ht="15.75" customHeight="1">
      <c r="A216" s="19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</row>
    <row r="217" ht="15.75" customHeight="1">
      <c r="A217" s="19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</row>
    <row r="218" ht="15.75" customHeight="1">
      <c r="A218" s="19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</row>
    <row r="219" ht="15.75" customHeight="1">
      <c r="A219" s="19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</row>
    <row r="220" ht="15.75" customHeight="1">
      <c r="A220" s="19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</row>
    <row r="221" ht="15.75" customHeight="1">
      <c r="A221" s="19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</row>
    <row r="222" ht="15.75" customHeight="1">
      <c r="A222" s="19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</row>
    <row r="223" ht="15.75" customHeight="1">
      <c r="A223" s="19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</row>
    <row r="224" ht="15.75" customHeight="1">
      <c r="A224" s="19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</row>
    <row r="225" ht="15.75" customHeight="1">
      <c r="A225" s="19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</row>
    <row r="226" ht="15.75" customHeight="1">
      <c r="A226" s="19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</row>
    <row r="227" ht="15.75" customHeight="1">
      <c r="A227" s="19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</row>
    <row r="228" ht="15.75" customHeight="1">
      <c r="A228" s="19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</row>
    <row r="229" ht="15.75" customHeight="1">
      <c r="A229" s="19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</row>
    <row r="230" ht="15.75" customHeight="1">
      <c r="A230" s="19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</row>
    <row r="231" ht="15.75" customHeight="1">
      <c r="A231" s="19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</row>
    <row r="232" ht="15.75" customHeight="1">
      <c r="A232" s="19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</row>
    <row r="233" ht="15.75" customHeight="1">
      <c r="A233" s="19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</row>
    <row r="234" ht="15.75" customHeight="1">
      <c r="A234" s="19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</row>
    <row r="235" ht="15.75" customHeight="1">
      <c r="A235" s="19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</row>
    <row r="236" ht="15.75" customHeight="1">
      <c r="A236" s="19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</row>
    <row r="237" ht="15.75" customHeight="1">
      <c r="A237" s="19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</row>
    <row r="238" ht="15.75" customHeight="1">
      <c r="A238" s="19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</row>
    <row r="239" ht="15.75" customHeight="1">
      <c r="A239" s="19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</row>
    <row r="240" ht="15.75" customHeight="1">
      <c r="A240" s="19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</row>
    <row r="241" ht="15.75" customHeight="1">
      <c r="A241" s="19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</row>
    <row r="242" ht="15.75" customHeight="1">
      <c r="A242" s="19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</row>
    <row r="243" ht="15.75" customHeight="1">
      <c r="A243" s="19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</row>
    <row r="244" ht="15.75" customHeight="1">
      <c r="A244" s="19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</row>
    <row r="245" ht="15.75" customHeight="1">
      <c r="A245" s="19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</row>
    <row r="246" ht="15.75" customHeight="1">
      <c r="A246" s="19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</row>
    <row r="247" ht="15.75" customHeight="1">
      <c r="A247" s="19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</row>
    <row r="248" ht="15.75" customHeight="1">
      <c r="A248" s="19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</row>
    <row r="249" ht="15.75" customHeight="1">
      <c r="A249" s="19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</row>
    <row r="250" ht="15.75" customHeight="1">
      <c r="A250" s="19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</row>
    <row r="251" ht="15.75" customHeight="1">
      <c r="A251" s="19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</row>
    <row r="252" ht="15.75" customHeight="1">
      <c r="A252" s="19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</row>
    <row r="253" ht="15.75" customHeight="1">
      <c r="A253" s="19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</row>
    <row r="254" ht="15.75" customHeight="1">
      <c r="A254" s="19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</row>
    <row r="255" ht="15.75" customHeight="1">
      <c r="A255" s="19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</row>
    <row r="256" ht="15.75" customHeight="1">
      <c r="A256" s="19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</row>
    <row r="257" ht="15.75" customHeight="1">
      <c r="A257" s="19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</row>
    <row r="258" ht="15.75" customHeight="1">
      <c r="A258" s="19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</row>
    <row r="259" ht="15.75" customHeight="1">
      <c r="A259" s="19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</row>
    <row r="260" ht="15.75" customHeight="1">
      <c r="A260" s="19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</row>
    <row r="261" ht="15.75" customHeight="1">
      <c r="A261" s="19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</row>
    <row r="262" ht="15.75" customHeight="1">
      <c r="A262" s="19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</row>
    <row r="263" ht="15.75" customHeight="1">
      <c r="A263" s="19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</row>
    <row r="264" ht="15.75" customHeight="1">
      <c r="A264" s="19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</row>
    <row r="265" ht="15.75" customHeight="1">
      <c r="A265" s="19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</row>
    <row r="266" ht="15.75" customHeight="1">
      <c r="A266" s="19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</row>
    <row r="267" ht="15.75" customHeight="1">
      <c r="A267" s="19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</row>
    <row r="268" ht="15.75" customHeight="1">
      <c r="A268" s="19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</row>
    <row r="269" ht="15.75" customHeight="1">
      <c r="A269" s="19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</row>
    <row r="270" ht="15.75" customHeight="1">
      <c r="A270" s="19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</row>
    <row r="271" ht="15.75" customHeight="1">
      <c r="A271" s="19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</row>
    <row r="272" ht="15.75" customHeight="1">
      <c r="A272" s="19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</row>
    <row r="273" ht="15.75" customHeight="1">
      <c r="A273" s="19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</row>
    <row r="274" ht="15.75" customHeight="1">
      <c r="A274" s="19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</row>
    <row r="275" ht="15.75" customHeight="1">
      <c r="A275" s="19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</row>
    <row r="276" ht="15.75" customHeight="1">
      <c r="A276" s="19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</row>
    <row r="277" ht="15.75" customHeight="1">
      <c r="A277" s="19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</row>
    <row r="278" ht="15.75" customHeight="1">
      <c r="A278" s="19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</row>
    <row r="279" ht="15.75" customHeight="1">
      <c r="A279" s="19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</row>
    <row r="280" ht="15.75" customHeight="1">
      <c r="A280" s="19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</row>
    <row r="281" ht="15.75" customHeight="1">
      <c r="A281" s="19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</row>
    <row r="282" ht="15.75" customHeight="1">
      <c r="A282" s="19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</row>
    <row r="283" ht="15.75" customHeight="1">
      <c r="A283" s="19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</row>
    <row r="284" ht="15.75" customHeight="1">
      <c r="A284" s="19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</row>
    <row r="285" ht="15.75" customHeight="1">
      <c r="A285" s="19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</row>
    <row r="286" ht="15.75" customHeight="1">
      <c r="A286" s="19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</row>
    <row r="287" ht="15.75" customHeight="1">
      <c r="A287" s="19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</row>
    <row r="288" ht="15.75" customHeight="1">
      <c r="A288" s="19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</row>
    <row r="289" ht="15.75" customHeight="1">
      <c r="A289" s="19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</row>
    <row r="290" ht="15.75" customHeight="1">
      <c r="A290" s="19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</row>
    <row r="291" ht="15.75" customHeight="1">
      <c r="A291" s="19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</row>
    <row r="292" ht="15.75" customHeight="1">
      <c r="A292" s="19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</row>
    <row r="293" ht="15.75" customHeight="1">
      <c r="A293" s="19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</row>
    <row r="294" ht="15.75" customHeight="1">
      <c r="A294" s="19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</row>
    <row r="295" ht="15.75" customHeight="1">
      <c r="A295" s="19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</row>
    <row r="296" ht="15.75" customHeight="1">
      <c r="A296" s="19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</row>
    <row r="297" ht="15.75" customHeight="1">
      <c r="A297" s="19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</row>
    <row r="298" ht="15.75" customHeight="1">
      <c r="A298" s="19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</row>
    <row r="299" ht="15.75" customHeight="1">
      <c r="A299" s="19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</row>
    <row r="300" ht="15.75" customHeight="1">
      <c r="A300" s="19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</row>
    <row r="301" ht="15.75" customHeight="1">
      <c r="A301" s="19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</row>
    <row r="302" ht="15.75" customHeight="1">
      <c r="A302" s="19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</row>
    <row r="303" ht="15.75" customHeight="1">
      <c r="A303" s="19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</row>
    <row r="304" ht="15.75" customHeight="1">
      <c r="A304" s="19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</row>
    <row r="305" ht="15.75" customHeight="1">
      <c r="A305" s="19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</row>
    <row r="306" ht="15.75" customHeight="1">
      <c r="A306" s="19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</row>
    <row r="307" ht="15.75" customHeight="1">
      <c r="A307" s="19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</row>
    <row r="308" ht="15.75" customHeight="1">
      <c r="A308" s="19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</row>
    <row r="309" ht="15.75" customHeight="1">
      <c r="A309" s="19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</row>
    <row r="310" ht="15.75" customHeight="1">
      <c r="A310" s="19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</row>
    <row r="311" ht="15.75" customHeight="1">
      <c r="A311" s="19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</row>
    <row r="312" ht="15.75" customHeight="1">
      <c r="A312" s="19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</row>
    <row r="313" ht="15.75" customHeight="1">
      <c r="A313" s="19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</row>
    <row r="314" ht="15.75" customHeight="1">
      <c r="A314" s="19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</row>
    <row r="315" ht="15.75" customHeight="1">
      <c r="A315" s="19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</row>
    <row r="316" ht="15.75" customHeight="1">
      <c r="A316" s="19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</row>
    <row r="317" ht="15.75" customHeight="1">
      <c r="A317" s="19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</row>
    <row r="318" ht="15.75" customHeight="1">
      <c r="A318" s="19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</row>
    <row r="319" ht="15.75" customHeight="1">
      <c r="A319" s="19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</row>
    <row r="320" ht="15.75" customHeight="1">
      <c r="A320" s="19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</row>
    <row r="321" ht="15.75" customHeight="1">
      <c r="A321" s="19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</row>
    <row r="322" ht="15.75" customHeight="1">
      <c r="A322" s="19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</row>
    <row r="323" ht="15.75" customHeight="1">
      <c r="A323" s="19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</row>
    <row r="324" ht="15.75" customHeight="1">
      <c r="A324" s="19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</row>
    <row r="325" ht="15.75" customHeight="1">
      <c r="A325" s="19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</row>
    <row r="326" ht="15.75" customHeight="1">
      <c r="A326" s="19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</row>
    <row r="327" ht="15.75" customHeight="1">
      <c r="A327" s="19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</row>
    <row r="328" ht="15.75" customHeight="1">
      <c r="A328" s="19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</row>
    <row r="329" ht="15.75" customHeight="1">
      <c r="A329" s="19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</row>
    <row r="330" ht="15.75" customHeight="1">
      <c r="A330" s="19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</row>
    <row r="331" ht="15.75" customHeight="1">
      <c r="A331" s="19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</row>
    <row r="332" ht="15.75" customHeight="1">
      <c r="A332" s="19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</row>
    <row r="333" ht="15.75" customHeight="1">
      <c r="A333" s="19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</row>
    <row r="334" ht="15.75" customHeight="1">
      <c r="A334" s="19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</row>
    <row r="335" ht="15.75" customHeight="1">
      <c r="A335" s="19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</row>
    <row r="336" ht="15.75" customHeight="1">
      <c r="A336" s="19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</row>
    <row r="337" ht="15.75" customHeight="1">
      <c r="A337" s="19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</row>
    <row r="338" ht="15.75" customHeight="1">
      <c r="A338" s="19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</row>
    <row r="339" ht="15.75" customHeight="1">
      <c r="A339" s="19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</row>
    <row r="340" ht="15.75" customHeight="1">
      <c r="A340" s="19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</row>
    <row r="341" ht="15.75" customHeight="1">
      <c r="A341" s="19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</row>
    <row r="342" ht="15.75" customHeight="1">
      <c r="A342" s="19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</row>
    <row r="343" ht="15.75" customHeight="1">
      <c r="A343" s="19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</row>
    <row r="344" ht="15.75" customHeight="1">
      <c r="A344" s="19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</row>
    <row r="345" ht="15.75" customHeight="1">
      <c r="A345" s="19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</row>
    <row r="346" ht="15.75" customHeight="1">
      <c r="A346" s="19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</row>
    <row r="347" ht="15.75" customHeight="1">
      <c r="A347" s="19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</row>
    <row r="348" ht="15.75" customHeight="1">
      <c r="A348" s="19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</row>
    <row r="349" ht="15.75" customHeight="1">
      <c r="A349" s="19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</row>
    <row r="350" ht="15.75" customHeight="1">
      <c r="A350" s="19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</row>
    <row r="351" ht="15.75" customHeight="1">
      <c r="A351" s="19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</row>
    <row r="352" ht="15.75" customHeight="1">
      <c r="A352" s="19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</row>
    <row r="353" ht="15.75" customHeight="1">
      <c r="A353" s="19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</row>
    <row r="354" ht="15.75" customHeight="1">
      <c r="A354" s="19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</row>
    <row r="355" ht="15.75" customHeight="1">
      <c r="A355" s="19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</row>
    <row r="356" ht="15.75" customHeight="1">
      <c r="A356" s="19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</row>
    <row r="357" ht="15.75" customHeight="1">
      <c r="A357" s="19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</row>
    <row r="358" ht="15.75" customHeight="1">
      <c r="A358" s="19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</row>
    <row r="359" ht="15.75" customHeight="1">
      <c r="A359" s="19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</row>
    <row r="360" ht="15.75" customHeight="1">
      <c r="A360" s="19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</row>
    <row r="361" ht="15.75" customHeight="1">
      <c r="A361" s="19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</row>
    <row r="362" ht="15.75" customHeight="1">
      <c r="A362" s="19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</row>
    <row r="363" ht="15.75" customHeight="1">
      <c r="A363" s="19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</row>
    <row r="364" ht="15.75" customHeight="1">
      <c r="A364" s="19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</row>
    <row r="365" ht="15.75" customHeight="1">
      <c r="A365" s="19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</row>
    <row r="366" ht="15.75" customHeight="1">
      <c r="A366" s="19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</row>
    <row r="367" ht="15.75" customHeight="1">
      <c r="A367" s="19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</row>
    <row r="368" ht="15.75" customHeight="1">
      <c r="A368" s="19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</row>
    <row r="369" ht="15.75" customHeight="1">
      <c r="A369" s="19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</row>
    <row r="370" ht="15.75" customHeight="1">
      <c r="A370" s="19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</row>
    <row r="371" ht="15.75" customHeight="1">
      <c r="A371" s="19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</row>
    <row r="372" ht="15.75" customHeight="1">
      <c r="A372" s="19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</row>
    <row r="373" ht="15.75" customHeight="1">
      <c r="A373" s="19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</row>
    <row r="374" ht="15.75" customHeight="1">
      <c r="A374" s="19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</row>
    <row r="375" ht="15.75" customHeight="1">
      <c r="A375" s="19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</row>
    <row r="376" ht="15.75" customHeight="1">
      <c r="A376" s="19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</row>
    <row r="377" ht="15.75" customHeight="1">
      <c r="A377" s="19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</row>
    <row r="378" ht="15.75" customHeight="1">
      <c r="A378" s="19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</row>
    <row r="379" ht="15.75" customHeight="1">
      <c r="A379" s="19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</row>
    <row r="380" ht="15.75" customHeight="1">
      <c r="A380" s="19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</row>
    <row r="381" ht="15.75" customHeight="1">
      <c r="A381" s="19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</row>
    <row r="382" ht="15.75" customHeight="1">
      <c r="A382" s="19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</row>
    <row r="383" ht="15.75" customHeight="1">
      <c r="A383" s="19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</row>
    <row r="384" ht="15.75" customHeight="1">
      <c r="A384" s="19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</row>
    <row r="385" ht="15.75" customHeight="1">
      <c r="A385" s="19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</row>
    <row r="386" ht="15.75" customHeight="1">
      <c r="A386" s="19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</row>
    <row r="387" ht="15.75" customHeight="1">
      <c r="A387" s="19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</row>
    <row r="388" ht="15.75" customHeight="1">
      <c r="A388" s="19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</row>
    <row r="389" ht="15.75" customHeight="1">
      <c r="A389" s="19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</row>
    <row r="390" ht="15.75" customHeight="1">
      <c r="A390" s="19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</row>
    <row r="391" ht="15.75" customHeight="1">
      <c r="A391" s="19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</row>
    <row r="392" ht="15.75" customHeight="1">
      <c r="A392" s="19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</row>
    <row r="393" ht="15.75" customHeight="1">
      <c r="A393" s="19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</row>
    <row r="394" ht="15.75" customHeight="1">
      <c r="A394" s="19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</row>
    <row r="395" ht="15.75" customHeight="1">
      <c r="A395" s="19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</row>
    <row r="396" ht="15.75" customHeight="1">
      <c r="A396" s="19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</row>
    <row r="397" ht="15.75" customHeight="1">
      <c r="A397" s="19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</row>
    <row r="398" ht="15.75" customHeight="1">
      <c r="A398" s="19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</row>
    <row r="399" ht="15.75" customHeight="1">
      <c r="A399" s="19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</row>
    <row r="400" ht="15.75" customHeight="1">
      <c r="A400" s="19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</row>
    <row r="401" ht="15.75" customHeight="1">
      <c r="A401" s="19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</row>
    <row r="402" ht="15.75" customHeight="1">
      <c r="A402" s="19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</row>
    <row r="403" ht="15.75" customHeight="1">
      <c r="A403" s="19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</row>
    <row r="404" ht="15.75" customHeight="1">
      <c r="A404" s="19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</row>
    <row r="405" ht="15.75" customHeight="1">
      <c r="A405" s="19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</row>
    <row r="406" ht="15.75" customHeight="1">
      <c r="A406" s="19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</row>
    <row r="407" ht="15.75" customHeight="1">
      <c r="A407" s="19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</row>
    <row r="408" ht="15.75" customHeight="1">
      <c r="A408" s="19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</row>
    <row r="409" ht="15.75" customHeight="1">
      <c r="A409" s="19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</row>
    <row r="410" ht="15.75" customHeight="1">
      <c r="A410" s="19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</row>
    <row r="411" ht="15.75" customHeight="1">
      <c r="A411" s="19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</row>
    <row r="412" ht="15.75" customHeight="1">
      <c r="A412" s="19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</row>
    <row r="413" ht="15.75" customHeight="1">
      <c r="A413" s="19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</row>
    <row r="414" ht="15.75" customHeight="1">
      <c r="A414" s="19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</row>
    <row r="415" ht="15.75" customHeight="1">
      <c r="A415" s="19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</row>
    <row r="416" ht="15.75" customHeight="1">
      <c r="A416" s="19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</row>
    <row r="417" ht="15.75" customHeight="1">
      <c r="A417" s="19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</row>
    <row r="418" ht="15.75" customHeight="1">
      <c r="A418" s="19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</row>
    <row r="419" ht="15.75" customHeight="1">
      <c r="A419" s="19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</row>
    <row r="420" ht="15.75" customHeight="1">
      <c r="A420" s="19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</row>
    <row r="421" ht="15.75" customHeight="1">
      <c r="A421" s="19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</row>
    <row r="422" ht="15.75" customHeight="1">
      <c r="A422" s="19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</row>
    <row r="423" ht="15.75" customHeight="1">
      <c r="A423" s="19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</row>
    <row r="424" ht="15.75" customHeight="1">
      <c r="A424" s="19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</row>
    <row r="425" ht="15.75" customHeight="1">
      <c r="A425" s="19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</row>
    <row r="426" ht="15.75" customHeight="1">
      <c r="A426" s="19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</row>
    <row r="427" ht="15.75" customHeight="1">
      <c r="A427" s="19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</row>
    <row r="428" ht="15.75" customHeight="1">
      <c r="A428" s="19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</row>
    <row r="429" ht="15.75" customHeight="1">
      <c r="A429" s="19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</row>
    <row r="430" ht="15.75" customHeight="1">
      <c r="A430" s="19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</row>
    <row r="431" ht="15.75" customHeight="1">
      <c r="A431" s="19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</row>
    <row r="432" ht="15.75" customHeight="1">
      <c r="A432" s="19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</row>
    <row r="433" ht="15.75" customHeight="1">
      <c r="A433" s="19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</row>
    <row r="434" ht="15.75" customHeight="1">
      <c r="A434" s="19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</row>
    <row r="435" ht="15.75" customHeight="1">
      <c r="A435" s="19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</row>
    <row r="436" ht="15.75" customHeight="1">
      <c r="A436" s="19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</row>
    <row r="437" ht="15.75" customHeight="1">
      <c r="A437" s="19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</row>
    <row r="438" ht="15.75" customHeight="1">
      <c r="A438" s="19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</row>
    <row r="439" ht="15.75" customHeight="1">
      <c r="A439" s="19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</row>
    <row r="440" ht="15.75" customHeight="1">
      <c r="A440" s="19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</row>
    <row r="441" ht="15.75" customHeight="1">
      <c r="A441" s="19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</row>
    <row r="442" ht="15.75" customHeight="1">
      <c r="A442" s="19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</row>
    <row r="443" ht="15.75" customHeight="1">
      <c r="A443" s="19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</row>
    <row r="444" ht="15.75" customHeight="1">
      <c r="A444" s="19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</row>
    <row r="445" ht="15.75" customHeight="1">
      <c r="A445" s="19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</row>
    <row r="446" ht="15.75" customHeight="1">
      <c r="A446" s="19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</row>
    <row r="447" ht="15.75" customHeight="1">
      <c r="A447" s="19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</row>
    <row r="448" ht="15.75" customHeight="1">
      <c r="A448" s="19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</row>
    <row r="449" ht="15.75" customHeight="1">
      <c r="A449" s="19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</row>
    <row r="450" ht="15.75" customHeight="1">
      <c r="A450" s="19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</row>
    <row r="451" ht="15.75" customHeight="1">
      <c r="A451" s="19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</row>
    <row r="452" ht="15.75" customHeight="1">
      <c r="A452" s="19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</row>
    <row r="453" ht="15.75" customHeight="1">
      <c r="A453" s="19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</row>
    <row r="454" ht="15.75" customHeight="1">
      <c r="A454" s="19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</row>
    <row r="455" ht="15.75" customHeight="1">
      <c r="A455" s="19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</row>
    <row r="456" ht="15.75" customHeight="1">
      <c r="A456" s="19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</row>
    <row r="457" ht="15.75" customHeight="1">
      <c r="A457" s="19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</row>
    <row r="458" ht="15.75" customHeight="1">
      <c r="A458" s="19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</row>
    <row r="459" ht="15.75" customHeight="1">
      <c r="A459" s="19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</row>
    <row r="460" ht="15.75" customHeight="1">
      <c r="A460" s="19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</row>
    <row r="461" ht="15.75" customHeight="1">
      <c r="A461" s="19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</row>
    <row r="462" ht="15.75" customHeight="1">
      <c r="A462" s="19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</row>
    <row r="463" ht="15.75" customHeight="1">
      <c r="A463" s="19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</row>
    <row r="464" ht="15.75" customHeight="1">
      <c r="A464" s="19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</row>
    <row r="465" ht="15.75" customHeight="1">
      <c r="A465" s="19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</row>
    <row r="466" ht="15.75" customHeight="1">
      <c r="A466" s="19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</row>
    <row r="467" ht="15.75" customHeight="1">
      <c r="A467" s="19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</row>
    <row r="468" ht="15.75" customHeight="1">
      <c r="A468" s="19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</row>
    <row r="469" ht="15.75" customHeight="1">
      <c r="A469" s="19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</row>
    <row r="470" ht="15.75" customHeight="1">
      <c r="A470" s="19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</row>
    <row r="471" ht="15.75" customHeight="1">
      <c r="A471" s="19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</row>
    <row r="472" ht="15.75" customHeight="1">
      <c r="A472" s="19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</row>
    <row r="473" ht="15.75" customHeight="1">
      <c r="A473" s="19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</row>
    <row r="474" ht="15.75" customHeight="1">
      <c r="A474" s="19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</row>
    <row r="475" ht="15.75" customHeight="1">
      <c r="A475" s="19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</row>
    <row r="476" ht="15.75" customHeight="1">
      <c r="A476" s="19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</row>
    <row r="477" ht="15.75" customHeight="1">
      <c r="A477" s="19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</row>
    <row r="478" ht="15.75" customHeight="1">
      <c r="A478" s="19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</row>
    <row r="479" ht="15.75" customHeight="1">
      <c r="A479" s="19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</row>
    <row r="480" ht="15.75" customHeight="1">
      <c r="A480" s="19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</row>
    <row r="481" ht="15.75" customHeight="1">
      <c r="A481" s="19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</row>
    <row r="482" ht="15.75" customHeight="1">
      <c r="A482" s="19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</row>
    <row r="483" ht="15.75" customHeight="1">
      <c r="A483" s="19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</row>
    <row r="484" ht="15.75" customHeight="1">
      <c r="A484" s="19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</row>
    <row r="485" ht="15.75" customHeight="1">
      <c r="A485" s="19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</row>
    <row r="486" ht="15.75" customHeight="1">
      <c r="A486" s="19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</row>
    <row r="487" ht="15.75" customHeight="1">
      <c r="A487" s="19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</row>
    <row r="488" ht="15.75" customHeight="1">
      <c r="A488" s="19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</row>
    <row r="489" ht="15.75" customHeight="1">
      <c r="A489" s="19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</row>
    <row r="490" ht="15.75" customHeight="1">
      <c r="A490" s="19"/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</row>
    <row r="491" ht="15.75" customHeight="1">
      <c r="A491" s="19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</row>
    <row r="492" ht="15.75" customHeight="1">
      <c r="A492" s="19"/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</row>
    <row r="493" ht="15.75" customHeight="1">
      <c r="A493" s="19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</row>
    <row r="494" ht="15.75" customHeight="1">
      <c r="A494" s="19"/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</row>
    <row r="495" ht="15.75" customHeight="1">
      <c r="A495" s="19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</row>
    <row r="496" ht="15.75" customHeight="1">
      <c r="A496" s="19"/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</row>
    <row r="497" ht="15.75" customHeight="1">
      <c r="A497" s="19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</row>
    <row r="498" ht="15.75" customHeight="1">
      <c r="A498" s="19"/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</row>
    <row r="499" ht="15.75" customHeight="1">
      <c r="A499" s="19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</row>
    <row r="500" ht="15.75" customHeight="1">
      <c r="A500" s="19"/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</row>
    <row r="501" ht="15.75" customHeight="1">
      <c r="A501" s="19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</row>
    <row r="502" ht="15.75" customHeight="1">
      <c r="A502" s="19"/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</row>
    <row r="503" ht="15.75" customHeight="1">
      <c r="A503" s="19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</row>
    <row r="504" ht="15.75" customHeight="1">
      <c r="A504" s="19"/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</row>
    <row r="505" ht="15.75" customHeight="1">
      <c r="A505" s="19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</row>
    <row r="506" ht="15.75" customHeight="1">
      <c r="A506" s="19"/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</row>
    <row r="507" ht="15.75" customHeight="1">
      <c r="A507" s="19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</row>
    <row r="508" ht="15.75" customHeight="1">
      <c r="A508" s="19"/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</row>
    <row r="509" ht="15.75" customHeight="1">
      <c r="A509" s="19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</row>
    <row r="510" ht="15.75" customHeight="1">
      <c r="A510" s="19"/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</row>
    <row r="511" ht="15.75" customHeight="1">
      <c r="A511" s="19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</row>
    <row r="512" ht="15.75" customHeight="1">
      <c r="A512" s="19"/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</row>
    <row r="513" ht="15.75" customHeight="1">
      <c r="A513" s="19"/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</row>
    <row r="514" ht="15.75" customHeight="1">
      <c r="A514" s="19"/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</row>
    <row r="515" ht="15.75" customHeight="1">
      <c r="A515" s="19"/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</row>
    <row r="516" ht="15.75" customHeight="1">
      <c r="A516" s="19"/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</row>
    <row r="517" ht="15.75" customHeight="1">
      <c r="A517" s="19"/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</row>
    <row r="518" ht="15.75" customHeight="1">
      <c r="A518" s="19"/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</row>
    <row r="519" ht="15.75" customHeight="1">
      <c r="A519" s="19"/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</row>
    <row r="520" ht="15.75" customHeight="1">
      <c r="A520" s="19"/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</row>
    <row r="521" ht="15.75" customHeight="1">
      <c r="A521" s="19"/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</row>
    <row r="522" ht="15.75" customHeight="1">
      <c r="A522" s="19"/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</row>
    <row r="523" ht="15.75" customHeight="1">
      <c r="A523" s="19"/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</row>
    <row r="524" ht="15.75" customHeight="1">
      <c r="A524" s="19"/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</row>
    <row r="525" ht="15.75" customHeight="1">
      <c r="A525" s="19"/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</row>
    <row r="526" ht="15.75" customHeight="1">
      <c r="A526" s="19"/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</row>
    <row r="527" ht="15.75" customHeight="1">
      <c r="A527" s="19"/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</row>
    <row r="528" ht="15.75" customHeight="1">
      <c r="A528" s="19"/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</row>
    <row r="529" ht="15.75" customHeight="1">
      <c r="A529" s="19"/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</row>
    <row r="530" ht="15.75" customHeight="1">
      <c r="A530" s="19"/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</row>
    <row r="531" ht="15.75" customHeight="1">
      <c r="A531" s="19"/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</row>
    <row r="532" ht="15.75" customHeight="1">
      <c r="A532" s="19"/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</row>
    <row r="533" ht="15.75" customHeight="1">
      <c r="A533" s="19"/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</row>
    <row r="534" ht="15.75" customHeight="1">
      <c r="A534" s="19"/>
      <c r="B534" s="16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</row>
    <row r="535" ht="15.75" customHeight="1">
      <c r="A535" s="19"/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</row>
    <row r="536" ht="15.75" customHeight="1">
      <c r="A536" s="19"/>
      <c r="B536" s="16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</row>
    <row r="537" ht="15.75" customHeight="1">
      <c r="A537" s="19"/>
      <c r="B537" s="16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</row>
    <row r="538" ht="15.75" customHeight="1">
      <c r="A538" s="19"/>
      <c r="B538" s="16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</row>
    <row r="539" ht="15.75" customHeight="1">
      <c r="A539" s="19"/>
      <c r="B539" s="16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</row>
    <row r="540" ht="15.75" customHeight="1">
      <c r="A540" s="19"/>
      <c r="B540" s="16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</row>
    <row r="541" ht="15.75" customHeight="1">
      <c r="A541" s="19"/>
      <c r="B541" s="16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</row>
    <row r="542" ht="15.75" customHeight="1">
      <c r="A542" s="19"/>
      <c r="B542" s="16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</row>
    <row r="543" ht="15.75" customHeight="1">
      <c r="A543" s="19"/>
      <c r="B543" s="16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</row>
    <row r="544" ht="15.75" customHeight="1">
      <c r="A544" s="19"/>
      <c r="B544" s="16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</row>
    <row r="545" ht="15.75" customHeight="1">
      <c r="A545" s="19"/>
      <c r="B545" s="16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</row>
    <row r="546" ht="15.75" customHeight="1">
      <c r="A546" s="19"/>
      <c r="B546" s="16"/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</row>
    <row r="547" ht="15.75" customHeight="1">
      <c r="A547" s="19"/>
      <c r="B547" s="16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</row>
    <row r="548" ht="15.75" customHeight="1">
      <c r="A548" s="19"/>
      <c r="B548" s="16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</row>
    <row r="549" ht="15.75" customHeight="1">
      <c r="A549" s="19"/>
      <c r="B549" s="16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</row>
    <row r="550" ht="15.75" customHeight="1">
      <c r="A550" s="19"/>
      <c r="B550" s="16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</row>
    <row r="551" ht="15.75" customHeight="1">
      <c r="A551" s="19"/>
      <c r="B551" s="16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</row>
    <row r="552" ht="15.75" customHeight="1">
      <c r="A552" s="19"/>
      <c r="B552" s="16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</row>
    <row r="553" ht="15.75" customHeight="1">
      <c r="A553" s="19"/>
      <c r="B553" s="16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</row>
    <row r="554" ht="15.75" customHeight="1">
      <c r="A554" s="19"/>
      <c r="B554" s="16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</row>
    <row r="555" ht="15.75" customHeight="1">
      <c r="A555" s="19"/>
      <c r="B555" s="16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</row>
    <row r="556" ht="15.75" customHeight="1">
      <c r="A556" s="19"/>
      <c r="B556" s="16"/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</row>
    <row r="557" ht="15.75" customHeight="1">
      <c r="A557" s="19"/>
      <c r="B557" s="16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</row>
    <row r="558" ht="15.75" customHeight="1">
      <c r="A558" s="19"/>
      <c r="B558" s="16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</row>
    <row r="559" ht="15.75" customHeight="1">
      <c r="A559" s="19"/>
      <c r="B559" s="16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</row>
    <row r="560" ht="15.75" customHeight="1">
      <c r="A560" s="19"/>
      <c r="B560" s="16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</row>
    <row r="561" ht="15.75" customHeight="1">
      <c r="A561" s="19"/>
      <c r="B561" s="16"/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</row>
    <row r="562" ht="15.75" customHeight="1">
      <c r="A562" s="19"/>
      <c r="B562" s="16"/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</row>
    <row r="563" ht="15.75" customHeight="1">
      <c r="A563" s="19"/>
      <c r="B563" s="16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</row>
    <row r="564" ht="15.75" customHeight="1">
      <c r="A564" s="19"/>
      <c r="B564" s="16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</row>
    <row r="565" ht="15.75" customHeight="1">
      <c r="A565" s="19"/>
      <c r="B565" s="16"/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</row>
    <row r="566" ht="15.75" customHeight="1">
      <c r="A566" s="19"/>
      <c r="B566" s="16"/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</row>
    <row r="567" ht="15.75" customHeight="1">
      <c r="A567" s="19"/>
      <c r="B567" s="16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</row>
    <row r="568" ht="15.75" customHeight="1">
      <c r="A568" s="19"/>
      <c r="B568" s="16"/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</row>
    <row r="569" ht="15.75" customHeight="1">
      <c r="A569" s="19"/>
      <c r="B569" s="16"/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</row>
    <row r="570" ht="15.75" customHeight="1">
      <c r="A570" s="19"/>
      <c r="B570" s="16"/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</row>
    <row r="571" ht="15.75" customHeight="1">
      <c r="A571" s="19"/>
      <c r="B571" s="16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</row>
    <row r="572" ht="15.75" customHeight="1">
      <c r="A572" s="19"/>
      <c r="B572" s="16"/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</row>
    <row r="573" ht="15.75" customHeight="1">
      <c r="A573" s="19"/>
      <c r="B573" s="16"/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</row>
    <row r="574" ht="15.75" customHeight="1">
      <c r="A574" s="19"/>
      <c r="B574" s="16"/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</row>
    <row r="575" ht="15.75" customHeight="1">
      <c r="A575" s="19"/>
      <c r="B575" s="16"/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</row>
    <row r="576" ht="15.75" customHeight="1">
      <c r="A576" s="19"/>
      <c r="B576" s="16"/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</row>
    <row r="577" ht="15.75" customHeight="1">
      <c r="A577" s="19"/>
      <c r="B577" s="16"/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</row>
    <row r="578" ht="15.75" customHeight="1">
      <c r="A578" s="19"/>
      <c r="B578" s="16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</row>
    <row r="579" ht="15.75" customHeight="1">
      <c r="A579" s="19"/>
      <c r="B579" s="16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</row>
    <row r="580" ht="15.75" customHeight="1">
      <c r="A580" s="19"/>
      <c r="B580" s="16"/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</row>
    <row r="581" ht="15.75" customHeight="1">
      <c r="A581" s="19"/>
      <c r="B581" s="16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</row>
    <row r="582" ht="15.75" customHeight="1">
      <c r="A582" s="19"/>
      <c r="B582" s="16"/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</row>
    <row r="583" ht="15.75" customHeight="1">
      <c r="A583" s="19"/>
      <c r="B583" s="16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</row>
    <row r="584" ht="15.75" customHeight="1">
      <c r="A584" s="19"/>
      <c r="B584" s="16"/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</row>
    <row r="585" ht="15.75" customHeight="1">
      <c r="A585" s="19"/>
      <c r="B585" s="16"/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</row>
    <row r="586" ht="15.75" customHeight="1">
      <c r="A586" s="19"/>
      <c r="B586" s="16"/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</row>
    <row r="587" ht="15.75" customHeight="1">
      <c r="A587" s="19"/>
      <c r="B587" s="16"/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</row>
    <row r="588" ht="15.75" customHeight="1">
      <c r="A588" s="19"/>
      <c r="B588" s="16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</row>
    <row r="589" ht="15.75" customHeight="1">
      <c r="A589" s="19"/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</row>
    <row r="590" ht="15.75" customHeight="1">
      <c r="A590" s="19"/>
      <c r="B590" s="16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</row>
    <row r="591" ht="15.75" customHeight="1">
      <c r="A591" s="19"/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</row>
    <row r="592" ht="15.75" customHeight="1">
      <c r="A592" s="19"/>
      <c r="B592" s="16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</row>
    <row r="593" ht="15.75" customHeight="1">
      <c r="A593" s="19"/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</row>
    <row r="594" ht="15.75" customHeight="1">
      <c r="A594" s="19"/>
      <c r="B594" s="16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</row>
    <row r="595" ht="15.75" customHeight="1">
      <c r="A595" s="19"/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</row>
    <row r="596" ht="15.75" customHeight="1">
      <c r="A596" s="19"/>
      <c r="B596" s="16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</row>
    <row r="597" ht="15.75" customHeight="1">
      <c r="A597" s="19"/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</row>
    <row r="598" ht="15.75" customHeight="1">
      <c r="A598" s="19"/>
      <c r="B598" s="16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</row>
    <row r="599" ht="15.75" customHeight="1">
      <c r="A599" s="19"/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</row>
    <row r="600" ht="15.75" customHeight="1">
      <c r="A600" s="19"/>
      <c r="B600" s="16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</row>
    <row r="601" ht="15.75" customHeight="1">
      <c r="A601" s="19"/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</row>
    <row r="602" ht="15.75" customHeight="1">
      <c r="A602" s="19"/>
      <c r="B602" s="16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</row>
    <row r="603" ht="15.75" customHeight="1">
      <c r="A603" s="19"/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</row>
    <row r="604" ht="15.75" customHeight="1">
      <c r="A604" s="19"/>
      <c r="B604" s="16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</row>
    <row r="605" ht="15.75" customHeight="1">
      <c r="A605" s="19"/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</row>
    <row r="606" ht="15.75" customHeight="1">
      <c r="A606" s="19"/>
      <c r="B606" s="16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</row>
    <row r="607" ht="15.75" customHeight="1">
      <c r="A607" s="19"/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</row>
    <row r="608" ht="15.75" customHeight="1">
      <c r="A608" s="19"/>
      <c r="B608" s="16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</row>
    <row r="609" ht="15.75" customHeight="1">
      <c r="A609" s="19"/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</row>
    <row r="610" ht="15.75" customHeight="1">
      <c r="A610" s="19"/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</row>
    <row r="611" ht="15.75" customHeight="1">
      <c r="A611" s="19"/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</row>
    <row r="612" ht="15.75" customHeight="1">
      <c r="A612" s="19"/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</row>
    <row r="613" ht="15.75" customHeight="1">
      <c r="A613" s="19"/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</row>
    <row r="614" ht="15.75" customHeight="1">
      <c r="A614" s="19"/>
      <c r="B614" s="16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</row>
    <row r="615" ht="15.75" customHeight="1">
      <c r="A615" s="19"/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</row>
    <row r="616" ht="15.75" customHeight="1">
      <c r="A616" s="19"/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</row>
    <row r="617" ht="15.75" customHeight="1">
      <c r="A617" s="19"/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</row>
    <row r="618" ht="15.75" customHeight="1">
      <c r="A618" s="19"/>
      <c r="B618" s="16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</row>
    <row r="619" ht="15.75" customHeight="1">
      <c r="A619" s="19"/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</row>
    <row r="620" ht="15.75" customHeight="1">
      <c r="A620" s="19"/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</row>
    <row r="621" ht="15.75" customHeight="1">
      <c r="A621" s="19"/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</row>
    <row r="622" ht="15.75" customHeight="1">
      <c r="A622" s="19"/>
      <c r="B622" s="16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</row>
    <row r="623" ht="15.75" customHeight="1">
      <c r="A623" s="19"/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</row>
    <row r="624" ht="15.75" customHeight="1">
      <c r="A624" s="19"/>
      <c r="B624" s="16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</row>
    <row r="625" ht="15.75" customHeight="1">
      <c r="A625" s="19"/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</row>
    <row r="626" ht="15.75" customHeight="1">
      <c r="A626" s="19"/>
      <c r="B626" s="16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</row>
    <row r="627" ht="15.75" customHeight="1">
      <c r="A627" s="19"/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</row>
    <row r="628" ht="15.75" customHeight="1">
      <c r="A628" s="19"/>
      <c r="B628" s="16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</row>
    <row r="629" ht="15.75" customHeight="1">
      <c r="A629" s="19"/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</row>
    <row r="630" ht="15.75" customHeight="1">
      <c r="A630" s="19"/>
      <c r="B630" s="16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</row>
    <row r="631" ht="15.75" customHeight="1">
      <c r="A631" s="19"/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</row>
    <row r="632" ht="15.75" customHeight="1">
      <c r="A632" s="19"/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</row>
    <row r="633" ht="15.75" customHeight="1">
      <c r="A633" s="19"/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</row>
    <row r="634" ht="15.75" customHeight="1">
      <c r="A634" s="19"/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</row>
    <row r="635" ht="15.75" customHeight="1">
      <c r="A635" s="19"/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</row>
    <row r="636" ht="15.75" customHeight="1">
      <c r="A636" s="19"/>
      <c r="B636" s="16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</row>
    <row r="637" ht="15.75" customHeight="1">
      <c r="A637" s="19"/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</row>
    <row r="638" ht="15.75" customHeight="1">
      <c r="A638" s="19"/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</row>
    <row r="639" ht="15.75" customHeight="1">
      <c r="A639" s="19"/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</row>
    <row r="640" ht="15.75" customHeight="1">
      <c r="A640" s="19"/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</row>
    <row r="641" ht="15.75" customHeight="1">
      <c r="A641" s="19"/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</row>
    <row r="642" ht="15.75" customHeight="1">
      <c r="A642" s="19"/>
      <c r="B642" s="16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</row>
    <row r="643" ht="15.75" customHeight="1">
      <c r="A643" s="19"/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</row>
    <row r="644" ht="15.75" customHeight="1">
      <c r="A644" s="19"/>
      <c r="B644" s="16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</row>
    <row r="645" ht="15.75" customHeight="1">
      <c r="A645" s="19"/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</row>
    <row r="646" ht="15.75" customHeight="1">
      <c r="A646" s="19"/>
      <c r="B646" s="16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</row>
    <row r="647" ht="15.75" customHeight="1">
      <c r="A647" s="19"/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</row>
    <row r="648" ht="15.75" customHeight="1">
      <c r="A648" s="19"/>
      <c r="B648" s="16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</row>
    <row r="649" ht="15.75" customHeight="1">
      <c r="A649" s="19"/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</row>
    <row r="650" ht="15.75" customHeight="1">
      <c r="A650" s="19"/>
      <c r="B650" s="16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</row>
    <row r="651" ht="15.75" customHeight="1">
      <c r="A651" s="19"/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</row>
    <row r="652" ht="15.75" customHeight="1">
      <c r="A652" s="19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</row>
    <row r="653" ht="15.75" customHeight="1">
      <c r="A653" s="19"/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</row>
    <row r="654" ht="15.75" customHeight="1">
      <c r="A654" s="19"/>
      <c r="B654" s="16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</row>
    <row r="655" ht="15.75" customHeight="1">
      <c r="A655" s="19"/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</row>
    <row r="656" ht="15.75" customHeight="1">
      <c r="A656" s="19"/>
      <c r="B656" s="16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</row>
    <row r="657" ht="15.75" customHeight="1">
      <c r="A657" s="19"/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</row>
    <row r="658" ht="15.75" customHeight="1">
      <c r="A658" s="19"/>
      <c r="B658" s="16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</row>
    <row r="659" ht="15.75" customHeight="1">
      <c r="A659" s="19"/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</row>
    <row r="660" ht="15.75" customHeight="1">
      <c r="A660" s="19"/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</row>
    <row r="661" ht="15.75" customHeight="1">
      <c r="A661" s="19"/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</row>
    <row r="662" ht="15.75" customHeight="1">
      <c r="A662" s="19"/>
      <c r="B662" s="16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</row>
    <row r="663" ht="15.75" customHeight="1">
      <c r="A663" s="19"/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</row>
    <row r="664" ht="15.75" customHeight="1">
      <c r="A664" s="19"/>
      <c r="B664" s="16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</row>
    <row r="665" ht="15.75" customHeight="1">
      <c r="A665" s="19"/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</row>
    <row r="666" ht="15.75" customHeight="1">
      <c r="A666" s="19"/>
      <c r="B666" s="16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</row>
    <row r="667" ht="15.75" customHeight="1">
      <c r="A667" s="19"/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</row>
    <row r="668" ht="15.75" customHeight="1">
      <c r="A668" s="19"/>
      <c r="B668" s="16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</row>
    <row r="669" ht="15.75" customHeight="1">
      <c r="A669" s="19"/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</row>
    <row r="670" ht="15.75" customHeight="1">
      <c r="A670" s="19"/>
      <c r="B670" s="16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</row>
    <row r="671" ht="15.75" customHeight="1">
      <c r="A671" s="19"/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</row>
    <row r="672" ht="15.75" customHeight="1">
      <c r="A672" s="19"/>
      <c r="B672" s="16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</row>
    <row r="673" ht="15.75" customHeight="1">
      <c r="A673" s="19"/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</row>
    <row r="674" ht="15.75" customHeight="1">
      <c r="A674" s="19"/>
      <c r="B674" s="16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</row>
    <row r="675" ht="15.75" customHeight="1">
      <c r="A675" s="19"/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</row>
    <row r="676" ht="15.75" customHeight="1">
      <c r="A676" s="19"/>
      <c r="B676" s="16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</row>
    <row r="677" ht="15.75" customHeight="1">
      <c r="A677" s="19"/>
      <c r="B677" s="16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</row>
    <row r="678" ht="15.75" customHeight="1">
      <c r="A678" s="19"/>
      <c r="B678" s="16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</row>
    <row r="679" ht="15.75" customHeight="1">
      <c r="A679" s="19"/>
      <c r="B679" s="16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</row>
    <row r="680" ht="15.75" customHeight="1">
      <c r="A680" s="19"/>
      <c r="B680" s="16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</row>
    <row r="681" ht="15.75" customHeight="1">
      <c r="A681" s="19"/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</row>
    <row r="682" ht="15.75" customHeight="1">
      <c r="A682" s="19"/>
      <c r="B682" s="16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</row>
    <row r="683" ht="15.75" customHeight="1">
      <c r="A683" s="19"/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</row>
    <row r="684" ht="15.75" customHeight="1">
      <c r="A684" s="19"/>
      <c r="B684" s="16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</row>
    <row r="685" ht="15.75" customHeight="1">
      <c r="A685" s="19"/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</row>
    <row r="686" ht="15.75" customHeight="1">
      <c r="A686" s="19"/>
      <c r="B686" s="16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</row>
    <row r="687" ht="15.75" customHeight="1">
      <c r="A687" s="19"/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</row>
    <row r="688" ht="15.75" customHeight="1">
      <c r="A688" s="19"/>
      <c r="B688" s="16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</row>
    <row r="689" ht="15.75" customHeight="1">
      <c r="A689" s="19"/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</row>
    <row r="690" ht="15.75" customHeight="1">
      <c r="A690" s="19"/>
      <c r="B690" s="16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</row>
    <row r="691" ht="15.75" customHeight="1">
      <c r="A691" s="19"/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</row>
    <row r="692" ht="15.75" customHeight="1">
      <c r="A692" s="19"/>
      <c r="B692" s="16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</row>
    <row r="693" ht="15.75" customHeight="1">
      <c r="A693" s="19"/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</row>
    <row r="694" ht="15.75" customHeight="1">
      <c r="A694" s="19"/>
      <c r="B694" s="16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</row>
    <row r="695" ht="15.75" customHeight="1">
      <c r="A695" s="19"/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</row>
    <row r="696" ht="15.75" customHeight="1">
      <c r="A696" s="19"/>
      <c r="B696" s="16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</row>
    <row r="697" ht="15.75" customHeight="1">
      <c r="A697" s="19"/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</row>
    <row r="698" ht="15.75" customHeight="1">
      <c r="A698" s="19"/>
      <c r="B698" s="16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</row>
    <row r="699" ht="15.75" customHeight="1">
      <c r="A699" s="19"/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</row>
    <row r="700" ht="15.75" customHeight="1">
      <c r="A700" s="19"/>
      <c r="B700" s="16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</row>
    <row r="701" ht="15.75" customHeight="1">
      <c r="A701" s="19"/>
      <c r="B701" s="16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</row>
    <row r="702" ht="15.75" customHeight="1">
      <c r="A702" s="19"/>
      <c r="B702" s="16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</row>
    <row r="703" ht="15.75" customHeight="1">
      <c r="A703" s="19"/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</row>
    <row r="704" ht="15.75" customHeight="1">
      <c r="A704" s="19"/>
      <c r="B704" s="16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</row>
    <row r="705" ht="15.75" customHeight="1">
      <c r="A705" s="19"/>
      <c r="B705" s="16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</row>
    <row r="706" ht="15.75" customHeight="1">
      <c r="A706" s="19"/>
      <c r="B706" s="16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</row>
    <row r="707" ht="15.75" customHeight="1">
      <c r="A707" s="19"/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</row>
    <row r="708" ht="15.75" customHeight="1">
      <c r="A708" s="19"/>
      <c r="B708" s="16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</row>
    <row r="709" ht="15.75" customHeight="1">
      <c r="A709" s="19"/>
      <c r="B709" s="16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</row>
    <row r="710" ht="15.75" customHeight="1">
      <c r="A710" s="19"/>
      <c r="B710" s="16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</row>
    <row r="711" ht="15.75" customHeight="1">
      <c r="A711" s="19"/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</row>
    <row r="712" ht="15.75" customHeight="1">
      <c r="A712" s="19"/>
      <c r="B712" s="16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</row>
    <row r="713" ht="15.75" customHeight="1">
      <c r="A713" s="19"/>
      <c r="B713" s="16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</row>
    <row r="714" ht="15.75" customHeight="1">
      <c r="A714" s="19"/>
      <c r="B714" s="16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</row>
    <row r="715" ht="15.75" customHeight="1">
      <c r="A715" s="19"/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</row>
    <row r="716" ht="15.75" customHeight="1">
      <c r="A716" s="19"/>
      <c r="B716" s="16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</row>
    <row r="717" ht="15.75" customHeight="1">
      <c r="A717" s="19"/>
      <c r="B717" s="16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</row>
    <row r="718" ht="15.75" customHeight="1">
      <c r="A718" s="19"/>
      <c r="B718" s="16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</row>
    <row r="719" ht="15.75" customHeight="1">
      <c r="A719" s="19"/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</row>
    <row r="720" ht="15.75" customHeight="1">
      <c r="A720" s="19"/>
      <c r="B720" s="16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</row>
    <row r="721" ht="15.75" customHeight="1">
      <c r="A721" s="19"/>
      <c r="B721" s="16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</row>
    <row r="722" ht="15.75" customHeight="1">
      <c r="A722" s="19"/>
      <c r="B722" s="16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</row>
    <row r="723" ht="15.75" customHeight="1">
      <c r="A723" s="19"/>
      <c r="B723" s="16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</row>
    <row r="724" ht="15.75" customHeight="1">
      <c r="A724" s="19"/>
      <c r="B724" s="16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</row>
    <row r="725" ht="15.75" customHeight="1">
      <c r="A725" s="19"/>
      <c r="B725" s="16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</row>
    <row r="726" ht="15.75" customHeight="1">
      <c r="A726" s="19"/>
      <c r="B726" s="16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</row>
    <row r="727" ht="15.75" customHeight="1">
      <c r="A727" s="19"/>
      <c r="B727" s="16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</row>
    <row r="728" ht="15.75" customHeight="1">
      <c r="A728" s="19"/>
      <c r="B728" s="16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</row>
    <row r="729" ht="15.75" customHeight="1">
      <c r="A729" s="19"/>
      <c r="B729" s="16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</row>
    <row r="730" ht="15.75" customHeight="1">
      <c r="A730" s="19"/>
      <c r="B730" s="16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</row>
    <row r="731" ht="15.75" customHeight="1">
      <c r="A731" s="19"/>
      <c r="B731" s="16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</row>
    <row r="732" ht="15.75" customHeight="1">
      <c r="A732" s="19"/>
      <c r="B732" s="16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</row>
    <row r="733" ht="15.75" customHeight="1">
      <c r="A733" s="19"/>
      <c r="B733" s="16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</row>
    <row r="734" ht="15.75" customHeight="1">
      <c r="A734" s="19"/>
      <c r="B734" s="16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</row>
    <row r="735" ht="15.75" customHeight="1">
      <c r="A735" s="19"/>
      <c r="B735" s="16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</row>
    <row r="736" ht="15.75" customHeight="1">
      <c r="A736" s="19"/>
      <c r="B736" s="16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</row>
    <row r="737" ht="15.75" customHeight="1">
      <c r="A737" s="19"/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</row>
    <row r="738" ht="15.75" customHeight="1">
      <c r="A738" s="19"/>
      <c r="B738" s="16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</row>
    <row r="739" ht="15.75" customHeight="1">
      <c r="A739" s="19"/>
      <c r="B739" s="16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</row>
    <row r="740" ht="15.75" customHeight="1">
      <c r="A740" s="19"/>
      <c r="B740" s="16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</row>
    <row r="741" ht="15.75" customHeight="1">
      <c r="A741" s="19"/>
      <c r="B741" s="16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</row>
    <row r="742" ht="15.75" customHeight="1">
      <c r="A742" s="19"/>
      <c r="B742" s="16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</row>
    <row r="743" ht="15.75" customHeight="1">
      <c r="A743" s="19"/>
      <c r="B743" s="16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</row>
    <row r="744" ht="15.75" customHeight="1">
      <c r="A744" s="19"/>
      <c r="B744" s="16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</row>
    <row r="745" ht="15.75" customHeight="1">
      <c r="A745" s="19"/>
      <c r="B745" s="16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</row>
    <row r="746" ht="15.75" customHeight="1">
      <c r="A746" s="19"/>
      <c r="B746" s="16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</row>
    <row r="747" ht="15.75" customHeight="1">
      <c r="A747" s="19"/>
      <c r="B747" s="16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</row>
    <row r="748" ht="15.75" customHeight="1">
      <c r="A748" s="19"/>
      <c r="B748" s="16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</row>
    <row r="749" ht="15.75" customHeight="1">
      <c r="A749" s="19"/>
      <c r="B749" s="16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</row>
    <row r="750" ht="15.75" customHeight="1">
      <c r="A750" s="19"/>
      <c r="B750" s="16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</row>
    <row r="751" ht="15.75" customHeight="1">
      <c r="A751" s="19"/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</row>
    <row r="752" ht="15.75" customHeight="1">
      <c r="A752" s="19"/>
      <c r="B752" s="16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</row>
    <row r="753" ht="15.75" customHeight="1">
      <c r="A753" s="19"/>
      <c r="B753" s="16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</row>
    <row r="754" ht="15.75" customHeight="1">
      <c r="A754" s="19"/>
      <c r="B754" s="16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</row>
    <row r="755" ht="15.75" customHeight="1">
      <c r="A755" s="19"/>
      <c r="B755" s="16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</row>
    <row r="756" ht="15.75" customHeight="1">
      <c r="A756" s="19"/>
      <c r="B756" s="16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</row>
    <row r="757" ht="15.75" customHeight="1">
      <c r="A757" s="19"/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</row>
    <row r="758" ht="15.75" customHeight="1">
      <c r="A758" s="19"/>
      <c r="B758" s="16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</row>
    <row r="759" ht="15.75" customHeight="1">
      <c r="A759" s="19"/>
      <c r="B759" s="16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</row>
    <row r="760" ht="15.75" customHeight="1">
      <c r="A760" s="19"/>
      <c r="B760" s="16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</row>
    <row r="761" ht="15.75" customHeight="1">
      <c r="A761" s="19"/>
      <c r="B761" s="16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</row>
    <row r="762" ht="15.75" customHeight="1">
      <c r="A762" s="19"/>
      <c r="B762" s="16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</row>
    <row r="763" ht="15.75" customHeight="1">
      <c r="A763" s="19"/>
      <c r="B763" s="16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</row>
    <row r="764" ht="15.75" customHeight="1">
      <c r="A764" s="19"/>
      <c r="B764" s="16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</row>
    <row r="765" ht="15.75" customHeight="1">
      <c r="A765" s="19"/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</row>
    <row r="766" ht="15.75" customHeight="1">
      <c r="A766" s="19"/>
      <c r="B766" s="16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</row>
    <row r="767" ht="15.75" customHeight="1">
      <c r="A767" s="19"/>
      <c r="B767" s="16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</row>
    <row r="768" ht="15.75" customHeight="1">
      <c r="A768" s="19"/>
      <c r="B768" s="16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</row>
    <row r="769" ht="15.75" customHeight="1">
      <c r="A769" s="19"/>
      <c r="B769" s="16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</row>
    <row r="770" ht="15.75" customHeight="1">
      <c r="A770" s="19"/>
      <c r="B770" s="16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</row>
    <row r="771" ht="15.75" customHeight="1">
      <c r="A771" s="19"/>
      <c r="B771" s="16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</row>
    <row r="772" ht="15.75" customHeight="1">
      <c r="A772" s="19"/>
      <c r="B772" s="16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</row>
    <row r="773" ht="15.75" customHeight="1">
      <c r="A773" s="19"/>
      <c r="B773" s="16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</row>
    <row r="774" ht="15.75" customHeight="1">
      <c r="A774" s="19"/>
      <c r="B774" s="16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</row>
    <row r="775" ht="15.75" customHeight="1">
      <c r="A775" s="19"/>
      <c r="B775" s="16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</row>
    <row r="776" ht="15.75" customHeight="1">
      <c r="A776" s="19"/>
      <c r="B776" s="16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</row>
    <row r="777" ht="15.75" customHeight="1">
      <c r="A777" s="19"/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</row>
    <row r="778" ht="15.75" customHeight="1">
      <c r="A778" s="19"/>
      <c r="B778" s="16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</row>
    <row r="779" ht="15.75" customHeight="1">
      <c r="A779" s="19"/>
      <c r="B779" s="16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</row>
    <row r="780" ht="15.75" customHeight="1">
      <c r="A780" s="19"/>
      <c r="B780" s="16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</row>
    <row r="781" ht="15.75" customHeight="1">
      <c r="A781" s="19"/>
      <c r="B781" s="16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</row>
    <row r="782" ht="15.75" customHeight="1">
      <c r="A782" s="19"/>
      <c r="B782" s="16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</row>
    <row r="783" ht="15.75" customHeight="1">
      <c r="A783" s="19"/>
      <c r="B783" s="16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</row>
    <row r="784" ht="15.75" customHeight="1">
      <c r="A784" s="19"/>
      <c r="B784" s="16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</row>
    <row r="785" ht="15.75" customHeight="1">
      <c r="A785" s="19"/>
      <c r="B785" s="16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</row>
    <row r="786" ht="15.75" customHeight="1">
      <c r="A786" s="19"/>
      <c r="B786" s="16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</row>
    <row r="787" ht="15.75" customHeight="1">
      <c r="A787" s="19"/>
      <c r="B787" s="16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</row>
    <row r="788" ht="15.75" customHeight="1">
      <c r="A788" s="19"/>
      <c r="B788" s="16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</row>
    <row r="789" ht="15.75" customHeight="1">
      <c r="A789" s="19"/>
      <c r="B789" s="16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</row>
    <row r="790" ht="15.75" customHeight="1">
      <c r="A790" s="19"/>
      <c r="B790" s="16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</row>
    <row r="791" ht="15.75" customHeight="1">
      <c r="A791" s="19"/>
      <c r="B791" s="16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</row>
    <row r="792" ht="15.75" customHeight="1">
      <c r="A792" s="19"/>
      <c r="B792" s="16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</row>
    <row r="793" ht="15.75" customHeight="1">
      <c r="A793" s="19"/>
      <c r="B793" s="16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</row>
    <row r="794" ht="15.75" customHeight="1">
      <c r="A794" s="19"/>
      <c r="B794" s="16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</row>
    <row r="795" ht="15.75" customHeight="1">
      <c r="A795" s="19"/>
      <c r="B795" s="16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</row>
    <row r="796" ht="15.75" customHeight="1">
      <c r="A796" s="19"/>
      <c r="B796" s="16"/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</row>
    <row r="797" ht="15.75" customHeight="1">
      <c r="A797" s="19"/>
      <c r="B797" s="16"/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</row>
    <row r="798" ht="15.75" customHeight="1">
      <c r="A798" s="19"/>
      <c r="B798" s="16"/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</row>
    <row r="799" ht="15.75" customHeight="1">
      <c r="A799" s="19"/>
      <c r="B799" s="16"/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</row>
    <row r="800" ht="15.75" customHeight="1">
      <c r="A800" s="19"/>
      <c r="B800" s="16"/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</row>
    <row r="801" ht="15.75" customHeight="1">
      <c r="A801" s="19"/>
      <c r="B801" s="16"/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</row>
    <row r="802" ht="15.75" customHeight="1">
      <c r="A802" s="19"/>
      <c r="B802" s="16"/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</row>
    <row r="803" ht="15.75" customHeight="1">
      <c r="A803" s="19"/>
      <c r="B803" s="16"/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</row>
    <row r="804" ht="15.75" customHeight="1">
      <c r="A804" s="19"/>
      <c r="B804" s="16"/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</row>
    <row r="805" ht="15.75" customHeight="1">
      <c r="A805" s="19"/>
      <c r="B805" s="16"/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</row>
    <row r="806" ht="15.75" customHeight="1">
      <c r="A806" s="19"/>
      <c r="B806" s="16"/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</row>
    <row r="807" ht="15.75" customHeight="1">
      <c r="A807" s="19"/>
      <c r="B807" s="16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</row>
    <row r="808" ht="15.75" customHeight="1">
      <c r="A808" s="19"/>
      <c r="B808" s="16"/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</row>
    <row r="809" ht="15.75" customHeight="1">
      <c r="A809" s="19"/>
      <c r="B809" s="16"/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</row>
    <row r="810" ht="15.75" customHeight="1">
      <c r="A810" s="19"/>
      <c r="B810" s="16"/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</row>
    <row r="811" ht="15.75" customHeight="1">
      <c r="A811" s="19"/>
      <c r="B811" s="16"/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</row>
    <row r="812" ht="15.75" customHeight="1">
      <c r="A812" s="19"/>
      <c r="B812" s="16"/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</row>
    <row r="813" ht="15.75" customHeight="1">
      <c r="A813" s="19"/>
      <c r="B813" s="16"/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</row>
    <row r="814" ht="15.75" customHeight="1">
      <c r="A814" s="19"/>
      <c r="B814" s="16"/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</row>
    <row r="815" ht="15.75" customHeight="1">
      <c r="A815" s="19"/>
      <c r="B815" s="16"/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</row>
    <row r="816" ht="15.75" customHeight="1">
      <c r="A816" s="19"/>
      <c r="B816" s="16"/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</row>
    <row r="817" ht="15.75" customHeight="1">
      <c r="A817" s="19"/>
      <c r="B817" s="16"/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</row>
    <row r="818" ht="15.75" customHeight="1">
      <c r="A818" s="19"/>
      <c r="B818" s="16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</row>
    <row r="819" ht="15.75" customHeight="1">
      <c r="A819" s="19"/>
      <c r="B819" s="16"/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</row>
    <row r="820" ht="15.75" customHeight="1">
      <c r="A820" s="19"/>
      <c r="B820" s="16"/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</row>
    <row r="821" ht="15.75" customHeight="1">
      <c r="A821" s="19"/>
      <c r="B821" s="16"/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</row>
    <row r="822" ht="15.75" customHeight="1">
      <c r="A822" s="19"/>
      <c r="B822" s="16"/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</row>
    <row r="823" ht="15.75" customHeight="1">
      <c r="A823" s="19"/>
      <c r="B823" s="16"/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</row>
    <row r="824" ht="15.75" customHeight="1">
      <c r="A824" s="19"/>
      <c r="B824" s="16"/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</row>
    <row r="825" ht="15.75" customHeight="1">
      <c r="A825" s="19"/>
      <c r="B825" s="16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</row>
    <row r="826" ht="15.75" customHeight="1">
      <c r="A826" s="19"/>
      <c r="B826" s="16"/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</row>
    <row r="827" ht="15.75" customHeight="1">
      <c r="A827" s="19"/>
      <c r="B827" s="16"/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</row>
    <row r="828" ht="15.75" customHeight="1">
      <c r="A828" s="19"/>
      <c r="B828" s="16"/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</row>
    <row r="829" ht="15.75" customHeight="1">
      <c r="A829" s="19"/>
      <c r="B829" s="16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</row>
    <row r="830" ht="15.75" customHeight="1">
      <c r="A830" s="19"/>
      <c r="B830" s="16"/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</row>
    <row r="831" ht="15.75" customHeight="1">
      <c r="A831" s="19"/>
      <c r="B831" s="16"/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</row>
    <row r="832" ht="15.75" customHeight="1">
      <c r="A832" s="19"/>
      <c r="B832" s="16"/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</row>
    <row r="833" ht="15.75" customHeight="1">
      <c r="A833" s="19"/>
      <c r="B833" s="16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</row>
    <row r="834" ht="15.75" customHeight="1">
      <c r="A834" s="19"/>
      <c r="B834" s="16"/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</row>
    <row r="835" ht="15.75" customHeight="1">
      <c r="A835" s="19"/>
      <c r="B835" s="16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</row>
    <row r="836" ht="15.75" customHeight="1">
      <c r="A836" s="19"/>
      <c r="B836" s="16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</row>
    <row r="837" ht="15.75" customHeight="1">
      <c r="A837" s="19"/>
      <c r="B837" s="16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</row>
    <row r="838" ht="15.75" customHeight="1">
      <c r="A838" s="19"/>
      <c r="B838" s="16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</row>
    <row r="839" ht="15.75" customHeight="1">
      <c r="A839" s="19"/>
      <c r="B839" s="16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</row>
    <row r="840" ht="15.75" customHeight="1">
      <c r="A840" s="19"/>
      <c r="B840" s="16"/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</row>
    <row r="841" ht="15.75" customHeight="1">
      <c r="A841" s="19"/>
      <c r="B841" s="16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</row>
    <row r="842" ht="15.75" customHeight="1">
      <c r="A842" s="19"/>
      <c r="B842" s="16"/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</row>
    <row r="843" ht="15.75" customHeight="1">
      <c r="A843" s="19"/>
      <c r="B843" s="16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</row>
    <row r="844" ht="15.75" customHeight="1">
      <c r="A844" s="19"/>
      <c r="B844" s="16"/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</row>
    <row r="845" ht="15.75" customHeight="1">
      <c r="A845" s="19"/>
      <c r="B845" s="16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</row>
    <row r="846" ht="15.75" customHeight="1">
      <c r="A846" s="19"/>
      <c r="B846" s="16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</row>
    <row r="847" ht="15.75" customHeight="1">
      <c r="A847" s="19"/>
      <c r="B847" s="16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</row>
    <row r="848" ht="15.75" customHeight="1">
      <c r="A848" s="19"/>
      <c r="B848" s="16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</row>
    <row r="849" ht="15.75" customHeight="1">
      <c r="A849" s="19"/>
      <c r="B849" s="16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</row>
    <row r="850" ht="15.75" customHeight="1">
      <c r="A850" s="19"/>
      <c r="B850" s="16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</row>
    <row r="851" ht="15.75" customHeight="1">
      <c r="A851" s="19"/>
      <c r="B851" s="16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</row>
    <row r="852" ht="15.75" customHeight="1">
      <c r="A852" s="19"/>
      <c r="B852" s="16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</row>
    <row r="853" ht="15.75" customHeight="1">
      <c r="A853" s="19"/>
      <c r="B853" s="16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</row>
    <row r="854" ht="15.75" customHeight="1">
      <c r="A854" s="19"/>
      <c r="B854" s="16"/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</row>
    <row r="855" ht="15.75" customHeight="1">
      <c r="A855" s="19"/>
      <c r="B855" s="16"/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</row>
    <row r="856" ht="15.75" customHeight="1">
      <c r="A856" s="19"/>
      <c r="B856" s="16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</row>
    <row r="857" ht="15.75" customHeight="1">
      <c r="A857" s="19"/>
      <c r="B857" s="16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</row>
    <row r="858" ht="15.75" customHeight="1">
      <c r="A858" s="19"/>
      <c r="B858" s="16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</row>
    <row r="859" ht="15.75" customHeight="1">
      <c r="A859" s="19"/>
      <c r="B859" s="16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</row>
    <row r="860" ht="15.75" customHeight="1">
      <c r="A860" s="19"/>
      <c r="B860" s="16"/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</row>
    <row r="861" ht="15.75" customHeight="1">
      <c r="A861" s="19"/>
      <c r="B861" s="16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</row>
    <row r="862" ht="15.75" customHeight="1">
      <c r="A862" s="19"/>
      <c r="B862" s="16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</row>
    <row r="863" ht="15.75" customHeight="1">
      <c r="A863" s="19"/>
      <c r="B863" s="16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</row>
    <row r="864" ht="15.75" customHeight="1">
      <c r="A864" s="19"/>
      <c r="B864" s="16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</row>
    <row r="865" ht="15.75" customHeight="1">
      <c r="A865" s="19"/>
      <c r="B865" s="16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</row>
    <row r="866" ht="15.75" customHeight="1">
      <c r="A866" s="19"/>
      <c r="B866" s="16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</row>
    <row r="867" ht="15.75" customHeight="1">
      <c r="A867" s="19"/>
      <c r="B867" s="16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</row>
    <row r="868" ht="15.75" customHeight="1">
      <c r="A868" s="19"/>
      <c r="B868" s="16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</row>
    <row r="869" ht="15.75" customHeight="1">
      <c r="A869" s="19"/>
      <c r="B869" s="16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</row>
    <row r="870" ht="15.75" customHeight="1">
      <c r="A870" s="19"/>
      <c r="B870" s="16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</row>
    <row r="871" ht="15.75" customHeight="1">
      <c r="A871" s="19"/>
      <c r="B871" s="16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</row>
    <row r="872" ht="15.75" customHeight="1">
      <c r="A872" s="19"/>
      <c r="B872" s="16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</row>
    <row r="873" ht="15.75" customHeight="1">
      <c r="A873" s="19"/>
      <c r="B873" s="16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</row>
    <row r="874" ht="15.75" customHeight="1">
      <c r="A874" s="19"/>
      <c r="B874" s="16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</row>
    <row r="875" ht="15.75" customHeight="1">
      <c r="A875" s="19"/>
      <c r="B875" s="16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</row>
    <row r="876" ht="15.75" customHeight="1">
      <c r="A876" s="19"/>
      <c r="B876" s="16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</row>
    <row r="877" ht="15.75" customHeight="1">
      <c r="A877" s="19"/>
      <c r="B877" s="16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</row>
    <row r="878" ht="15.75" customHeight="1">
      <c r="A878" s="19"/>
      <c r="B878" s="16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</row>
    <row r="879" ht="15.75" customHeight="1">
      <c r="A879" s="19"/>
      <c r="B879" s="16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</row>
    <row r="880" ht="15.75" customHeight="1">
      <c r="A880" s="19"/>
      <c r="B880" s="16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</row>
    <row r="881" ht="15.75" customHeight="1">
      <c r="A881" s="19"/>
      <c r="B881" s="16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</row>
    <row r="882" ht="15.75" customHeight="1">
      <c r="A882" s="19"/>
      <c r="B882" s="16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</row>
    <row r="883" ht="15.75" customHeight="1">
      <c r="A883" s="19"/>
      <c r="B883" s="16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</row>
    <row r="884" ht="15.75" customHeight="1">
      <c r="A884" s="19"/>
      <c r="B884" s="16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</row>
    <row r="885" ht="15.75" customHeight="1">
      <c r="A885" s="19"/>
      <c r="B885" s="16"/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</row>
    <row r="886" ht="15.75" customHeight="1">
      <c r="A886" s="19"/>
      <c r="B886" s="16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</row>
    <row r="887" ht="15.75" customHeight="1">
      <c r="A887" s="19"/>
      <c r="B887" s="16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</row>
    <row r="888" ht="15.75" customHeight="1">
      <c r="A888" s="19"/>
      <c r="B888" s="16"/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</row>
    <row r="889" ht="15.75" customHeight="1">
      <c r="A889" s="19"/>
      <c r="B889" s="16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</row>
    <row r="890" ht="15.75" customHeight="1">
      <c r="A890" s="19"/>
      <c r="B890" s="16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</row>
    <row r="891" ht="15.75" customHeight="1">
      <c r="A891" s="19"/>
      <c r="B891" s="16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</row>
    <row r="892" ht="15.75" customHeight="1">
      <c r="A892" s="19"/>
      <c r="B892" s="16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</row>
    <row r="893" ht="15.75" customHeight="1">
      <c r="A893" s="19"/>
      <c r="B893" s="16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</row>
    <row r="894" ht="15.75" customHeight="1">
      <c r="A894" s="19"/>
      <c r="B894" s="16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</row>
    <row r="895" ht="15.75" customHeight="1">
      <c r="A895" s="19"/>
      <c r="B895" s="16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</row>
    <row r="896" ht="15.75" customHeight="1">
      <c r="A896" s="19"/>
      <c r="B896" s="16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</row>
    <row r="897" ht="15.75" customHeight="1">
      <c r="A897" s="19"/>
      <c r="B897" s="16"/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</row>
    <row r="898" ht="15.75" customHeight="1">
      <c r="A898" s="19"/>
      <c r="B898" s="16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</row>
    <row r="899" ht="15.75" customHeight="1">
      <c r="A899" s="19"/>
      <c r="B899" s="16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</row>
    <row r="900" ht="15.75" customHeight="1">
      <c r="A900" s="19"/>
      <c r="B900" s="16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</row>
    <row r="901" ht="15.75" customHeight="1">
      <c r="A901" s="19"/>
      <c r="B901" s="16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</row>
    <row r="902" ht="15.75" customHeight="1">
      <c r="A902" s="19"/>
      <c r="B902" s="16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</row>
    <row r="903" ht="15.75" customHeight="1">
      <c r="A903" s="19"/>
      <c r="B903" s="16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</row>
    <row r="904" ht="15.75" customHeight="1">
      <c r="A904" s="19"/>
      <c r="B904" s="16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</row>
    <row r="905" ht="15.75" customHeight="1">
      <c r="A905" s="19"/>
      <c r="B905" s="16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</row>
    <row r="906" ht="15.75" customHeight="1">
      <c r="A906" s="19"/>
      <c r="B906" s="16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</row>
    <row r="907" ht="15.75" customHeight="1">
      <c r="A907" s="19"/>
      <c r="B907" s="16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</row>
    <row r="908" ht="15.75" customHeight="1">
      <c r="A908" s="19"/>
      <c r="B908" s="16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</row>
    <row r="909" ht="15.75" customHeight="1">
      <c r="A909" s="19"/>
      <c r="B909" s="16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</row>
    <row r="910" ht="15.75" customHeight="1">
      <c r="A910" s="19"/>
      <c r="B910" s="16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</row>
    <row r="911" ht="15.75" customHeight="1">
      <c r="A911" s="19"/>
      <c r="B911" s="16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</row>
    <row r="912" ht="15.75" customHeight="1">
      <c r="A912" s="19"/>
      <c r="B912" s="16"/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</row>
    <row r="913" ht="15.75" customHeight="1">
      <c r="A913" s="19"/>
      <c r="B913" s="16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</row>
    <row r="914" ht="15.75" customHeight="1">
      <c r="A914" s="19"/>
      <c r="B914" s="16"/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</row>
    <row r="915" ht="15.75" customHeight="1">
      <c r="A915" s="19"/>
      <c r="B915" s="16"/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</row>
    <row r="916" ht="15.75" customHeight="1">
      <c r="A916" s="19"/>
      <c r="B916" s="16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</row>
    <row r="917" ht="15.75" customHeight="1">
      <c r="A917" s="19"/>
      <c r="B917" s="16"/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</row>
    <row r="918" ht="15.75" customHeight="1">
      <c r="A918" s="19"/>
      <c r="B918" s="16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</row>
    <row r="919" ht="15.75" customHeight="1">
      <c r="A919" s="19"/>
      <c r="B919" s="16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</row>
    <row r="920" ht="15.75" customHeight="1">
      <c r="A920" s="19"/>
      <c r="B920" s="16"/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</row>
    <row r="921" ht="15.75" customHeight="1">
      <c r="A921" s="19"/>
      <c r="B921" s="16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</row>
    <row r="922" ht="15.75" customHeight="1">
      <c r="A922" s="19"/>
      <c r="B922" s="16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</row>
    <row r="923" ht="15.75" customHeight="1">
      <c r="A923" s="19"/>
      <c r="B923" s="16"/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</row>
    <row r="924" ht="15.75" customHeight="1">
      <c r="A924" s="19"/>
      <c r="B924" s="16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</row>
    <row r="925" ht="15.75" customHeight="1">
      <c r="A925" s="19"/>
      <c r="B925" s="16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</row>
    <row r="926" ht="15.75" customHeight="1">
      <c r="A926" s="19"/>
      <c r="B926" s="16"/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</row>
    <row r="927" ht="15.75" customHeight="1">
      <c r="A927" s="19"/>
      <c r="B927" s="16"/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</row>
    <row r="928" ht="15.75" customHeight="1">
      <c r="A928" s="19"/>
      <c r="B928" s="16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</row>
    <row r="929" ht="15.75" customHeight="1">
      <c r="A929" s="19"/>
      <c r="B929" s="16"/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</row>
    <row r="930" ht="15.75" customHeight="1">
      <c r="A930" s="19"/>
      <c r="B930" s="16"/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</row>
    <row r="931" ht="15.75" customHeight="1">
      <c r="A931" s="19"/>
      <c r="B931" s="16"/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</row>
    <row r="932" ht="15.75" customHeight="1">
      <c r="A932" s="19"/>
      <c r="B932" s="16"/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</row>
    <row r="933" ht="15.75" customHeight="1">
      <c r="A933" s="19"/>
      <c r="B933" s="16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</row>
    <row r="934" ht="15.75" customHeight="1">
      <c r="A934" s="19"/>
      <c r="B934" s="16"/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</row>
    <row r="935" ht="15.75" customHeight="1">
      <c r="A935" s="19"/>
      <c r="B935" s="16"/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</row>
    <row r="936" ht="15.75" customHeight="1">
      <c r="A936" s="19"/>
      <c r="B936" s="16"/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</row>
    <row r="937" ht="15.75" customHeight="1">
      <c r="A937" s="19"/>
      <c r="B937" s="16"/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</row>
    <row r="938" ht="15.75" customHeight="1">
      <c r="A938" s="19"/>
      <c r="B938" s="16"/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</row>
    <row r="939" ht="15.75" customHeight="1">
      <c r="A939" s="19"/>
      <c r="B939" s="16"/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</row>
    <row r="940" ht="15.75" customHeight="1">
      <c r="A940" s="19"/>
      <c r="B940" s="16"/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</row>
    <row r="941" ht="15.75" customHeight="1">
      <c r="A941" s="19"/>
      <c r="B941" s="16"/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</row>
    <row r="942" ht="15.75" customHeight="1">
      <c r="A942" s="19"/>
      <c r="B942" s="16"/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</row>
    <row r="943" ht="15.75" customHeight="1">
      <c r="A943" s="19"/>
      <c r="B943" s="16"/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</row>
    <row r="944" ht="15.75" customHeight="1">
      <c r="A944" s="19"/>
      <c r="B944" s="16"/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</row>
    <row r="945" ht="15.75" customHeight="1">
      <c r="A945" s="19"/>
      <c r="B945" s="16"/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</row>
    <row r="946" ht="15.75" customHeight="1">
      <c r="A946" s="19"/>
      <c r="B946" s="16"/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</row>
    <row r="947" ht="15.75" customHeight="1">
      <c r="A947" s="19"/>
      <c r="B947" s="16"/>
      <c r="C947" s="16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</row>
    <row r="948" ht="15.75" customHeight="1">
      <c r="A948" s="19"/>
      <c r="B948" s="16"/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</row>
    <row r="949" ht="15.75" customHeight="1">
      <c r="A949" s="19"/>
      <c r="B949" s="16"/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</row>
    <row r="950" ht="15.75" customHeight="1">
      <c r="A950" s="19"/>
      <c r="B950" s="16"/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</row>
    <row r="951" ht="15.75" customHeight="1">
      <c r="A951" s="19"/>
      <c r="B951" s="16"/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</row>
    <row r="952" ht="15.75" customHeight="1">
      <c r="A952" s="19"/>
      <c r="B952" s="16"/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</row>
    <row r="953" ht="15.75" customHeight="1">
      <c r="A953" s="19"/>
      <c r="B953" s="16"/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</row>
    <row r="954" ht="15.75" customHeight="1">
      <c r="A954" s="19"/>
      <c r="B954" s="16"/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</row>
    <row r="955" ht="15.75" customHeight="1">
      <c r="A955" s="19"/>
      <c r="B955" s="16"/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</row>
    <row r="956" ht="15.75" customHeight="1">
      <c r="A956" s="19"/>
      <c r="B956" s="16"/>
      <c r="C956" s="16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</row>
    <row r="957" ht="15.75" customHeight="1">
      <c r="A957" s="19"/>
      <c r="B957" s="16"/>
      <c r="C957" s="16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</row>
    <row r="958" ht="15.75" customHeight="1">
      <c r="A958" s="19"/>
      <c r="B958" s="16"/>
      <c r="C958" s="16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</row>
    <row r="959" ht="15.75" customHeight="1">
      <c r="A959" s="19"/>
      <c r="B959" s="16"/>
      <c r="C959" s="16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</row>
    <row r="960" ht="15.75" customHeight="1">
      <c r="A960" s="19"/>
      <c r="B960" s="16"/>
      <c r="C960" s="16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</row>
    <row r="961" ht="15.75" customHeight="1">
      <c r="A961" s="19"/>
      <c r="B961" s="16"/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</row>
    <row r="962" ht="15.75" customHeight="1">
      <c r="A962" s="19"/>
      <c r="B962" s="16"/>
      <c r="C962" s="16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</row>
    <row r="963" ht="15.75" customHeight="1">
      <c r="A963" s="19"/>
      <c r="B963" s="16"/>
      <c r="C963" s="16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</row>
    <row r="964" ht="15.75" customHeight="1">
      <c r="A964" s="19"/>
      <c r="B964" s="16"/>
      <c r="C964" s="16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</row>
    <row r="965" ht="15.75" customHeight="1">
      <c r="A965" s="19"/>
      <c r="B965" s="16"/>
      <c r="C965" s="16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</row>
    <row r="966" ht="15.75" customHeight="1">
      <c r="A966" s="19"/>
      <c r="B966" s="16"/>
      <c r="C966" s="16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</row>
    <row r="967" ht="15.75" customHeight="1">
      <c r="A967" s="19"/>
      <c r="B967" s="16"/>
      <c r="C967" s="16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</row>
    <row r="968" ht="15.75" customHeight="1">
      <c r="A968" s="19"/>
      <c r="B968" s="16"/>
      <c r="C968" s="16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</row>
    <row r="969" ht="15.75" customHeight="1">
      <c r="A969" s="19"/>
      <c r="B969" s="16"/>
      <c r="C969" s="16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</row>
    <row r="970" ht="15.75" customHeight="1">
      <c r="A970" s="19"/>
      <c r="B970" s="16"/>
      <c r="C970" s="16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</row>
    <row r="971" ht="15.75" customHeight="1">
      <c r="A971" s="19"/>
      <c r="B971" s="16"/>
      <c r="C971" s="16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</row>
    <row r="972" ht="15.75" customHeight="1">
      <c r="A972" s="19"/>
      <c r="B972" s="16"/>
      <c r="C972" s="16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</row>
    <row r="973" ht="15.75" customHeight="1">
      <c r="A973" s="19"/>
      <c r="B973" s="16"/>
      <c r="C973" s="16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</row>
    <row r="974" ht="15.75" customHeight="1">
      <c r="A974" s="19"/>
      <c r="B974" s="16"/>
      <c r="C974" s="16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</row>
    <row r="975" ht="15.75" customHeight="1">
      <c r="A975" s="19"/>
      <c r="B975" s="16"/>
      <c r="C975" s="16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</row>
    <row r="976" ht="15.75" customHeight="1">
      <c r="A976" s="19"/>
      <c r="B976" s="16"/>
      <c r="C976" s="16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</row>
    <row r="977" ht="15.75" customHeight="1">
      <c r="A977" s="19"/>
      <c r="B977" s="16"/>
      <c r="C977" s="16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</row>
    <row r="978" ht="15.75" customHeight="1">
      <c r="A978" s="19"/>
      <c r="B978" s="16"/>
      <c r="C978" s="16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</row>
    <row r="979" ht="15.75" customHeight="1">
      <c r="A979" s="19"/>
      <c r="B979" s="16"/>
      <c r="C979" s="16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</row>
    <row r="980" ht="15.75" customHeight="1">
      <c r="A980" s="19"/>
      <c r="B980" s="16"/>
      <c r="C980" s="16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</row>
    <row r="981" ht="15.75" customHeight="1">
      <c r="A981" s="19"/>
      <c r="B981" s="16"/>
      <c r="C981" s="16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</row>
    <row r="982" ht="15.75" customHeight="1">
      <c r="A982" s="19"/>
      <c r="B982" s="16"/>
      <c r="C982" s="16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</row>
    <row r="983" ht="15.75" customHeight="1">
      <c r="A983" s="19"/>
      <c r="B983" s="16"/>
      <c r="C983" s="16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</row>
    <row r="984" ht="15.75" customHeight="1">
      <c r="A984" s="19"/>
      <c r="B984" s="16"/>
      <c r="C984" s="16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</row>
    <row r="985" ht="15.75" customHeight="1">
      <c r="A985" s="19"/>
      <c r="B985" s="16"/>
      <c r="C985" s="16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</row>
    <row r="986" ht="15.75" customHeight="1">
      <c r="A986" s="19"/>
      <c r="B986" s="16"/>
      <c r="C986" s="16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</row>
    <row r="987" ht="15.75" customHeight="1">
      <c r="A987" s="19"/>
      <c r="B987" s="16"/>
      <c r="C987" s="16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</row>
    <row r="988" ht="15.75" customHeight="1">
      <c r="A988" s="19"/>
      <c r="B988" s="16"/>
      <c r="C988" s="16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</row>
    <row r="989" ht="15.75" customHeight="1">
      <c r="A989" s="19"/>
      <c r="B989" s="16"/>
      <c r="C989" s="16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</row>
    <row r="990" ht="15.75" customHeight="1">
      <c r="A990" s="19"/>
      <c r="B990" s="16"/>
      <c r="C990" s="16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</row>
    <row r="991" ht="15.75" customHeight="1">
      <c r="A991" s="19"/>
      <c r="B991" s="16"/>
      <c r="C991" s="16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</row>
    <row r="992" ht="15.75" customHeight="1">
      <c r="A992" s="19"/>
      <c r="B992" s="16"/>
      <c r="C992" s="16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</row>
    <row r="993" ht="15.75" customHeight="1">
      <c r="A993" s="19"/>
      <c r="B993" s="16"/>
      <c r="C993" s="16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</row>
    <row r="994" ht="15.75" customHeight="1">
      <c r="A994" s="19"/>
      <c r="B994" s="16"/>
      <c r="C994" s="16"/>
      <c r="D994" s="16"/>
      <c r="E994" s="16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</row>
    <row r="995" ht="15.75" customHeight="1">
      <c r="A995" s="19"/>
      <c r="B995" s="16"/>
      <c r="C995" s="16"/>
      <c r="D995" s="16"/>
      <c r="E995" s="16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</row>
    <row r="996" ht="15.75" customHeight="1">
      <c r="A996" s="19"/>
      <c r="B996" s="16"/>
      <c r="C996" s="16"/>
      <c r="D996" s="16"/>
      <c r="E996" s="16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</row>
    <row r="997" ht="15.75" customHeight="1">
      <c r="A997" s="19"/>
      <c r="B997" s="16"/>
      <c r="C997" s="16"/>
      <c r="D997" s="16"/>
      <c r="E997" s="16"/>
      <c r="F997" s="16"/>
      <c r="G997" s="16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</row>
    <row r="998" ht="15.75" customHeight="1">
      <c r="A998" s="19"/>
      <c r="B998" s="16"/>
      <c r="C998" s="16"/>
      <c r="D998" s="16"/>
      <c r="E998" s="16"/>
      <c r="F998" s="16"/>
      <c r="G998" s="16"/>
      <c r="H998" s="16"/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6"/>
    </row>
    <row r="999" ht="15.75" customHeight="1">
      <c r="A999" s="19"/>
      <c r="B999" s="16"/>
      <c r="C999" s="16"/>
      <c r="D999" s="16"/>
      <c r="E999" s="16"/>
      <c r="F999" s="16"/>
      <c r="G999" s="16"/>
      <c r="H999" s="16"/>
      <c r="I999" s="16"/>
      <c r="J999" s="16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  <c r="Z999" s="16"/>
    </row>
    <row r="1000" ht="15.75" customHeight="1">
      <c r="A1000" s="19"/>
      <c r="B1000" s="16"/>
      <c r="C1000" s="16"/>
      <c r="D1000" s="16"/>
      <c r="E1000" s="16"/>
      <c r="F1000" s="16"/>
      <c r="G1000" s="16"/>
      <c r="H1000" s="16"/>
      <c r="I1000" s="16"/>
      <c r="J1000" s="16"/>
      <c r="K1000" s="16"/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  <c r="V1000" s="16"/>
      <c r="W1000" s="16"/>
      <c r="X1000" s="16"/>
      <c r="Y1000" s="16"/>
      <c r="Z1000" s="16"/>
    </row>
  </sheetData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5.86"/>
    <col customWidth="1" min="2" max="2" width="22.71"/>
    <col customWidth="1" min="3" max="3" width="24.0"/>
    <col customWidth="1" min="4" max="4" width="23.57"/>
    <col customWidth="1" min="5" max="5" width="16.71"/>
    <col customWidth="1" min="6" max="6" width="8.71"/>
    <col customWidth="1" min="7" max="7" width="18.43"/>
    <col customWidth="1" min="8" max="8" width="11.86"/>
    <col customWidth="1" min="9" max="9" width="10.57"/>
    <col customWidth="1" min="10" max="10" width="11.0"/>
    <col customWidth="1" min="11" max="11" width="10.29"/>
    <col customWidth="1" min="12" max="12" width="8.71"/>
    <col customWidth="1" min="13" max="13" width="13.0"/>
    <col customWidth="1" min="14" max="14" width="12.57"/>
    <col customWidth="1" min="15" max="15" width="11.14"/>
    <col customWidth="1" min="16" max="16" width="10.43"/>
    <col customWidth="1" min="17" max="17" width="11.0"/>
    <col customWidth="1" min="18" max="26" width="8.71"/>
  </cols>
  <sheetData>
    <row r="1" ht="38.25" customHeight="1">
      <c r="A1" s="1" t="s">
        <v>30</v>
      </c>
      <c r="B1" s="20"/>
      <c r="C1" s="20"/>
      <c r="D1" s="20"/>
      <c r="E1" s="20"/>
      <c r="F1" s="20"/>
      <c r="G1" s="1" t="s">
        <v>35</v>
      </c>
      <c r="H1" s="20"/>
      <c r="I1" s="20"/>
      <c r="J1" s="20"/>
      <c r="K1" s="20"/>
      <c r="L1" s="20"/>
      <c r="M1" s="1" t="s">
        <v>34</v>
      </c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 ht="23.25" customHeight="1">
      <c r="A2" s="4" t="s">
        <v>36</v>
      </c>
      <c r="B2" s="4" t="s">
        <v>38</v>
      </c>
      <c r="C2" s="4" t="s">
        <v>95</v>
      </c>
      <c r="D2" s="4" t="s">
        <v>96</v>
      </c>
      <c r="E2" s="4" t="s">
        <v>97</v>
      </c>
      <c r="F2" s="20"/>
      <c r="G2" s="4" t="s">
        <v>36</v>
      </c>
      <c r="H2" s="4" t="s">
        <v>38</v>
      </c>
      <c r="I2" s="4" t="s">
        <v>95</v>
      </c>
      <c r="J2" s="4" t="s">
        <v>96</v>
      </c>
      <c r="K2" s="4" t="s">
        <v>97</v>
      </c>
      <c r="L2" s="20"/>
      <c r="M2" s="4" t="s">
        <v>36</v>
      </c>
      <c r="N2" s="4" t="s">
        <v>38</v>
      </c>
      <c r="O2" s="4" t="s">
        <v>95</v>
      </c>
      <c r="P2" s="4" t="s">
        <v>96</v>
      </c>
      <c r="Q2" s="4" t="s">
        <v>97</v>
      </c>
      <c r="R2" s="20"/>
      <c r="S2" s="20"/>
      <c r="T2" s="20"/>
      <c r="U2" s="20"/>
      <c r="V2" s="20"/>
      <c r="W2" s="20"/>
      <c r="X2" s="20"/>
      <c r="Y2" s="20"/>
      <c r="Z2" s="20"/>
    </row>
    <row r="3" ht="15.0" customHeight="1">
      <c r="A3" s="5" t="s">
        <v>98</v>
      </c>
      <c r="B3" s="15">
        <v>2178.197</v>
      </c>
      <c r="C3" s="15">
        <f t="shared" ref="C3:C38" si="1">B3*$B$41</f>
        <v>932.4861357</v>
      </c>
      <c r="D3" s="15">
        <f t="shared" ref="D3:D38" si="2">B3*$B$42</f>
        <v>277.7201175</v>
      </c>
      <c r="E3" s="15">
        <f t="shared" ref="E3:E38" si="3">B3*$B$43</f>
        <v>967.9907468</v>
      </c>
      <c r="F3" s="20"/>
      <c r="G3" s="5" t="s">
        <v>98</v>
      </c>
      <c r="H3" s="15">
        <v>2002.189</v>
      </c>
      <c r="I3" s="15">
        <f t="shared" ref="I3:I38" si="4">H3*$B$41</f>
        <v>857.1371109</v>
      </c>
      <c r="J3" s="15">
        <f t="shared" ref="J3:J38" si="5">H3*$B$42</f>
        <v>255.2790975</v>
      </c>
      <c r="K3" s="15">
        <f t="shared" ref="K3:K38" si="6">H3*$B$43</f>
        <v>889.7727916</v>
      </c>
      <c r="L3" s="20"/>
      <c r="M3" s="5" t="s">
        <v>98</v>
      </c>
      <c r="N3" s="15">
        <v>2354.204</v>
      </c>
      <c r="O3" s="15">
        <f t="shared" ref="O3:O38" si="7">N3*$B$41</f>
        <v>1007.834732</v>
      </c>
      <c r="P3" s="15">
        <f t="shared" ref="P3:P38" si="8">N3*$B$42</f>
        <v>300.16101</v>
      </c>
      <c r="Q3" s="15">
        <f t="shared" ref="Q3:Q38" si="9">N3*$B$43</f>
        <v>1046.208258</v>
      </c>
      <c r="R3" s="20"/>
      <c r="S3" s="20"/>
      <c r="T3" s="20"/>
      <c r="U3" s="20"/>
      <c r="V3" s="20"/>
      <c r="W3" s="20"/>
      <c r="X3" s="20"/>
      <c r="Y3" s="20"/>
      <c r="Z3" s="20"/>
    </row>
    <row r="4" ht="15.0" customHeight="1">
      <c r="A4" s="5" t="s">
        <v>99</v>
      </c>
      <c r="B4" s="15">
        <v>1974.9</v>
      </c>
      <c r="C4" s="15">
        <f t="shared" si="1"/>
        <v>845.45469</v>
      </c>
      <c r="D4" s="15">
        <f t="shared" si="2"/>
        <v>251.79975</v>
      </c>
      <c r="E4" s="15">
        <f t="shared" si="3"/>
        <v>877.64556</v>
      </c>
      <c r="F4" s="20"/>
      <c r="G4" s="5" t="s">
        <v>99</v>
      </c>
      <c r="H4" s="15">
        <v>1727.627</v>
      </c>
      <c r="I4" s="15">
        <f t="shared" si="4"/>
        <v>739.5971187</v>
      </c>
      <c r="J4" s="15">
        <f t="shared" si="5"/>
        <v>220.2724425</v>
      </c>
      <c r="K4" s="15">
        <f t="shared" si="6"/>
        <v>767.7574388</v>
      </c>
      <c r="L4" s="20"/>
      <c r="M4" s="5" t="s">
        <v>99</v>
      </c>
      <c r="N4" s="15">
        <v>2222.173</v>
      </c>
      <c r="O4" s="15">
        <f t="shared" si="7"/>
        <v>951.3122613</v>
      </c>
      <c r="P4" s="15">
        <f t="shared" si="8"/>
        <v>283.3270575</v>
      </c>
      <c r="Q4" s="15">
        <f t="shared" si="9"/>
        <v>987.5336812</v>
      </c>
      <c r="R4" s="20"/>
      <c r="S4" s="20"/>
      <c r="T4" s="20"/>
      <c r="U4" s="20"/>
      <c r="V4" s="20"/>
      <c r="W4" s="20"/>
      <c r="X4" s="20"/>
      <c r="Y4" s="20"/>
      <c r="Z4" s="20"/>
    </row>
    <row r="5" ht="15.0" customHeight="1">
      <c r="A5" s="5" t="s">
        <v>100</v>
      </c>
      <c r="B5" s="15">
        <v>2015.646</v>
      </c>
      <c r="C5" s="15">
        <f t="shared" si="1"/>
        <v>862.8980526</v>
      </c>
      <c r="D5" s="15">
        <f t="shared" si="2"/>
        <v>256.994865</v>
      </c>
      <c r="E5" s="15">
        <f t="shared" si="3"/>
        <v>895.7530824</v>
      </c>
      <c r="F5" s="20"/>
      <c r="G5" s="5" t="s">
        <v>100</v>
      </c>
      <c r="H5" s="15">
        <v>1713.134</v>
      </c>
      <c r="I5" s="15">
        <f t="shared" si="4"/>
        <v>733.3926654</v>
      </c>
      <c r="J5" s="15">
        <f t="shared" si="5"/>
        <v>218.424585</v>
      </c>
      <c r="K5" s="15">
        <f t="shared" si="6"/>
        <v>761.3167496</v>
      </c>
      <c r="L5" s="20"/>
      <c r="M5" s="5" t="s">
        <v>100</v>
      </c>
      <c r="N5" s="15">
        <v>2318.158</v>
      </c>
      <c r="O5" s="15">
        <f t="shared" si="7"/>
        <v>992.4034398</v>
      </c>
      <c r="P5" s="15">
        <f t="shared" si="8"/>
        <v>295.565145</v>
      </c>
      <c r="Q5" s="15">
        <f t="shared" si="9"/>
        <v>1030.189415</v>
      </c>
      <c r="R5" s="20"/>
      <c r="S5" s="20"/>
      <c r="T5" s="20"/>
      <c r="U5" s="20"/>
      <c r="V5" s="20"/>
      <c r="W5" s="20"/>
      <c r="X5" s="20"/>
      <c r="Y5" s="20"/>
      <c r="Z5" s="20"/>
    </row>
    <row r="6" ht="15.0" customHeight="1">
      <c r="A6" s="5" t="s">
        <v>101</v>
      </c>
      <c r="B6" s="15">
        <v>1754.521</v>
      </c>
      <c r="C6" s="15">
        <f t="shared" si="1"/>
        <v>751.1104401</v>
      </c>
      <c r="D6" s="15">
        <f t="shared" si="2"/>
        <v>223.7014275</v>
      </c>
      <c r="E6" s="15">
        <f t="shared" si="3"/>
        <v>779.7091324</v>
      </c>
      <c r="F6" s="20"/>
      <c r="G6" s="5" t="s">
        <v>101</v>
      </c>
      <c r="H6" s="15">
        <v>1402.66</v>
      </c>
      <c r="I6" s="15">
        <f t="shared" si="4"/>
        <v>600.478746</v>
      </c>
      <c r="J6" s="15">
        <f t="shared" si="5"/>
        <v>178.83915</v>
      </c>
      <c r="K6" s="15">
        <f t="shared" si="6"/>
        <v>623.342104</v>
      </c>
      <c r="L6" s="20"/>
      <c r="M6" s="5" t="s">
        <v>101</v>
      </c>
      <c r="N6" s="15">
        <v>2106.382</v>
      </c>
      <c r="O6" s="15">
        <f t="shared" si="7"/>
        <v>901.7421342</v>
      </c>
      <c r="P6" s="15">
        <f t="shared" si="8"/>
        <v>268.563705</v>
      </c>
      <c r="Q6" s="15">
        <f t="shared" si="9"/>
        <v>936.0761608</v>
      </c>
      <c r="R6" s="20"/>
      <c r="S6" s="20"/>
      <c r="T6" s="20"/>
      <c r="U6" s="20"/>
      <c r="V6" s="20"/>
      <c r="W6" s="20"/>
      <c r="X6" s="20"/>
      <c r="Y6" s="20"/>
      <c r="Z6" s="20"/>
    </row>
    <row r="7" ht="15.0" customHeight="1">
      <c r="A7" s="5" t="s">
        <v>102</v>
      </c>
      <c r="B7" s="15">
        <v>1675.094</v>
      </c>
      <c r="C7" s="15">
        <f t="shared" si="1"/>
        <v>717.1077414</v>
      </c>
      <c r="D7" s="15">
        <f t="shared" si="2"/>
        <v>213.574485</v>
      </c>
      <c r="E7" s="15">
        <f t="shared" si="3"/>
        <v>744.4117736</v>
      </c>
      <c r="F7" s="20"/>
      <c r="G7" s="5" t="s">
        <v>102</v>
      </c>
      <c r="H7" s="15">
        <v>1281.227</v>
      </c>
      <c r="I7" s="15">
        <f t="shared" si="4"/>
        <v>548.4932787</v>
      </c>
      <c r="J7" s="15">
        <f t="shared" si="5"/>
        <v>163.3564425</v>
      </c>
      <c r="K7" s="15">
        <f t="shared" si="6"/>
        <v>569.3772788</v>
      </c>
      <c r="L7" s="20"/>
      <c r="M7" s="5" t="s">
        <v>102</v>
      </c>
      <c r="N7" s="15">
        <v>2068.961</v>
      </c>
      <c r="O7" s="15">
        <f t="shared" si="7"/>
        <v>885.7222041</v>
      </c>
      <c r="P7" s="15">
        <f t="shared" si="8"/>
        <v>263.7925275</v>
      </c>
      <c r="Q7" s="15">
        <f t="shared" si="9"/>
        <v>919.4462684</v>
      </c>
      <c r="R7" s="20"/>
      <c r="S7" s="20"/>
      <c r="T7" s="20"/>
      <c r="U7" s="20"/>
      <c r="V7" s="20"/>
      <c r="W7" s="20"/>
      <c r="X7" s="20"/>
      <c r="Y7" s="20"/>
      <c r="Z7" s="20"/>
    </row>
    <row r="8" ht="15.0" customHeight="1">
      <c r="A8" s="5" t="s">
        <v>103</v>
      </c>
      <c r="B8" s="15">
        <v>1836.401</v>
      </c>
      <c r="C8" s="15">
        <f t="shared" si="1"/>
        <v>786.1632681</v>
      </c>
      <c r="D8" s="15">
        <f t="shared" si="2"/>
        <v>234.1411275</v>
      </c>
      <c r="E8" s="15">
        <f t="shared" si="3"/>
        <v>816.0966044</v>
      </c>
      <c r="F8" s="20"/>
      <c r="G8" s="5" t="s">
        <v>103</v>
      </c>
      <c r="H8" s="15">
        <v>1405.278</v>
      </c>
      <c r="I8" s="15">
        <f t="shared" si="4"/>
        <v>601.5995118</v>
      </c>
      <c r="J8" s="15">
        <f t="shared" si="5"/>
        <v>179.172945</v>
      </c>
      <c r="K8" s="15">
        <f t="shared" si="6"/>
        <v>624.5055432</v>
      </c>
      <c r="L8" s="20"/>
      <c r="M8" s="5" t="s">
        <v>103</v>
      </c>
      <c r="N8" s="15">
        <v>2267.524</v>
      </c>
      <c r="O8" s="15">
        <f t="shared" si="7"/>
        <v>970.7270244</v>
      </c>
      <c r="P8" s="15">
        <f t="shared" si="8"/>
        <v>289.10931</v>
      </c>
      <c r="Q8" s="15">
        <f t="shared" si="9"/>
        <v>1007.687666</v>
      </c>
      <c r="R8" s="20"/>
      <c r="S8" s="20"/>
      <c r="T8" s="20"/>
      <c r="U8" s="20"/>
      <c r="V8" s="20"/>
      <c r="W8" s="20"/>
      <c r="X8" s="20"/>
      <c r="Y8" s="20"/>
      <c r="Z8" s="20"/>
    </row>
    <row r="9" ht="15.0" customHeight="1">
      <c r="A9" s="5" t="s">
        <v>104</v>
      </c>
      <c r="B9" s="15">
        <v>2030.652</v>
      </c>
      <c r="C9" s="15">
        <f t="shared" si="1"/>
        <v>869.3221212</v>
      </c>
      <c r="D9" s="15">
        <f t="shared" si="2"/>
        <v>258.90813</v>
      </c>
      <c r="E9" s="15">
        <f t="shared" si="3"/>
        <v>902.4217488</v>
      </c>
      <c r="F9" s="20"/>
      <c r="G9" s="5" t="s">
        <v>104</v>
      </c>
      <c r="H9" s="15">
        <v>1565.668</v>
      </c>
      <c r="I9" s="15">
        <f t="shared" si="4"/>
        <v>670.2624708</v>
      </c>
      <c r="J9" s="15">
        <f t="shared" si="5"/>
        <v>199.62267</v>
      </c>
      <c r="K9" s="15">
        <f t="shared" si="6"/>
        <v>695.7828592</v>
      </c>
      <c r="L9" s="20"/>
      <c r="M9" s="5" t="s">
        <v>104</v>
      </c>
      <c r="N9" s="15">
        <v>2495.635</v>
      </c>
      <c r="O9" s="15">
        <f t="shared" si="7"/>
        <v>1068.381344</v>
      </c>
      <c r="P9" s="15">
        <f t="shared" si="8"/>
        <v>318.1934625</v>
      </c>
      <c r="Q9" s="15">
        <f t="shared" si="9"/>
        <v>1109.060194</v>
      </c>
      <c r="R9" s="20"/>
      <c r="S9" s="20"/>
      <c r="T9" s="20"/>
      <c r="U9" s="20"/>
      <c r="V9" s="20"/>
      <c r="W9" s="20"/>
      <c r="X9" s="20"/>
      <c r="Y9" s="20"/>
      <c r="Z9" s="20"/>
    </row>
    <row r="10" ht="15.0" customHeight="1">
      <c r="A10" s="5" t="s">
        <v>105</v>
      </c>
      <c r="B10" s="15">
        <v>2023.207</v>
      </c>
      <c r="C10" s="15">
        <f t="shared" si="1"/>
        <v>866.1349167</v>
      </c>
      <c r="D10" s="15">
        <f t="shared" si="2"/>
        <v>257.9588925</v>
      </c>
      <c r="E10" s="15">
        <f t="shared" si="3"/>
        <v>899.1131908</v>
      </c>
      <c r="F10" s="20"/>
      <c r="G10" s="5" t="s">
        <v>105</v>
      </c>
      <c r="H10" s="15">
        <v>1526.949</v>
      </c>
      <c r="I10" s="15">
        <f t="shared" si="4"/>
        <v>653.6868669</v>
      </c>
      <c r="J10" s="15">
        <f t="shared" si="5"/>
        <v>194.6859975</v>
      </c>
      <c r="K10" s="15">
        <f t="shared" si="6"/>
        <v>678.5761356</v>
      </c>
      <c r="L10" s="20"/>
      <c r="M10" s="5" t="s">
        <v>105</v>
      </c>
      <c r="N10" s="15">
        <v>2519.466</v>
      </c>
      <c r="O10" s="15">
        <f t="shared" si="7"/>
        <v>1078.583395</v>
      </c>
      <c r="P10" s="15">
        <f t="shared" si="8"/>
        <v>321.231915</v>
      </c>
      <c r="Q10" s="15">
        <f t="shared" si="9"/>
        <v>1119.65069</v>
      </c>
      <c r="R10" s="20"/>
      <c r="S10" s="20"/>
      <c r="T10" s="20"/>
      <c r="U10" s="20"/>
      <c r="V10" s="20"/>
      <c r="W10" s="20"/>
      <c r="X10" s="20"/>
      <c r="Y10" s="20"/>
      <c r="Z10" s="20"/>
    </row>
    <row r="11" ht="15.0" customHeight="1">
      <c r="A11" s="5" t="s">
        <v>106</v>
      </c>
      <c r="B11" s="15">
        <v>2329.905</v>
      </c>
      <c r="C11" s="15">
        <f t="shared" si="1"/>
        <v>997.4323305</v>
      </c>
      <c r="D11" s="15">
        <f t="shared" si="2"/>
        <v>297.0628875</v>
      </c>
      <c r="E11" s="15">
        <f t="shared" si="3"/>
        <v>1035.409782</v>
      </c>
      <c r="F11" s="20"/>
      <c r="G11" s="5" t="s">
        <v>106</v>
      </c>
      <c r="H11" s="15">
        <v>1804.428</v>
      </c>
      <c r="I11" s="15">
        <f t="shared" si="4"/>
        <v>772.4756268</v>
      </c>
      <c r="J11" s="15">
        <f t="shared" si="5"/>
        <v>230.06457</v>
      </c>
      <c r="K11" s="15">
        <f t="shared" si="6"/>
        <v>801.8878032</v>
      </c>
      <c r="L11" s="20"/>
      <c r="M11" s="5" t="s">
        <v>106</v>
      </c>
      <c r="N11" s="15">
        <v>2855.381</v>
      </c>
      <c r="O11" s="15">
        <f t="shared" si="7"/>
        <v>1222.388606</v>
      </c>
      <c r="P11" s="15">
        <f t="shared" si="8"/>
        <v>364.0610775</v>
      </c>
      <c r="Q11" s="15">
        <f t="shared" si="9"/>
        <v>1268.931316</v>
      </c>
      <c r="R11" s="20"/>
      <c r="S11" s="20"/>
      <c r="T11" s="20"/>
      <c r="U11" s="20"/>
      <c r="V11" s="20"/>
      <c r="W11" s="20"/>
      <c r="X11" s="20"/>
      <c r="Y11" s="20"/>
      <c r="Z11" s="20"/>
    </row>
    <row r="12" ht="15.0" customHeight="1">
      <c r="A12" s="5" t="s">
        <v>107</v>
      </c>
      <c r="B12" s="15">
        <v>2521.68</v>
      </c>
      <c r="C12" s="15">
        <f t="shared" si="1"/>
        <v>1079.531208</v>
      </c>
      <c r="D12" s="15">
        <f t="shared" si="2"/>
        <v>321.5142</v>
      </c>
      <c r="E12" s="15">
        <f t="shared" si="3"/>
        <v>1120.634592</v>
      </c>
      <c r="F12" s="20"/>
      <c r="G12" s="5" t="s">
        <v>107</v>
      </c>
      <c r="H12" s="15">
        <v>1968.675</v>
      </c>
      <c r="I12" s="15">
        <f t="shared" si="4"/>
        <v>842.7897675</v>
      </c>
      <c r="J12" s="15">
        <f t="shared" si="5"/>
        <v>251.0060625</v>
      </c>
      <c r="K12" s="15">
        <f t="shared" si="6"/>
        <v>874.87917</v>
      </c>
      <c r="L12" s="20"/>
      <c r="M12" s="5" t="s">
        <v>107</v>
      </c>
      <c r="N12" s="15">
        <v>3074.686</v>
      </c>
      <c r="O12" s="15">
        <f t="shared" si="7"/>
        <v>1316.273077</v>
      </c>
      <c r="P12" s="15">
        <f t="shared" si="8"/>
        <v>392.022465</v>
      </c>
      <c r="Q12" s="15">
        <f t="shared" si="9"/>
        <v>1366.390458</v>
      </c>
      <c r="R12" s="20"/>
      <c r="S12" s="20"/>
      <c r="T12" s="20"/>
      <c r="U12" s="20"/>
      <c r="V12" s="20"/>
      <c r="W12" s="20"/>
      <c r="X12" s="20"/>
      <c r="Y12" s="20"/>
      <c r="Z12" s="20"/>
    </row>
    <row r="13" ht="15.0" customHeight="1">
      <c r="A13" s="5" t="s">
        <v>108</v>
      </c>
      <c r="B13" s="15">
        <v>2593.339</v>
      </c>
      <c r="C13" s="15">
        <f t="shared" si="1"/>
        <v>1110.208426</v>
      </c>
      <c r="D13" s="15">
        <f t="shared" si="2"/>
        <v>330.6507225</v>
      </c>
      <c r="E13" s="15">
        <f t="shared" si="3"/>
        <v>1152.479852</v>
      </c>
      <c r="F13" s="20"/>
      <c r="G13" s="5" t="s">
        <v>108</v>
      </c>
      <c r="H13" s="15">
        <v>2014.226</v>
      </c>
      <c r="I13" s="15">
        <f t="shared" si="4"/>
        <v>862.2901506</v>
      </c>
      <c r="J13" s="15">
        <f t="shared" si="5"/>
        <v>256.813815</v>
      </c>
      <c r="K13" s="15">
        <f t="shared" si="6"/>
        <v>895.1220344</v>
      </c>
      <c r="L13" s="20"/>
      <c r="M13" s="5" t="s">
        <v>108</v>
      </c>
      <c r="N13" s="15">
        <v>3172.452</v>
      </c>
      <c r="O13" s="15">
        <f t="shared" si="7"/>
        <v>1358.126701</v>
      </c>
      <c r="P13" s="15">
        <f t="shared" si="8"/>
        <v>404.48763</v>
      </c>
      <c r="Q13" s="15">
        <f t="shared" si="9"/>
        <v>1409.837669</v>
      </c>
      <c r="R13" s="20"/>
      <c r="S13" s="20"/>
      <c r="T13" s="20"/>
      <c r="U13" s="20"/>
      <c r="V13" s="20"/>
      <c r="W13" s="20"/>
      <c r="X13" s="20"/>
      <c r="Y13" s="20"/>
      <c r="Z13" s="20"/>
    </row>
    <row r="14" ht="15.0" customHeight="1">
      <c r="A14" s="5" t="s">
        <v>109</v>
      </c>
      <c r="B14" s="15">
        <v>2733.875</v>
      </c>
      <c r="C14" s="15">
        <f t="shared" si="1"/>
        <v>1170.371888</v>
      </c>
      <c r="D14" s="15">
        <f t="shared" si="2"/>
        <v>348.5690625</v>
      </c>
      <c r="E14" s="15">
        <f t="shared" si="3"/>
        <v>1214.93405</v>
      </c>
      <c r="F14" s="20"/>
      <c r="G14" s="5" t="s">
        <v>109</v>
      </c>
      <c r="H14" s="15">
        <v>2129.873</v>
      </c>
      <c r="I14" s="15">
        <f t="shared" si="4"/>
        <v>911.7986313</v>
      </c>
      <c r="J14" s="15">
        <f t="shared" si="5"/>
        <v>271.5588075</v>
      </c>
      <c r="K14" s="15">
        <f t="shared" si="6"/>
        <v>946.5155612</v>
      </c>
      <c r="L14" s="20"/>
      <c r="M14" s="5" t="s">
        <v>109</v>
      </c>
      <c r="N14" s="15">
        <v>3337.877</v>
      </c>
      <c r="O14" s="15">
        <f t="shared" si="7"/>
        <v>1428.945144</v>
      </c>
      <c r="P14" s="15">
        <f t="shared" si="8"/>
        <v>425.5793175</v>
      </c>
      <c r="Q14" s="15">
        <f t="shared" si="9"/>
        <v>1483.352539</v>
      </c>
      <c r="R14" s="20"/>
      <c r="S14" s="20"/>
      <c r="T14" s="20"/>
      <c r="U14" s="20"/>
      <c r="V14" s="20"/>
      <c r="W14" s="20"/>
      <c r="X14" s="20"/>
      <c r="Y14" s="20"/>
      <c r="Z14" s="20"/>
    </row>
    <row r="15" ht="15.0" customHeight="1">
      <c r="A15" s="5" t="s">
        <v>110</v>
      </c>
      <c r="B15" s="15">
        <v>2450.376</v>
      </c>
      <c r="C15" s="15">
        <f t="shared" si="1"/>
        <v>1049.005966</v>
      </c>
      <c r="D15" s="15">
        <f t="shared" si="2"/>
        <v>312.42294</v>
      </c>
      <c r="E15" s="15">
        <f t="shared" si="3"/>
        <v>1088.947094</v>
      </c>
      <c r="F15" s="20"/>
      <c r="G15" s="5" t="s">
        <v>110</v>
      </c>
      <c r="H15" s="15">
        <v>1778.714</v>
      </c>
      <c r="I15" s="15">
        <f t="shared" si="4"/>
        <v>761.4674634</v>
      </c>
      <c r="J15" s="15">
        <f t="shared" si="5"/>
        <v>226.786035</v>
      </c>
      <c r="K15" s="15">
        <f t="shared" si="6"/>
        <v>790.4605016</v>
      </c>
      <c r="L15" s="20"/>
      <c r="M15" s="5" t="s">
        <v>110</v>
      </c>
      <c r="N15" s="15">
        <v>3122.037</v>
      </c>
      <c r="O15" s="15">
        <f t="shared" si="7"/>
        <v>1336.54404</v>
      </c>
      <c r="P15" s="15">
        <f t="shared" si="8"/>
        <v>398.0597175</v>
      </c>
      <c r="Q15" s="15">
        <f t="shared" si="9"/>
        <v>1387.433243</v>
      </c>
      <c r="R15" s="20"/>
      <c r="S15" s="20"/>
      <c r="T15" s="20"/>
      <c r="U15" s="20"/>
      <c r="V15" s="20"/>
      <c r="W15" s="20"/>
      <c r="X15" s="20"/>
      <c r="Y15" s="20"/>
      <c r="Z15" s="20"/>
    </row>
    <row r="16" ht="15.0" customHeight="1">
      <c r="A16" s="5" t="s">
        <v>111</v>
      </c>
      <c r="B16" s="15">
        <v>2275.748</v>
      </c>
      <c r="C16" s="15">
        <f t="shared" si="1"/>
        <v>974.2477188</v>
      </c>
      <c r="D16" s="15">
        <f t="shared" si="2"/>
        <v>290.15787</v>
      </c>
      <c r="E16" s="15">
        <f t="shared" si="3"/>
        <v>1011.342411</v>
      </c>
      <c r="F16" s="20"/>
      <c r="G16" s="5" t="s">
        <v>111</v>
      </c>
      <c r="H16" s="15">
        <v>1543.793</v>
      </c>
      <c r="I16" s="15">
        <f t="shared" si="4"/>
        <v>660.8977833</v>
      </c>
      <c r="J16" s="15">
        <f t="shared" si="5"/>
        <v>196.8336075</v>
      </c>
      <c r="K16" s="15">
        <f t="shared" si="6"/>
        <v>686.0616092</v>
      </c>
      <c r="L16" s="20"/>
      <c r="M16" s="5" t="s">
        <v>111</v>
      </c>
      <c r="N16" s="15">
        <v>3007.704</v>
      </c>
      <c r="O16" s="15">
        <f t="shared" si="7"/>
        <v>1287.598082</v>
      </c>
      <c r="P16" s="15">
        <f t="shared" si="8"/>
        <v>383.48226</v>
      </c>
      <c r="Q16" s="15">
        <f t="shared" si="9"/>
        <v>1336.623658</v>
      </c>
      <c r="R16" s="20"/>
      <c r="S16" s="20"/>
      <c r="T16" s="20"/>
      <c r="U16" s="20"/>
      <c r="V16" s="20"/>
      <c r="W16" s="20"/>
      <c r="X16" s="20"/>
      <c r="Y16" s="20"/>
      <c r="Z16" s="20"/>
    </row>
    <row r="17" ht="15.0" customHeight="1">
      <c r="A17" s="5" t="s">
        <v>112</v>
      </c>
      <c r="B17" s="15">
        <v>2311.01</v>
      </c>
      <c r="C17" s="15">
        <f t="shared" si="1"/>
        <v>989.343381</v>
      </c>
      <c r="D17" s="15">
        <f t="shared" si="2"/>
        <v>294.653775</v>
      </c>
      <c r="E17" s="15">
        <f t="shared" si="3"/>
        <v>1027.012844</v>
      </c>
      <c r="F17" s="20"/>
      <c r="G17" s="5" t="s">
        <v>112</v>
      </c>
      <c r="H17" s="15">
        <v>1522.785</v>
      </c>
      <c r="I17" s="15">
        <f t="shared" si="4"/>
        <v>651.9042585</v>
      </c>
      <c r="J17" s="15">
        <f t="shared" si="5"/>
        <v>194.1550875</v>
      </c>
      <c r="K17" s="15">
        <f t="shared" si="6"/>
        <v>676.725654</v>
      </c>
      <c r="L17" s="20"/>
      <c r="M17" s="5" t="s">
        <v>112</v>
      </c>
      <c r="N17" s="15">
        <v>3099.234</v>
      </c>
      <c r="O17" s="15">
        <f t="shared" si="7"/>
        <v>1326.782075</v>
      </c>
      <c r="P17" s="15">
        <f t="shared" si="8"/>
        <v>395.152335</v>
      </c>
      <c r="Q17" s="15">
        <f t="shared" si="9"/>
        <v>1377.29959</v>
      </c>
      <c r="R17" s="20"/>
      <c r="S17" s="20"/>
      <c r="T17" s="20"/>
      <c r="U17" s="20"/>
      <c r="V17" s="20"/>
      <c r="W17" s="20"/>
      <c r="X17" s="20"/>
      <c r="Y17" s="20"/>
      <c r="Z17" s="20"/>
    </row>
    <row r="18" ht="15.0" customHeight="1">
      <c r="A18" s="5" t="s">
        <v>113</v>
      </c>
      <c r="B18" s="15">
        <v>2064.096</v>
      </c>
      <c r="C18" s="15">
        <f t="shared" si="1"/>
        <v>883.6394976</v>
      </c>
      <c r="D18" s="15">
        <f t="shared" si="2"/>
        <v>263.17224</v>
      </c>
      <c r="E18" s="15">
        <f t="shared" si="3"/>
        <v>917.2842624</v>
      </c>
      <c r="F18" s="20"/>
      <c r="G18" s="5" t="s">
        <v>113</v>
      </c>
      <c r="H18" s="15">
        <v>1221.931</v>
      </c>
      <c r="I18" s="15">
        <f t="shared" si="4"/>
        <v>523.1086611</v>
      </c>
      <c r="J18" s="15">
        <f t="shared" si="5"/>
        <v>155.7962025</v>
      </c>
      <c r="K18" s="15">
        <f t="shared" si="6"/>
        <v>543.0261364</v>
      </c>
      <c r="L18" s="20"/>
      <c r="M18" s="5" t="s">
        <v>113</v>
      </c>
      <c r="N18" s="15">
        <v>2906.261</v>
      </c>
      <c r="O18" s="15">
        <f t="shared" si="7"/>
        <v>1244.170334</v>
      </c>
      <c r="P18" s="15">
        <f t="shared" si="8"/>
        <v>370.5482775</v>
      </c>
      <c r="Q18" s="15">
        <f t="shared" si="9"/>
        <v>1291.542388</v>
      </c>
      <c r="R18" s="20"/>
      <c r="S18" s="20"/>
      <c r="T18" s="20"/>
      <c r="U18" s="20"/>
      <c r="V18" s="20"/>
      <c r="W18" s="20"/>
      <c r="X18" s="20"/>
      <c r="Y18" s="20"/>
      <c r="Z18" s="20"/>
    </row>
    <row r="19" ht="15.0" customHeight="1">
      <c r="A19" s="5" t="s">
        <v>114</v>
      </c>
      <c r="B19" s="15">
        <v>2006.748</v>
      </c>
      <c r="C19" s="15">
        <f t="shared" si="1"/>
        <v>859.0888188</v>
      </c>
      <c r="D19" s="15">
        <f t="shared" si="2"/>
        <v>255.86037</v>
      </c>
      <c r="E19" s="15">
        <f t="shared" si="3"/>
        <v>891.7988112</v>
      </c>
      <c r="F19" s="20"/>
      <c r="G19" s="5" t="s">
        <v>114</v>
      </c>
      <c r="H19" s="15">
        <v>1114.278</v>
      </c>
      <c r="I19" s="15">
        <f t="shared" si="4"/>
        <v>477.0224118</v>
      </c>
      <c r="J19" s="15">
        <f t="shared" si="5"/>
        <v>142.070445</v>
      </c>
      <c r="K19" s="15">
        <f t="shared" si="6"/>
        <v>495.1851432</v>
      </c>
      <c r="L19" s="20"/>
      <c r="M19" s="5" t="s">
        <v>114</v>
      </c>
      <c r="N19" s="15">
        <v>2899.218</v>
      </c>
      <c r="O19" s="15">
        <f t="shared" si="7"/>
        <v>1241.155226</v>
      </c>
      <c r="P19" s="15">
        <f t="shared" si="8"/>
        <v>369.650295</v>
      </c>
      <c r="Q19" s="15">
        <f t="shared" si="9"/>
        <v>1288.412479</v>
      </c>
      <c r="R19" s="20"/>
      <c r="S19" s="20"/>
      <c r="T19" s="20"/>
      <c r="U19" s="20"/>
      <c r="V19" s="20"/>
      <c r="W19" s="20"/>
      <c r="X19" s="20"/>
      <c r="Y19" s="20"/>
      <c r="Z19" s="20"/>
    </row>
    <row r="20" ht="15.0" customHeight="1">
      <c r="A20" s="5" t="s">
        <v>115</v>
      </c>
      <c r="B20" s="15">
        <v>2153.578</v>
      </c>
      <c r="C20" s="15">
        <f t="shared" si="1"/>
        <v>921.9467418</v>
      </c>
      <c r="D20" s="15">
        <f t="shared" si="2"/>
        <v>274.581195</v>
      </c>
      <c r="E20" s="15">
        <f t="shared" si="3"/>
        <v>957.0500632</v>
      </c>
      <c r="F20" s="20"/>
      <c r="G20" s="5" t="s">
        <v>115</v>
      </c>
      <c r="H20" s="15">
        <v>1213.747</v>
      </c>
      <c r="I20" s="15">
        <f t="shared" si="4"/>
        <v>519.6050907</v>
      </c>
      <c r="J20" s="15">
        <f t="shared" si="5"/>
        <v>154.7527425</v>
      </c>
      <c r="K20" s="15">
        <f t="shared" si="6"/>
        <v>539.3891668</v>
      </c>
      <c r="L20" s="20"/>
      <c r="M20" s="5" t="s">
        <v>115</v>
      </c>
      <c r="N20" s="15">
        <v>3093.409</v>
      </c>
      <c r="O20" s="15">
        <f t="shared" si="7"/>
        <v>1324.288393</v>
      </c>
      <c r="P20" s="15">
        <f t="shared" si="8"/>
        <v>394.4096475</v>
      </c>
      <c r="Q20" s="15">
        <f t="shared" si="9"/>
        <v>1374.71096</v>
      </c>
      <c r="R20" s="20"/>
      <c r="S20" s="20"/>
      <c r="T20" s="20"/>
      <c r="U20" s="20"/>
      <c r="V20" s="20"/>
      <c r="W20" s="20"/>
      <c r="X20" s="20"/>
      <c r="Y20" s="20"/>
      <c r="Z20" s="20"/>
    </row>
    <row r="21" ht="15.0" customHeight="1">
      <c r="A21" s="5" t="s">
        <v>116</v>
      </c>
      <c r="B21" s="15">
        <v>2320.472</v>
      </c>
      <c r="C21" s="15">
        <f t="shared" si="1"/>
        <v>993.3940632</v>
      </c>
      <c r="D21" s="15">
        <f t="shared" si="2"/>
        <v>295.86018</v>
      </c>
      <c r="E21" s="15">
        <f t="shared" si="3"/>
        <v>1031.217757</v>
      </c>
      <c r="F21" s="20"/>
      <c r="G21" s="5" t="s">
        <v>116</v>
      </c>
      <c r="H21" s="15">
        <v>1335.738</v>
      </c>
      <c r="I21" s="15">
        <f t="shared" si="4"/>
        <v>571.8294378</v>
      </c>
      <c r="J21" s="15">
        <f t="shared" si="5"/>
        <v>170.306595</v>
      </c>
      <c r="K21" s="15">
        <f t="shared" si="6"/>
        <v>593.6019672</v>
      </c>
      <c r="L21" s="20"/>
      <c r="M21" s="5" t="s">
        <v>116</v>
      </c>
      <c r="N21" s="15">
        <v>3305.206</v>
      </c>
      <c r="O21" s="15">
        <f t="shared" si="7"/>
        <v>1414.958689</v>
      </c>
      <c r="P21" s="15">
        <f t="shared" si="8"/>
        <v>421.413765</v>
      </c>
      <c r="Q21" s="15">
        <f t="shared" si="9"/>
        <v>1468.833546</v>
      </c>
      <c r="R21" s="20"/>
      <c r="S21" s="20"/>
      <c r="T21" s="20"/>
      <c r="U21" s="20"/>
      <c r="V21" s="20"/>
      <c r="W21" s="20"/>
      <c r="X21" s="20"/>
      <c r="Y21" s="20"/>
      <c r="Z21" s="20"/>
    </row>
    <row r="22" ht="15.0" customHeight="1">
      <c r="A22" s="5" t="s">
        <v>117</v>
      </c>
      <c r="B22" s="15">
        <v>2307.721</v>
      </c>
      <c r="C22" s="15">
        <f t="shared" si="1"/>
        <v>987.9353601</v>
      </c>
      <c r="D22" s="15">
        <f t="shared" si="2"/>
        <v>294.2344275</v>
      </c>
      <c r="E22" s="15">
        <f t="shared" si="3"/>
        <v>1025.551212</v>
      </c>
      <c r="F22" s="20"/>
      <c r="G22" s="5" t="s">
        <v>117</v>
      </c>
      <c r="H22" s="15">
        <v>1280.181</v>
      </c>
      <c r="I22" s="15">
        <f t="shared" si="4"/>
        <v>548.0454861</v>
      </c>
      <c r="J22" s="15">
        <f t="shared" si="5"/>
        <v>163.2230775</v>
      </c>
      <c r="K22" s="15">
        <f t="shared" si="6"/>
        <v>568.9124364</v>
      </c>
      <c r="L22" s="20"/>
      <c r="M22" s="5" t="s">
        <v>117</v>
      </c>
      <c r="N22" s="15">
        <v>3335.262</v>
      </c>
      <c r="O22" s="15">
        <f t="shared" si="7"/>
        <v>1427.825662</v>
      </c>
      <c r="P22" s="15">
        <f t="shared" si="8"/>
        <v>425.245905</v>
      </c>
      <c r="Q22" s="15">
        <f t="shared" si="9"/>
        <v>1482.190433</v>
      </c>
      <c r="R22" s="20"/>
      <c r="S22" s="20"/>
      <c r="T22" s="20"/>
      <c r="U22" s="20"/>
      <c r="V22" s="20"/>
      <c r="W22" s="20"/>
      <c r="X22" s="20"/>
      <c r="Y22" s="20"/>
      <c r="Z22" s="20"/>
    </row>
    <row r="23" ht="15.0" customHeight="1">
      <c r="A23" s="5" t="s">
        <v>118</v>
      </c>
      <c r="B23" s="15">
        <v>2600.534</v>
      </c>
      <c r="C23" s="15">
        <f t="shared" si="1"/>
        <v>1113.288605</v>
      </c>
      <c r="D23" s="15">
        <f t="shared" si="2"/>
        <v>331.568085</v>
      </c>
      <c r="E23" s="15">
        <f t="shared" si="3"/>
        <v>1155.67731</v>
      </c>
      <c r="F23" s="20"/>
      <c r="G23" s="5" t="s">
        <v>118</v>
      </c>
      <c r="H23" s="15">
        <v>1532.007</v>
      </c>
      <c r="I23" s="15">
        <f t="shared" si="4"/>
        <v>655.8521967</v>
      </c>
      <c r="J23" s="15">
        <f t="shared" si="5"/>
        <v>195.3308925</v>
      </c>
      <c r="K23" s="15">
        <f t="shared" si="6"/>
        <v>680.8239108</v>
      </c>
      <c r="L23" s="20"/>
      <c r="M23" s="5" t="s">
        <v>118</v>
      </c>
      <c r="N23" s="15">
        <v>3669.06</v>
      </c>
      <c r="O23" s="15">
        <f t="shared" si="7"/>
        <v>1570.724586</v>
      </c>
      <c r="P23" s="15">
        <f t="shared" si="8"/>
        <v>467.80515</v>
      </c>
      <c r="Q23" s="15">
        <f t="shared" si="9"/>
        <v>1630.530264</v>
      </c>
      <c r="R23" s="20"/>
      <c r="S23" s="20"/>
      <c r="T23" s="20"/>
      <c r="U23" s="20"/>
      <c r="V23" s="20"/>
      <c r="W23" s="20"/>
      <c r="X23" s="20"/>
      <c r="Y23" s="20"/>
      <c r="Z23" s="20"/>
    </row>
    <row r="24" ht="15.0" customHeight="1">
      <c r="A24" s="5" t="s">
        <v>119</v>
      </c>
      <c r="B24" s="15">
        <v>2780.977</v>
      </c>
      <c r="C24" s="15">
        <f t="shared" si="1"/>
        <v>1190.536254</v>
      </c>
      <c r="D24" s="15">
        <f t="shared" si="2"/>
        <v>354.5745675</v>
      </c>
      <c r="E24" s="15">
        <f t="shared" si="3"/>
        <v>1235.866179</v>
      </c>
      <c r="F24" s="20"/>
      <c r="G24" s="5" t="s">
        <v>119</v>
      </c>
      <c r="H24" s="15">
        <v>1673.064</v>
      </c>
      <c r="I24" s="15">
        <f t="shared" si="4"/>
        <v>716.2386984</v>
      </c>
      <c r="J24" s="15">
        <f t="shared" si="5"/>
        <v>213.31566</v>
      </c>
      <c r="K24" s="15">
        <f t="shared" si="6"/>
        <v>743.5096416</v>
      </c>
      <c r="L24" s="20"/>
      <c r="M24" s="5" t="s">
        <v>119</v>
      </c>
      <c r="N24" s="15">
        <v>3888.89</v>
      </c>
      <c r="O24" s="15">
        <f t="shared" si="7"/>
        <v>1664.833809</v>
      </c>
      <c r="P24" s="15">
        <f t="shared" si="8"/>
        <v>495.833475</v>
      </c>
      <c r="Q24" s="15">
        <f t="shared" si="9"/>
        <v>1728.222716</v>
      </c>
      <c r="R24" s="20"/>
      <c r="S24" s="20"/>
      <c r="T24" s="20"/>
      <c r="U24" s="20"/>
      <c r="V24" s="20"/>
      <c r="W24" s="20"/>
      <c r="X24" s="20"/>
      <c r="Y24" s="20"/>
      <c r="Z24" s="20"/>
    </row>
    <row r="25" ht="15.0" customHeight="1">
      <c r="A25" s="5" t="s">
        <v>120</v>
      </c>
      <c r="B25" s="15">
        <v>2849.784</v>
      </c>
      <c r="C25" s="15">
        <f t="shared" si="1"/>
        <v>1219.99253</v>
      </c>
      <c r="D25" s="15">
        <f t="shared" si="2"/>
        <v>363.34746</v>
      </c>
      <c r="E25" s="15">
        <f t="shared" si="3"/>
        <v>1266.44401</v>
      </c>
      <c r="F25" s="20"/>
      <c r="G25" s="5" t="s">
        <v>120</v>
      </c>
      <c r="H25" s="15">
        <v>1703.908</v>
      </c>
      <c r="I25" s="15">
        <f t="shared" si="4"/>
        <v>729.4430148</v>
      </c>
      <c r="J25" s="15">
        <f t="shared" si="5"/>
        <v>217.24827</v>
      </c>
      <c r="K25" s="15">
        <f t="shared" si="6"/>
        <v>757.2167152</v>
      </c>
      <c r="L25" s="20"/>
      <c r="M25" s="5" t="s">
        <v>120</v>
      </c>
      <c r="N25" s="15">
        <v>3995.66</v>
      </c>
      <c r="O25" s="15">
        <f t="shared" si="7"/>
        <v>1710.542046</v>
      </c>
      <c r="P25" s="15">
        <f t="shared" si="8"/>
        <v>509.44665</v>
      </c>
      <c r="Q25" s="15">
        <f t="shared" si="9"/>
        <v>1775.671304</v>
      </c>
      <c r="R25" s="20"/>
      <c r="S25" s="20"/>
      <c r="T25" s="20"/>
      <c r="U25" s="20"/>
      <c r="V25" s="20"/>
      <c r="W25" s="20"/>
      <c r="X25" s="20"/>
      <c r="Y25" s="20"/>
      <c r="Z25" s="20"/>
    </row>
    <row r="26" ht="15.0" customHeight="1">
      <c r="A26" s="5" t="s">
        <v>121</v>
      </c>
      <c r="B26" s="15">
        <v>2981.404</v>
      </c>
      <c r="C26" s="15">
        <f t="shared" si="1"/>
        <v>1276.339052</v>
      </c>
      <c r="D26" s="15">
        <f t="shared" si="2"/>
        <v>380.12901</v>
      </c>
      <c r="E26" s="15">
        <f t="shared" si="3"/>
        <v>1324.935938</v>
      </c>
      <c r="F26" s="20"/>
      <c r="G26" s="5" t="s">
        <v>121</v>
      </c>
      <c r="H26" s="15">
        <v>1798.842</v>
      </c>
      <c r="I26" s="15">
        <f t="shared" si="4"/>
        <v>770.0842602</v>
      </c>
      <c r="J26" s="15">
        <f t="shared" si="5"/>
        <v>229.352355</v>
      </c>
      <c r="K26" s="15">
        <f t="shared" si="6"/>
        <v>799.4053848</v>
      </c>
      <c r="L26" s="20"/>
      <c r="M26" s="5" t="s">
        <v>121</v>
      </c>
      <c r="N26" s="15">
        <v>4163.967</v>
      </c>
      <c r="O26" s="15">
        <f t="shared" si="7"/>
        <v>1782.594273</v>
      </c>
      <c r="P26" s="15">
        <f t="shared" si="8"/>
        <v>530.9057925</v>
      </c>
      <c r="Q26" s="15">
        <f t="shared" si="9"/>
        <v>1850.466935</v>
      </c>
      <c r="R26" s="20"/>
      <c r="S26" s="20"/>
      <c r="T26" s="20"/>
      <c r="U26" s="20"/>
      <c r="V26" s="20"/>
      <c r="W26" s="20"/>
      <c r="X26" s="20"/>
      <c r="Y26" s="20"/>
      <c r="Z26" s="20"/>
    </row>
    <row r="27" ht="15.0" customHeight="1">
      <c r="A27" s="5" t="s">
        <v>122</v>
      </c>
      <c r="B27" s="15">
        <v>2702.626</v>
      </c>
      <c r="C27" s="15">
        <f t="shared" si="1"/>
        <v>1156.994191</v>
      </c>
      <c r="D27" s="15">
        <f t="shared" si="2"/>
        <v>344.584815</v>
      </c>
      <c r="E27" s="15">
        <f t="shared" si="3"/>
        <v>1201.046994</v>
      </c>
      <c r="F27" s="20"/>
      <c r="G27" s="5" t="s">
        <v>122</v>
      </c>
      <c r="H27" s="15">
        <v>1448.306</v>
      </c>
      <c r="I27" s="15">
        <f t="shared" si="4"/>
        <v>620.0197986</v>
      </c>
      <c r="J27" s="15">
        <f t="shared" si="5"/>
        <v>184.659015</v>
      </c>
      <c r="K27" s="15">
        <f t="shared" si="6"/>
        <v>643.6271864</v>
      </c>
      <c r="L27" s="20"/>
      <c r="M27" s="5" t="s">
        <v>122</v>
      </c>
      <c r="N27" s="15">
        <v>3956.945</v>
      </c>
      <c r="O27" s="15">
        <f t="shared" si="7"/>
        <v>1693.968155</v>
      </c>
      <c r="P27" s="15">
        <f t="shared" si="8"/>
        <v>504.5104875</v>
      </c>
      <c r="Q27" s="15">
        <f t="shared" si="9"/>
        <v>1758.466358</v>
      </c>
      <c r="R27" s="20"/>
      <c r="S27" s="20"/>
      <c r="T27" s="20"/>
      <c r="U27" s="20"/>
      <c r="V27" s="20"/>
      <c r="W27" s="20"/>
      <c r="X27" s="20"/>
      <c r="Y27" s="20"/>
      <c r="Z27" s="20"/>
    </row>
    <row r="28" ht="15.0" customHeight="1">
      <c r="A28" s="5" t="s">
        <v>123</v>
      </c>
      <c r="B28" s="15">
        <v>2529.304</v>
      </c>
      <c r="C28" s="15">
        <f t="shared" si="1"/>
        <v>1082.795042</v>
      </c>
      <c r="D28" s="15">
        <f t="shared" si="2"/>
        <v>322.48626</v>
      </c>
      <c r="E28" s="15">
        <f t="shared" si="3"/>
        <v>1124.022698</v>
      </c>
      <c r="F28" s="20"/>
      <c r="G28" s="5" t="s">
        <v>123</v>
      </c>
      <c r="H28" s="15">
        <v>1209.362</v>
      </c>
      <c r="I28" s="15">
        <f t="shared" si="4"/>
        <v>517.7278722</v>
      </c>
      <c r="J28" s="15">
        <f t="shared" si="5"/>
        <v>154.193655</v>
      </c>
      <c r="K28" s="15">
        <f t="shared" si="6"/>
        <v>537.4404728</v>
      </c>
      <c r="L28" s="20"/>
      <c r="M28" s="5" t="s">
        <v>123</v>
      </c>
      <c r="N28" s="15">
        <v>3849.246</v>
      </c>
      <c r="O28" s="15">
        <f t="shared" si="7"/>
        <v>1647.862213</v>
      </c>
      <c r="P28" s="15">
        <f t="shared" si="8"/>
        <v>490.778865</v>
      </c>
      <c r="Q28" s="15">
        <f t="shared" si="9"/>
        <v>1710.604922</v>
      </c>
      <c r="R28" s="20"/>
      <c r="S28" s="20"/>
      <c r="T28" s="20"/>
      <c r="U28" s="20"/>
      <c r="V28" s="20"/>
      <c r="W28" s="20"/>
      <c r="X28" s="20"/>
      <c r="Y28" s="20"/>
      <c r="Z28" s="20"/>
    </row>
    <row r="29" ht="15.0" customHeight="1">
      <c r="A29" s="5" t="s">
        <v>124</v>
      </c>
      <c r="B29" s="15">
        <v>2564.125</v>
      </c>
      <c r="C29" s="15">
        <f t="shared" si="1"/>
        <v>1097.701913</v>
      </c>
      <c r="D29" s="15">
        <f t="shared" si="2"/>
        <v>326.9259375</v>
      </c>
      <c r="E29" s="15">
        <f t="shared" si="3"/>
        <v>1139.49715</v>
      </c>
      <c r="F29" s="20"/>
      <c r="G29" s="5" t="s">
        <v>124</v>
      </c>
      <c r="H29" s="15">
        <v>1182.335</v>
      </c>
      <c r="I29" s="15">
        <f t="shared" si="4"/>
        <v>506.1576135</v>
      </c>
      <c r="J29" s="15">
        <f t="shared" si="5"/>
        <v>150.7477125</v>
      </c>
      <c r="K29" s="15">
        <f t="shared" si="6"/>
        <v>525.429674</v>
      </c>
      <c r="L29" s="20"/>
      <c r="M29" s="5" t="s">
        <v>124</v>
      </c>
      <c r="N29" s="15">
        <v>3945.915</v>
      </c>
      <c r="O29" s="15">
        <f t="shared" si="7"/>
        <v>1689.246212</v>
      </c>
      <c r="P29" s="15">
        <f t="shared" si="8"/>
        <v>503.1041625</v>
      </c>
      <c r="Q29" s="15">
        <f t="shared" si="9"/>
        <v>1753.564626</v>
      </c>
      <c r="R29" s="20"/>
      <c r="S29" s="20"/>
      <c r="T29" s="20"/>
      <c r="U29" s="20"/>
      <c r="V29" s="20"/>
      <c r="W29" s="20"/>
      <c r="X29" s="20"/>
      <c r="Y29" s="20"/>
      <c r="Z29" s="20"/>
    </row>
    <row r="30" ht="15.0" customHeight="1">
      <c r="A30" s="5" t="s">
        <v>125</v>
      </c>
      <c r="B30" s="15">
        <v>2334.582</v>
      </c>
      <c r="C30" s="15">
        <f t="shared" si="1"/>
        <v>999.4345542</v>
      </c>
      <c r="D30" s="15">
        <f t="shared" si="2"/>
        <v>297.659205</v>
      </c>
      <c r="E30" s="15">
        <f t="shared" si="3"/>
        <v>1037.488241</v>
      </c>
      <c r="F30" s="20"/>
      <c r="G30" s="5" t="s">
        <v>125</v>
      </c>
      <c r="H30" s="15">
        <v>893.2996</v>
      </c>
      <c r="I30" s="15">
        <f t="shared" si="4"/>
        <v>382.4215588</v>
      </c>
      <c r="J30" s="15">
        <f t="shared" si="5"/>
        <v>113.895699</v>
      </c>
      <c r="K30" s="15">
        <f t="shared" si="6"/>
        <v>396.9823422</v>
      </c>
      <c r="L30" s="20"/>
      <c r="M30" s="5" t="s">
        <v>125</v>
      </c>
      <c r="N30" s="15">
        <v>3775.865</v>
      </c>
      <c r="O30" s="15">
        <f t="shared" si="7"/>
        <v>1616.447807</v>
      </c>
      <c r="P30" s="15">
        <f t="shared" si="8"/>
        <v>481.4227875</v>
      </c>
      <c r="Q30" s="15">
        <f t="shared" si="9"/>
        <v>1677.994406</v>
      </c>
      <c r="R30" s="20"/>
      <c r="S30" s="20"/>
      <c r="T30" s="20"/>
      <c r="U30" s="20"/>
      <c r="V30" s="20"/>
      <c r="W30" s="20"/>
      <c r="X30" s="20"/>
      <c r="Y30" s="20"/>
      <c r="Z30" s="20"/>
    </row>
    <row r="31" ht="15.0" customHeight="1">
      <c r="A31" s="5" t="s">
        <v>126</v>
      </c>
      <c r="B31" s="15">
        <v>2270.668</v>
      </c>
      <c r="C31" s="15">
        <f t="shared" si="1"/>
        <v>972.0729708</v>
      </c>
      <c r="D31" s="15">
        <f t="shared" si="2"/>
        <v>289.51017</v>
      </c>
      <c r="E31" s="15">
        <f t="shared" si="3"/>
        <v>1009.084859</v>
      </c>
      <c r="F31" s="20"/>
      <c r="G31" s="5" t="s">
        <v>126</v>
      </c>
      <c r="H31" s="15">
        <v>772.6871</v>
      </c>
      <c r="I31" s="15">
        <f t="shared" si="4"/>
        <v>330.7873475</v>
      </c>
      <c r="J31" s="15">
        <f t="shared" si="5"/>
        <v>98.51760525</v>
      </c>
      <c r="K31" s="15">
        <f t="shared" si="6"/>
        <v>343.3821472</v>
      </c>
      <c r="L31" s="20"/>
      <c r="M31" s="5" t="s">
        <v>126</v>
      </c>
      <c r="N31" s="15">
        <v>3768.649</v>
      </c>
      <c r="O31" s="15">
        <f t="shared" si="7"/>
        <v>1613.358637</v>
      </c>
      <c r="P31" s="15">
        <f t="shared" si="8"/>
        <v>480.5027475</v>
      </c>
      <c r="Q31" s="15">
        <f t="shared" si="9"/>
        <v>1674.787616</v>
      </c>
      <c r="R31" s="20"/>
      <c r="S31" s="20"/>
      <c r="T31" s="20"/>
      <c r="U31" s="20"/>
      <c r="V31" s="20"/>
      <c r="W31" s="20"/>
      <c r="X31" s="20"/>
      <c r="Y31" s="20"/>
      <c r="Z31" s="20"/>
    </row>
    <row r="32" ht="15.0" customHeight="1">
      <c r="A32" s="5" t="s">
        <v>127</v>
      </c>
      <c r="B32" s="15">
        <v>2410.555</v>
      </c>
      <c r="C32" s="15">
        <f t="shared" si="1"/>
        <v>1031.958596</v>
      </c>
      <c r="D32" s="15">
        <f t="shared" si="2"/>
        <v>307.3457625</v>
      </c>
      <c r="E32" s="15">
        <f t="shared" si="3"/>
        <v>1071.250642</v>
      </c>
      <c r="F32" s="20"/>
      <c r="G32" s="5" t="s">
        <v>127</v>
      </c>
      <c r="H32" s="15">
        <v>858.2156</v>
      </c>
      <c r="I32" s="15">
        <f t="shared" si="4"/>
        <v>367.4020984</v>
      </c>
      <c r="J32" s="15">
        <f t="shared" si="5"/>
        <v>109.422489</v>
      </c>
      <c r="K32" s="15">
        <f t="shared" si="6"/>
        <v>381.3910126</v>
      </c>
      <c r="L32" s="20"/>
      <c r="M32" s="5" t="s">
        <v>127</v>
      </c>
      <c r="N32" s="15">
        <v>3962.893</v>
      </c>
      <c r="O32" s="15">
        <f t="shared" si="7"/>
        <v>1696.514493</v>
      </c>
      <c r="P32" s="15">
        <f t="shared" si="8"/>
        <v>505.2688575</v>
      </c>
      <c r="Q32" s="15">
        <f t="shared" si="9"/>
        <v>1761.109649</v>
      </c>
      <c r="R32" s="20"/>
      <c r="S32" s="20"/>
      <c r="T32" s="20"/>
      <c r="U32" s="20"/>
      <c r="V32" s="20"/>
      <c r="W32" s="20"/>
      <c r="X32" s="20"/>
      <c r="Y32" s="20"/>
      <c r="Z32" s="20"/>
    </row>
    <row r="33" ht="15.0" customHeight="1">
      <c r="A33" s="5" t="s">
        <v>128</v>
      </c>
      <c r="B33" s="15">
        <v>2575.709</v>
      </c>
      <c r="C33" s="15">
        <f t="shared" si="1"/>
        <v>1102.661023</v>
      </c>
      <c r="D33" s="15">
        <f t="shared" si="2"/>
        <v>328.4028975</v>
      </c>
      <c r="E33" s="15">
        <f t="shared" si="3"/>
        <v>1144.64508</v>
      </c>
      <c r="F33" s="20"/>
      <c r="G33" s="5" t="s">
        <v>128</v>
      </c>
      <c r="H33" s="15">
        <v>971.0344</v>
      </c>
      <c r="I33" s="15">
        <f t="shared" si="4"/>
        <v>415.6998266</v>
      </c>
      <c r="J33" s="15">
        <f t="shared" si="5"/>
        <v>123.806886</v>
      </c>
      <c r="K33" s="15">
        <f t="shared" si="6"/>
        <v>431.5276874</v>
      </c>
      <c r="L33" s="20"/>
      <c r="M33" s="5" t="s">
        <v>128</v>
      </c>
      <c r="N33" s="15">
        <v>4180.383</v>
      </c>
      <c r="O33" s="15">
        <f t="shared" si="7"/>
        <v>1789.621962</v>
      </c>
      <c r="P33" s="15">
        <f t="shared" si="8"/>
        <v>532.9988325</v>
      </c>
      <c r="Q33" s="15">
        <f t="shared" si="9"/>
        <v>1857.762205</v>
      </c>
      <c r="R33" s="20"/>
      <c r="S33" s="20"/>
      <c r="T33" s="20"/>
      <c r="U33" s="20"/>
      <c r="V33" s="20"/>
      <c r="W33" s="20"/>
      <c r="X33" s="20"/>
      <c r="Y33" s="20"/>
      <c r="Z33" s="20"/>
    </row>
    <row r="34" ht="15.0" customHeight="1">
      <c r="A34" s="5" t="s">
        <v>129</v>
      </c>
      <c r="B34" s="15">
        <v>2567.261</v>
      </c>
      <c r="C34" s="15">
        <f t="shared" si="1"/>
        <v>1099.044434</v>
      </c>
      <c r="D34" s="15">
        <f t="shared" si="2"/>
        <v>327.3257775</v>
      </c>
      <c r="E34" s="15">
        <f t="shared" si="3"/>
        <v>1140.890788</v>
      </c>
      <c r="F34" s="20"/>
      <c r="G34" s="5" t="s">
        <v>129</v>
      </c>
      <c r="H34" s="15">
        <v>912.0352</v>
      </c>
      <c r="I34" s="15">
        <f t="shared" si="4"/>
        <v>390.4422691</v>
      </c>
      <c r="J34" s="15">
        <f t="shared" si="5"/>
        <v>116.284488</v>
      </c>
      <c r="K34" s="15">
        <f t="shared" si="6"/>
        <v>405.3084429</v>
      </c>
      <c r="L34" s="20"/>
      <c r="M34" s="5" t="s">
        <v>129</v>
      </c>
      <c r="N34" s="15">
        <v>4222.487</v>
      </c>
      <c r="O34" s="15">
        <f t="shared" si="7"/>
        <v>1807.646685</v>
      </c>
      <c r="P34" s="15">
        <f t="shared" si="8"/>
        <v>538.3670925</v>
      </c>
      <c r="Q34" s="15">
        <f t="shared" si="9"/>
        <v>1876.473223</v>
      </c>
      <c r="R34" s="20"/>
      <c r="S34" s="20"/>
      <c r="T34" s="20"/>
      <c r="U34" s="20"/>
      <c r="V34" s="20"/>
      <c r="W34" s="20"/>
      <c r="X34" s="20"/>
      <c r="Y34" s="20"/>
      <c r="Z34" s="20"/>
    </row>
    <row r="35" ht="15.0" customHeight="1">
      <c r="A35" s="5" t="s">
        <v>130</v>
      </c>
      <c r="B35" s="15">
        <v>2837.781</v>
      </c>
      <c r="C35" s="15">
        <f t="shared" si="1"/>
        <v>1214.854046</v>
      </c>
      <c r="D35" s="15">
        <f t="shared" si="2"/>
        <v>361.8170775</v>
      </c>
      <c r="E35" s="15">
        <f t="shared" si="3"/>
        <v>1261.109876</v>
      </c>
      <c r="F35" s="20"/>
      <c r="G35" s="5" t="s">
        <v>130</v>
      </c>
      <c r="H35" s="15">
        <v>1133.599</v>
      </c>
      <c r="I35" s="15">
        <f t="shared" si="4"/>
        <v>485.2937319</v>
      </c>
      <c r="J35" s="15">
        <f t="shared" si="5"/>
        <v>144.5338725</v>
      </c>
      <c r="K35" s="15">
        <f t="shared" si="6"/>
        <v>503.7713956</v>
      </c>
      <c r="L35" s="20"/>
      <c r="M35" s="5" t="s">
        <v>130</v>
      </c>
      <c r="N35" s="15">
        <v>4541.962</v>
      </c>
      <c r="O35" s="15">
        <f t="shared" si="7"/>
        <v>1944.413932</v>
      </c>
      <c r="P35" s="15">
        <f t="shared" si="8"/>
        <v>579.100155</v>
      </c>
      <c r="Q35" s="15">
        <f t="shared" si="9"/>
        <v>2018.447913</v>
      </c>
      <c r="R35" s="20"/>
      <c r="S35" s="20"/>
      <c r="T35" s="20"/>
      <c r="U35" s="20"/>
      <c r="V35" s="20"/>
      <c r="W35" s="20"/>
      <c r="X35" s="20"/>
      <c r="Y35" s="20"/>
      <c r="Z35" s="20"/>
    </row>
    <row r="36" ht="15.0" customHeight="1">
      <c r="A36" s="5" t="s">
        <v>131</v>
      </c>
      <c r="B36" s="15">
        <v>3006.052</v>
      </c>
      <c r="C36" s="15">
        <f t="shared" si="1"/>
        <v>1286.890861</v>
      </c>
      <c r="D36" s="15">
        <f t="shared" si="2"/>
        <v>383.27163</v>
      </c>
      <c r="E36" s="15">
        <f t="shared" si="3"/>
        <v>1335.889509</v>
      </c>
      <c r="F36" s="20"/>
      <c r="G36" s="5" t="s">
        <v>131</v>
      </c>
      <c r="H36" s="15">
        <v>1254.359</v>
      </c>
      <c r="I36" s="15">
        <f t="shared" si="4"/>
        <v>536.9910879</v>
      </c>
      <c r="J36" s="15">
        <f t="shared" si="5"/>
        <v>159.9307725</v>
      </c>
      <c r="K36" s="15">
        <f t="shared" si="6"/>
        <v>557.4371396</v>
      </c>
      <c r="L36" s="20"/>
      <c r="M36" s="5" t="s">
        <v>131</v>
      </c>
      <c r="N36" s="15">
        <v>4757.745</v>
      </c>
      <c r="O36" s="15">
        <f t="shared" si="7"/>
        <v>2036.790635</v>
      </c>
      <c r="P36" s="15">
        <f t="shared" si="8"/>
        <v>606.6124875</v>
      </c>
      <c r="Q36" s="15">
        <f t="shared" si="9"/>
        <v>2114.341878</v>
      </c>
      <c r="R36" s="20"/>
      <c r="S36" s="20"/>
      <c r="T36" s="20"/>
      <c r="U36" s="20"/>
      <c r="V36" s="20"/>
      <c r="W36" s="20"/>
      <c r="X36" s="20"/>
      <c r="Y36" s="20"/>
      <c r="Z36" s="20"/>
    </row>
    <row r="37" ht="15.0" customHeight="1">
      <c r="A37" s="5" t="s">
        <v>132</v>
      </c>
      <c r="B37" s="15">
        <v>3069.389</v>
      </c>
      <c r="C37" s="15">
        <f t="shared" si="1"/>
        <v>1314.005431</v>
      </c>
      <c r="D37" s="15">
        <f t="shared" si="2"/>
        <v>391.3470975</v>
      </c>
      <c r="E37" s="15">
        <f t="shared" si="3"/>
        <v>1364.036472</v>
      </c>
      <c r="F37" s="20"/>
      <c r="G37" s="5" t="s">
        <v>132</v>
      </c>
      <c r="H37" s="15">
        <v>1271.5</v>
      </c>
      <c r="I37" s="15">
        <f t="shared" si="4"/>
        <v>544.32915</v>
      </c>
      <c r="J37" s="15">
        <f t="shared" si="5"/>
        <v>162.11625</v>
      </c>
      <c r="K37" s="15">
        <f t="shared" si="6"/>
        <v>565.0546</v>
      </c>
      <c r="L37" s="20"/>
      <c r="M37" s="5" t="s">
        <v>132</v>
      </c>
      <c r="N37" s="15">
        <v>4867.277</v>
      </c>
      <c r="O37" s="15">
        <f t="shared" si="7"/>
        <v>2083.681284</v>
      </c>
      <c r="P37" s="15">
        <f t="shared" si="8"/>
        <v>620.5778175</v>
      </c>
      <c r="Q37" s="15">
        <f t="shared" si="9"/>
        <v>2163.017899</v>
      </c>
      <c r="R37" s="20"/>
      <c r="S37" s="20"/>
      <c r="T37" s="20"/>
      <c r="U37" s="20"/>
      <c r="V37" s="20"/>
      <c r="W37" s="20"/>
      <c r="X37" s="20"/>
      <c r="Y37" s="20"/>
      <c r="Z37" s="20"/>
    </row>
    <row r="38" ht="15.0" customHeight="1">
      <c r="A38" s="5" t="s">
        <v>133</v>
      </c>
      <c r="B38" s="15">
        <v>3192.497</v>
      </c>
      <c r="C38" s="15">
        <f t="shared" si="1"/>
        <v>1366.707966</v>
      </c>
      <c r="D38" s="15">
        <f t="shared" si="2"/>
        <v>407.0433675</v>
      </c>
      <c r="E38" s="15">
        <f t="shared" si="3"/>
        <v>1418.745667</v>
      </c>
      <c r="F38" s="20"/>
      <c r="G38" s="5" t="s">
        <v>133</v>
      </c>
      <c r="H38" s="15">
        <v>1349.622</v>
      </c>
      <c r="I38" s="15">
        <f t="shared" si="4"/>
        <v>577.7731782</v>
      </c>
      <c r="J38" s="15">
        <f t="shared" si="5"/>
        <v>172.076805</v>
      </c>
      <c r="K38" s="15">
        <f t="shared" si="6"/>
        <v>599.7720168</v>
      </c>
      <c r="L38" s="20"/>
      <c r="M38" s="5" t="s">
        <v>133</v>
      </c>
      <c r="N38" s="15">
        <v>5035.372</v>
      </c>
      <c r="O38" s="15">
        <f t="shared" si="7"/>
        <v>2155.642753</v>
      </c>
      <c r="P38" s="15">
        <f t="shared" si="8"/>
        <v>642.00993</v>
      </c>
      <c r="Q38" s="15">
        <f t="shared" si="9"/>
        <v>2237.719317</v>
      </c>
      <c r="R38" s="20"/>
      <c r="S38" s="20"/>
      <c r="T38" s="20"/>
      <c r="U38" s="20"/>
      <c r="V38" s="20"/>
      <c r="W38" s="20"/>
      <c r="X38" s="20"/>
      <c r="Y38" s="20"/>
      <c r="Z38" s="20"/>
    </row>
    <row r="39" ht="15.0" customHeight="1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</row>
    <row r="40" ht="15.0" customHeight="1">
      <c r="A40" s="4" t="s">
        <v>16</v>
      </c>
      <c r="B40" s="4" t="s">
        <v>17</v>
      </c>
      <c r="C40" s="20"/>
      <c r="D40" s="20"/>
      <c r="E40" s="20"/>
      <c r="F40" s="20"/>
      <c r="G40" s="1" t="s">
        <v>134</v>
      </c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</row>
    <row r="41" ht="15.0" customHeight="1">
      <c r="A41" s="5" t="s">
        <v>25</v>
      </c>
      <c r="B41" s="11">
        <v>0.4281</v>
      </c>
      <c r="C41" s="20"/>
      <c r="D41" s="20"/>
      <c r="E41" s="20"/>
      <c r="F41" s="20"/>
      <c r="G41" s="21" t="s">
        <v>135</v>
      </c>
      <c r="H41" s="21">
        <v>2024.0</v>
      </c>
      <c r="I41" s="21">
        <v>2025.0</v>
      </c>
      <c r="J41" s="21" t="s">
        <v>14</v>
      </c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</row>
    <row r="42" ht="15.0" customHeight="1">
      <c r="A42" s="5" t="s">
        <v>27</v>
      </c>
      <c r="B42" s="11">
        <v>0.1275</v>
      </c>
      <c r="C42" s="20"/>
      <c r="D42" s="20"/>
      <c r="E42" s="20"/>
      <c r="F42" s="20"/>
      <c r="G42" s="5" t="s">
        <v>30</v>
      </c>
      <c r="H42" s="22">
        <f>((B48-B47)/B47)</f>
        <v>0.1338284643</v>
      </c>
      <c r="I42" s="22">
        <f>((B49-B48)/B48)</f>
        <v>0.1016444046</v>
      </c>
      <c r="J42" s="22">
        <f>((B49-B47)/B47)</f>
        <v>0.2490757835</v>
      </c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</row>
    <row r="43" ht="15.0" customHeight="1">
      <c r="A43" s="5" t="s">
        <v>28</v>
      </c>
      <c r="B43" s="11">
        <v>0.4444</v>
      </c>
      <c r="C43" s="20"/>
      <c r="D43" s="20"/>
      <c r="E43" s="20"/>
      <c r="F43" s="20"/>
      <c r="G43" s="5" t="s">
        <v>35</v>
      </c>
      <c r="H43" s="22">
        <f>((C48-C47)/C47)</f>
        <v>-0.1374235746</v>
      </c>
      <c r="I43" s="22">
        <f>((C49-C48)/C48)</f>
        <v>-0.2518559807</v>
      </c>
      <c r="J43" s="22">
        <f>((C49-C47)/C47)</f>
        <v>-0.3546686062</v>
      </c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</row>
    <row r="44" ht="15.0" customHeight="1">
      <c r="A44" s="20"/>
      <c r="B44" s="20"/>
      <c r="C44" s="20"/>
      <c r="D44" s="20"/>
      <c r="E44" s="20"/>
      <c r="F44" s="20"/>
      <c r="G44" s="5" t="s">
        <v>34</v>
      </c>
      <c r="H44" s="22">
        <f>((D48-D47)/D47)</f>
        <v>0.3147806577</v>
      </c>
      <c r="I44" s="22">
        <f>((D49-D48)/D48)</f>
        <v>0.2563566315</v>
      </c>
      <c r="J44" s="22">
        <f>((D49-D47)/D47)</f>
        <v>0.6518333983</v>
      </c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 ht="15.0" customHeight="1"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 ht="15.0" customHeight="1">
      <c r="A46" s="21" t="s">
        <v>136</v>
      </c>
      <c r="B46" s="21" t="s">
        <v>30</v>
      </c>
      <c r="C46" s="21" t="s">
        <v>35</v>
      </c>
      <c r="D46" s="21" t="s">
        <v>34</v>
      </c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</row>
    <row r="47" ht="15.0" customHeight="1">
      <c r="A47" s="5">
        <v>2023.0</v>
      </c>
      <c r="B47" s="12">
        <f>SUM(B3:B14)</f>
        <v>25667.417</v>
      </c>
      <c r="C47" s="12">
        <f>SUM(H3:H14)</f>
        <v>20541.934</v>
      </c>
      <c r="D47" s="12">
        <f>SUM(N3:N14)</f>
        <v>30792.899</v>
      </c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</row>
    <row r="48" ht="15.0" customHeight="1">
      <c r="A48" s="5">
        <v>2024.0</v>
      </c>
      <c r="B48" s="12">
        <f>SUM(B15:B26)</f>
        <v>29102.448</v>
      </c>
      <c r="C48" s="12">
        <f>SUM(H15:H26)</f>
        <v>17718.988</v>
      </c>
      <c r="D48" s="12">
        <f>SUM(N15:N26)</f>
        <v>40485.908</v>
      </c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</row>
    <row r="49" ht="15.0" customHeight="1">
      <c r="A49" s="5">
        <v>2025.0</v>
      </c>
      <c r="B49" s="12">
        <f>SUM(B27:B38)</f>
        <v>32060.549</v>
      </c>
      <c r="C49" s="12">
        <f>SUM(H27:H38)</f>
        <v>13256.3549</v>
      </c>
      <c r="D49" s="12">
        <f>SUM(N27:N38)</f>
        <v>50864.739</v>
      </c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</row>
    <row r="50" ht="15.0" customHeight="1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</row>
    <row r="51" ht="15.0" customHeight="1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</row>
    <row r="52" ht="15.75" customHeight="1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</row>
    <row r="53" ht="15.75" customHeight="1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</row>
    <row r="54" ht="15.75" customHeight="1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</row>
    <row r="55" ht="15.75" customHeight="1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</row>
    <row r="56" ht="15.75" customHeight="1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</row>
    <row r="57" ht="15.75" customHeight="1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</row>
    <row r="58" ht="15.75" customHeight="1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</row>
    <row r="59" ht="15.75" customHeight="1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</row>
    <row r="60" ht="15.75" customHeight="1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</row>
    <row r="61" ht="15.75" customHeight="1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</row>
    <row r="62" ht="15.75" customHeight="1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</row>
    <row r="63" ht="15.75" customHeight="1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</row>
    <row r="64" ht="15.75" customHeight="1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</row>
    <row r="65" ht="15.75" customHeight="1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</row>
    <row r="66" ht="15.75" customHeight="1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</row>
    <row r="67" ht="15.75" customHeight="1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</row>
    <row r="68" ht="15.75" customHeight="1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</row>
    <row r="69" ht="15.75" customHeight="1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</row>
    <row r="70" ht="15.75" customHeight="1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</row>
    <row r="71" ht="15.75" customHeight="1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</row>
    <row r="72" ht="15.75" customHeight="1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</row>
    <row r="73" ht="15.75" customHeight="1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</row>
    <row r="74" ht="15.75" customHeight="1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</row>
    <row r="75" ht="15.75" customHeight="1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</row>
    <row r="76" ht="15.75" customHeight="1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</row>
    <row r="77" ht="15.75" customHeight="1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</row>
    <row r="78" ht="15.75" customHeight="1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</row>
    <row r="79" ht="15.75" customHeight="1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</row>
    <row r="80" ht="15.75" customHeight="1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</row>
    <row r="81" ht="15.75" customHeight="1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</row>
    <row r="82" ht="15.75" customHeight="1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</row>
    <row r="83" ht="15.75" customHeight="1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</row>
    <row r="84" ht="15.75" customHeight="1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</row>
    <row r="85" ht="15.75" customHeight="1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</row>
    <row r="86" ht="15.75" customHeight="1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</row>
    <row r="87" ht="15.75" customHeight="1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</row>
    <row r="88" ht="15.75" customHeight="1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</row>
    <row r="89" ht="15.75" customHeight="1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</row>
    <row r="90" ht="15.75" customHeight="1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</row>
    <row r="91" ht="15.75" customHeight="1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</row>
    <row r="92" ht="15.75" customHeight="1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</row>
    <row r="93" ht="15.75" customHeight="1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</row>
    <row r="94" ht="15.75" customHeight="1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</row>
    <row r="95" ht="15.75" customHeight="1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</row>
    <row r="96" ht="15.75" customHeight="1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</row>
    <row r="97" ht="15.75" customHeight="1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</row>
    <row r="98" ht="15.75" customHeight="1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</row>
    <row r="99" ht="15.75" customHeight="1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</row>
    <row r="100" ht="15.75" customHeight="1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</row>
    <row r="101" ht="15.75" customHeight="1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</row>
    <row r="102" ht="15.75" customHeight="1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</row>
    <row r="103" ht="15.75" customHeight="1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</row>
    <row r="104" ht="15.75" customHeight="1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</row>
    <row r="105" ht="15.75" customHeight="1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</row>
    <row r="106" ht="15.75" customHeight="1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</row>
    <row r="107" ht="15.75" customHeight="1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</row>
    <row r="108" ht="15.75" customHeight="1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</row>
    <row r="109" ht="15.75" customHeight="1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</row>
    <row r="110" ht="15.75" customHeight="1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</row>
    <row r="111" ht="15.75" customHeight="1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</row>
    <row r="112" ht="15.75" customHeight="1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</row>
    <row r="113" ht="15.75" customHeight="1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</row>
    <row r="114" ht="15.75" customHeight="1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</row>
    <row r="115" ht="15.75" customHeight="1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</row>
    <row r="116" ht="15.75" customHeight="1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</row>
    <row r="117" ht="15.75" customHeight="1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</row>
    <row r="118" ht="15.75" customHeight="1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</row>
    <row r="119" ht="15.75" customHeight="1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</row>
    <row r="120" ht="15.75" customHeight="1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</row>
    <row r="121" ht="15.75" customHeight="1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</row>
    <row r="122" ht="15.75" customHeight="1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</row>
    <row r="123" ht="15.75" customHeight="1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</row>
    <row r="124" ht="15.75" customHeight="1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</row>
    <row r="125" ht="15.75" customHeight="1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</row>
    <row r="126" ht="15.75" customHeight="1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</row>
    <row r="127" ht="15.75" customHeight="1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</row>
    <row r="128" ht="15.75" customHeight="1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</row>
    <row r="129" ht="15.75" customHeight="1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</row>
    <row r="130" ht="15.75" customHeight="1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</row>
    <row r="131" ht="15.75" customHeight="1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</row>
    <row r="132" ht="15.75" customHeight="1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</row>
    <row r="133" ht="15.75" customHeight="1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</row>
    <row r="134" ht="15.75" customHeight="1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</row>
    <row r="135" ht="15.75" customHeight="1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</row>
    <row r="136" ht="15.75" customHeight="1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</row>
    <row r="137" ht="15.75" customHeight="1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</row>
    <row r="138" ht="15.75" customHeight="1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</row>
    <row r="139" ht="15.75" customHeight="1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</row>
    <row r="140" ht="15.75" customHeight="1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</row>
    <row r="141" ht="15.75" customHeight="1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</row>
    <row r="142" ht="15.75" customHeight="1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</row>
    <row r="143" ht="15.75" customHeight="1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</row>
    <row r="144" ht="15.75" customHeight="1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</row>
    <row r="145" ht="15.75" customHeight="1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</row>
    <row r="146" ht="15.75" customHeight="1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</row>
    <row r="147" ht="15.75" customHeight="1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</row>
    <row r="148" ht="15.75" customHeight="1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</row>
    <row r="149" ht="15.75" customHeight="1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</row>
    <row r="150" ht="15.75" customHeight="1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</row>
    <row r="151" ht="15.75" customHeight="1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</row>
    <row r="152" ht="15.75" customHeight="1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</row>
    <row r="153" ht="15.75" customHeight="1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</row>
    <row r="154" ht="15.75" customHeight="1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</row>
    <row r="155" ht="15.75" customHeight="1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</row>
    <row r="156" ht="15.75" customHeight="1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</row>
    <row r="157" ht="15.75" customHeight="1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</row>
    <row r="158" ht="15.75" customHeight="1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</row>
    <row r="159" ht="15.75" customHeight="1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</row>
    <row r="160" ht="15.75" customHeight="1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</row>
    <row r="161" ht="15.75" customHeight="1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</row>
    <row r="162" ht="15.75" customHeight="1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</row>
    <row r="163" ht="15.75" customHeight="1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</row>
    <row r="164" ht="15.75" customHeight="1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</row>
    <row r="165" ht="15.75" customHeight="1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</row>
    <row r="166" ht="15.75" customHeight="1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</row>
    <row r="167" ht="15.75" customHeight="1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</row>
    <row r="168" ht="15.75" customHeight="1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</row>
    <row r="169" ht="15.75" customHeight="1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</row>
    <row r="170" ht="15.75" customHeight="1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</row>
    <row r="171" ht="15.75" customHeight="1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</row>
    <row r="172" ht="15.75" customHeight="1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</row>
    <row r="173" ht="15.75" customHeight="1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</row>
    <row r="174" ht="15.75" customHeight="1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</row>
    <row r="175" ht="15.75" customHeight="1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</row>
    <row r="176" ht="15.75" customHeight="1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</row>
    <row r="177" ht="15.75" customHeight="1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</row>
    <row r="178" ht="15.75" customHeight="1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</row>
    <row r="179" ht="15.75" customHeight="1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</row>
    <row r="180" ht="15.75" customHeight="1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</row>
    <row r="181" ht="15.75" customHeight="1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</row>
    <row r="182" ht="15.75" customHeight="1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</row>
    <row r="183" ht="15.75" customHeight="1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</row>
    <row r="184" ht="15.75" customHeight="1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</row>
    <row r="185" ht="15.75" customHeight="1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</row>
    <row r="186" ht="15.75" customHeight="1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</row>
    <row r="187" ht="15.75" customHeight="1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</row>
    <row r="188" ht="15.75" customHeight="1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</row>
    <row r="189" ht="15.75" customHeight="1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</row>
    <row r="190" ht="15.75" customHeight="1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</row>
    <row r="191" ht="15.75" customHeight="1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</row>
    <row r="192" ht="15.75" customHeight="1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</row>
    <row r="193" ht="15.75" customHeight="1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</row>
    <row r="194" ht="15.75" customHeight="1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</row>
    <row r="195" ht="15.75" customHeight="1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</row>
    <row r="196" ht="15.75" customHeight="1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</row>
    <row r="197" ht="15.75" customHeight="1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</row>
    <row r="198" ht="15.75" customHeight="1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</row>
    <row r="199" ht="15.75" customHeight="1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</row>
    <row r="200" ht="15.75" customHeight="1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</row>
    <row r="201" ht="15.75" customHeight="1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</row>
    <row r="202" ht="15.75" customHeight="1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</row>
    <row r="203" ht="15.75" customHeight="1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</row>
    <row r="204" ht="15.75" customHeight="1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</row>
    <row r="205" ht="15.75" customHeight="1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</row>
    <row r="206" ht="15.75" customHeight="1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</row>
    <row r="207" ht="15.75" customHeight="1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</row>
    <row r="208" ht="15.75" customHeight="1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</row>
    <row r="209" ht="15.75" customHeight="1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</row>
    <row r="210" ht="15.75" customHeight="1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</row>
    <row r="211" ht="15.75" customHeight="1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</row>
    <row r="212" ht="15.75" customHeight="1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</row>
    <row r="213" ht="15.75" customHeight="1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</row>
    <row r="214" ht="15.75" customHeight="1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</row>
    <row r="215" ht="15.75" customHeight="1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</row>
    <row r="216" ht="15.75" customHeight="1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</row>
    <row r="217" ht="15.75" customHeight="1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</row>
    <row r="218" ht="15.75" customHeight="1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</row>
    <row r="219" ht="15.75" customHeight="1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</row>
    <row r="220" ht="15.75" customHeight="1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</row>
    <row r="221" ht="15.75" customHeight="1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</row>
    <row r="222" ht="15.75" customHeight="1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</row>
    <row r="223" ht="15.75" customHeight="1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</row>
    <row r="224" ht="15.75" customHeight="1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</row>
    <row r="225" ht="15.75" customHeight="1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</row>
    <row r="226" ht="15.75" customHeight="1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</row>
    <row r="227" ht="15.75" customHeight="1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</row>
    <row r="228" ht="15.75" customHeight="1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</row>
    <row r="229" ht="15.75" customHeight="1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</row>
    <row r="230" ht="15.75" customHeight="1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</row>
    <row r="231" ht="15.75" customHeight="1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</row>
    <row r="232" ht="15.75" customHeight="1">
      <c r="A232" s="20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</row>
    <row r="233" ht="15.75" customHeight="1">
      <c r="A233" s="20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</row>
    <row r="234" ht="15.75" customHeight="1">
      <c r="A234" s="20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</row>
    <row r="235" ht="15.75" customHeight="1">
      <c r="A235" s="20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</row>
    <row r="236" ht="15.75" customHeight="1">
      <c r="A236" s="20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</row>
    <row r="237" ht="15.75" customHeight="1">
      <c r="A237" s="20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</row>
    <row r="238" ht="15.75" customHeight="1">
      <c r="A238" s="20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</row>
    <row r="239" ht="15.75" customHeight="1">
      <c r="A239" s="20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</row>
    <row r="240" ht="15.75" customHeight="1">
      <c r="A240" s="20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</row>
    <row r="241" ht="15.75" customHeight="1">
      <c r="A241" s="20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</row>
    <row r="242" ht="15.75" customHeight="1">
      <c r="A242" s="20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</row>
    <row r="243" ht="15.75" customHeight="1">
      <c r="A243" s="20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</row>
    <row r="244" ht="15.75" customHeight="1">
      <c r="A244" s="20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</row>
    <row r="245" ht="15.75" customHeight="1">
      <c r="A245" s="20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</row>
    <row r="246" ht="15.75" customHeight="1">
      <c r="A246" s="20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</row>
    <row r="247" ht="15.75" customHeight="1">
      <c r="A247" s="20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</row>
    <row r="248" ht="15.75" customHeight="1">
      <c r="A248" s="20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</row>
    <row r="249" ht="15.75" customHeight="1">
      <c r="A249" s="20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</row>
    <row r="250" ht="15.75" customHeight="1">
      <c r="A250" s="20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</row>
    <row r="251" ht="15.75" customHeight="1">
      <c r="A251" s="20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</row>
    <row r="252" ht="15.75" customHeight="1">
      <c r="A252" s="20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</row>
    <row r="253" ht="15.75" customHeight="1">
      <c r="A253" s="20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</row>
    <row r="254" ht="15.75" customHeight="1">
      <c r="A254" s="20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</row>
    <row r="255" ht="15.75" customHeight="1">
      <c r="A255" s="20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</row>
    <row r="256" ht="15.75" customHeight="1">
      <c r="A256" s="20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</row>
    <row r="257" ht="15.75" customHeight="1">
      <c r="A257" s="20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</row>
    <row r="258" ht="15.75" customHeight="1">
      <c r="A258" s="20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</row>
    <row r="259" ht="15.75" customHeight="1">
      <c r="A259" s="20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</row>
    <row r="260" ht="15.75" customHeight="1">
      <c r="A260" s="20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</row>
    <row r="261" ht="15.75" customHeight="1">
      <c r="A261" s="20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</row>
    <row r="262" ht="15.75" customHeight="1">
      <c r="A262" s="20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</row>
    <row r="263" ht="15.75" customHeight="1">
      <c r="A263" s="20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</row>
    <row r="264" ht="15.75" customHeight="1">
      <c r="A264" s="20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</row>
    <row r="265" ht="15.75" customHeight="1">
      <c r="A265" s="20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</row>
    <row r="266" ht="15.75" customHeight="1">
      <c r="A266" s="20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</row>
    <row r="267" ht="15.75" customHeight="1">
      <c r="A267" s="20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</row>
    <row r="268" ht="15.75" customHeight="1">
      <c r="A268" s="20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</row>
    <row r="269" ht="15.75" customHeight="1">
      <c r="A269" s="20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</row>
    <row r="270" ht="15.75" customHeight="1">
      <c r="A270" s="20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</row>
    <row r="271" ht="15.75" customHeight="1">
      <c r="A271" s="20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</row>
    <row r="272" ht="15.75" customHeight="1">
      <c r="A272" s="20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</row>
    <row r="273" ht="15.75" customHeight="1">
      <c r="A273" s="20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</row>
    <row r="274" ht="15.75" customHeight="1">
      <c r="A274" s="20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</row>
    <row r="275" ht="15.75" customHeight="1">
      <c r="A275" s="20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</row>
    <row r="276" ht="15.75" customHeight="1">
      <c r="A276" s="20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</row>
    <row r="277" ht="15.75" customHeight="1">
      <c r="A277" s="20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</row>
    <row r="278" ht="15.75" customHeight="1">
      <c r="A278" s="20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</row>
    <row r="279" ht="15.75" customHeight="1">
      <c r="A279" s="20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</row>
    <row r="280" ht="15.75" customHeight="1">
      <c r="A280" s="20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</row>
    <row r="281" ht="15.75" customHeight="1">
      <c r="A281" s="20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</row>
    <row r="282" ht="15.75" customHeight="1">
      <c r="A282" s="20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</row>
    <row r="283" ht="15.75" customHeight="1">
      <c r="A283" s="20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</row>
    <row r="284" ht="15.75" customHeight="1">
      <c r="A284" s="20"/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</row>
    <row r="285" ht="15.75" customHeight="1">
      <c r="A285" s="20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</row>
    <row r="286" ht="15.75" customHeight="1">
      <c r="A286" s="20"/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</row>
    <row r="287" ht="15.75" customHeight="1">
      <c r="A287" s="20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</row>
    <row r="288" ht="15.75" customHeight="1">
      <c r="A288" s="20"/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</row>
    <row r="289" ht="15.75" customHeight="1">
      <c r="A289" s="20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</row>
    <row r="290" ht="15.75" customHeight="1">
      <c r="A290" s="20"/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</row>
    <row r="291" ht="15.75" customHeight="1">
      <c r="A291" s="20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</row>
    <row r="292" ht="15.75" customHeight="1">
      <c r="A292" s="20"/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</row>
    <row r="293" ht="15.75" customHeight="1">
      <c r="A293" s="20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</row>
    <row r="294" ht="15.75" customHeight="1">
      <c r="A294" s="20"/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</row>
    <row r="295" ht="15.75" customHeight="1">
      <c r="A295" s="20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</row>
    <row r="296" ht="15.75" customHeight="1">
      <c r="A296" s="20"/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</row>
    <row r="297" ht="15.75" customHeight="1">
      <c r="A297" s="20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</row>
    <row r="298" ht="15.75" customHeight="1">
      <c r="A298" s="20"/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</row>
    <row r="299" ht="15.75" customHeight="1">
      <c r="A299" s="20"/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</row>
    <row r="300" ht="15.75" customHeight="1">
      <c r="A300" s="20"/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</row>
    <row r="301" ht="15.75" customHeight="1">
      <c r="A301" s="20"/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</row>
    <row r="302" ht="15.75" customHeight="1">
      <c r="A302" s="20"/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</row>
    <row r="303" ht="15.75" customHeight="1">
      <c r="A303" s="20"/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</row>
    <row r="304" ht="15.75" customHeight="1">
      <c r="A304" s="20"/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</row>
    <row r="305" ht="15.75" customHeight="1">
      <c r="A305" s="20"/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</row>
    <row r="306" ht="15.75" customHeight="1">
      <c r="A306" s="20"/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</row>
    <row r="307" ht="15.75" customHeight="1">
      <c r="A307" s="20"/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</row>
    <row r="308" ht="15.75" customHeight="1">
      <c r="A308" s="20"/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</row>
    <row r="309" ht="15.75" customHeight="1">
      <c r="A309" s="20"/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</row>
    <row r="310" ht="15.75" customHeight="1">
      <c r="A310" s="20"/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</row>
    <row r="311" ht="15.75" customHeight="1">
      <c r="A311" s="20"/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</row>
    <row r="312" ht="15.75" customHeight="1">
      <c r="A312" s="20"/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</row>
    <row r="313" ht="15.75" customHeight="1">
      <c r="A313" s="20"/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</row>
    <row r="314" ht="15.75" customHeight="1">
      <c r="A314" s="20"/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</row>
    <row r="315" ht="15.75" customHeight="1">
      <c r="A315" s="20"/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</row>
    <row r="316" ht="15.75" customHeight="1">
      <c r="A316" s="20"/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</row>
    <row r="317" ht="15.75" customHeight="1">
      <c r="A317" s="20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</row>
    <row r="318" ht="15.75" customHeight="1">
      <c r="A318" s="20"/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</row>
    <row r="319" ht="15.75" customHeight="1">
      <c r="A319" s="20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</row>
    <row r="320" ht="15.75" customHeight="1">
      <c r="A320" s="20"/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</row>
    <row r="321" ht="15.75" customHeight="1">
      <c r="A321" s="20"/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</row>
    <row r="322" ht="15.75" customHeight="1">
      <c r="A322" s="20"/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</row>
    <row r="323" ht="15.75" customHeight="1">
      <c r="A323" s="20"/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</row>
    <row r="324" ht="15.75" customHeight="1">
      <c r="A324" s="20"/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</row>
    <row r="325" ht="15.75" customHeight="1">
      <c r="A325" s="20"/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</row>
    <row r="326" ht="15.75" customHeight="1">
      <c r="A326" s="20"/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</row>
    <row r="327" ht="15.75" customHeight="1">
      <c r="A327" s="20"/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</row>
    <row r="328" ht="15.75" customHeight="1">
      <c r="A328" s="20"/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</row>
    <row r="329" ht="15.75" customHeight="1">
      <c r="A329" s="20"/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</row>
    <row r="330" ht="15.75" customHeight="1">
      <c r="A330" s="20"/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</row>
    <row r="331" ht="15.75" customHeight="1">
      <c r="A331" s="20"/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</row>
    <row r="332" ht="15.75" customHeight="1">
      <c r="A332" s="20"/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</row>
    <row r="333" ht="15.75" customHeight="1">
      <c r="A333" s="20"/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</row>
    <row r="334" ht="15.75" customHeight="1">
      <c r="A334" s="20"/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</row>
    <row r="335" ht="15.75" customHeight="1">
      <c r="A335" s="20"/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</row>
    <row r="336" ht="15.75" customHeight="1">
      <c r="A336" s="20"/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</row>
    <row r="337" ht="15.75" customHeight="1">
      <c r="A337" s="20"/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</row>
    <row r="338" ht="15.75" customHeight="1">
      <c r="A338" s="20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</row>
    <row r="339" ht="15.75" customHeight="1">
      <c r="A339" s="20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</row>
    <row r="340" ht="15.75" customHeight="1">
      <c r="A340" s="20"/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</row>
    <row r="341" ht="15.75" customHeight="1">
      <c r="A341" s="20"/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</row>
    <row r="342" ht="15.75" customHeight="1">
      <c r="A342" s="20"/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</row>
    <row r="343" ht="15.75" customHeight="1">
      <c r="A343" s="20"/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</row>
    <row r="344" ht="15.75" customHeight="1">
      <c r="A344" s="20"/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</row>
    <row r="345" ht="15.75" customHeight="1">
      <c r="A345" s="20"/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</row>
    <row r="346" ht="15.75" customHeight="1">
      <c r="A346" s="20"/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</row>
    <row r="347" ht="15.75" customHeight="1">
      <c r="A347" s="20"/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</row>
    <row r="348" ht="15.75" customHeight="1">
      <c r="A348" s="20"/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</row>
    <row r="349" ht="15.75" customHeight="1">
      <c r="A349" s="20"/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</row>
    <row r="350" ht="15.75" customHeight="1">
      <c r="A350" s="20"/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</row>
    <row r="351" ht="15.75" customHeight="1">
      <c r="A351" s="20"/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</row>
    <row r="352" ht="15.75" customHeight="1">
      <c r="A352" s="20"/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</row>
    <row r="353" ht="15.75" customHeight="1">
      <c r="A353" s="20"/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</row>
    <row r="354" ht="15.75" customHeight="1">
      <c r="A354" s="20"/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</row>
    <row r="355" ht="15.75" customHeight="1">
      <c r="A355" s="20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</row>
    <row r="356" ht="15.75" customHeight="1">
      <c r="A356" s="20"/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</row>
    <row r="357" ht="15.75" customHeight="1">
      <c r="A357" s="20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</row>
    <row r="358" ht="15.75" customHeight="1">
      <c r="A358" s="20"/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</row>
    <row r="359" ht="15.75" customHeight="1">
      <c r="A359" s="20"/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</row>
    <row r="360" ht="15.75" customHeight="1">
      <c r="A360" s="20"/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</row>
    <row r="361" ht="15.75" customHeight="1">
      <c r="A361" s="20"/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</row>
    <row r="362" ht="15.75" customHeight="1">
      <c r="A362" s="20"/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</row>
    <row r="363" ht="15.75" customHeight="1">
      <c r="A363" s="20"/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</row>
    <row r="364" ht="15.75" customHeight="1">
      <c r="A364" s="20"/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</row>
    <row r="365" ht="15.75" customHeight="1">
      <c r="A365" s="20"/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</row>
    <row r="366" ht="15.75" customHeight="1">
      <c r="A366" s="20"/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</row>
    <row r="367" ht="15.75" customHeight="1">
      <c r="A367" s="20"/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</row>
    <row r="368" ht="15.75" customHeight="1">
      <c r="A368" s="20"/>
      <c r="B368" s="20"/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</row>
    <row r="369" ht="15.75" customHeight="1">
      <c r="A369" s="20"/>
      <c r="B369" s="20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</row>
    <row r="370" ht="15.75" customHeight="1">
      <c r="A370" s="20"/>
      <c r="B370" s="20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</row>
    <row r="371" ht="15.75" customHeight="1">
      <c r="A371" s="20"/>
      <c r="B371" s="20"/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</row>
    <row r="372" ht="15.75" customHeight="1">
      <c r="A372" s="20"/>
      <c r="B372" s="20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</row>
    <row r="373" ht="15.75" customHeight="1">
      <c r="A373" s="20"/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</row>
    <row r="374" ht="15.75" customHeight="1">
      <c r="A374" s="20"/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</row>
    <row r="375" ht="15.75" customHeight="1">
      <c r="A375" s="20"/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</row>
    <row r="376" ht="15.75" customHeight="1">
      <c r="A376" s="20"/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</row>
    <row r="377" ht="15.75" customHeight="1">
      <c r="A377" s="20"/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</row>
    <row r="378" ht="15.75" customHeight="1">
      <c r="A378" s="20"/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</row>
    <row r="379" ht="15.75" customHeight="1">
      <c r="A379" s="20"/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</row>
    <row r="380" ht="15.75" customHeight="1">
      <c r="A380" s="20"/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</row>
    <row r="381" ht="15.75" customHeight="1">
      <c r="A381" s="20"/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</row>
    <row r="382" ht="15.75" customHeight="1">
      <c r="A382" s="20"/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</row>
    <row r="383" ht="15.75" customHeight="1">
      <c r="A383" s="20"/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</row>
    <row r="384" ht="15.75" customHeight="1">
      <c r="A384" s="20"/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</row>
    <row r="385" ht="15.75" customHeight="1">
      <c r="A385" s="20"/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</row>
    <row r="386" ht="15.75" customHeight="1">
      <c r="A386" s="20"/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</row>
    <row r="387" ht="15.75" customHeight="1">
      <c r="A387" s="20"/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</row>
    <row r="388" ht="15.75" customHeight="1">
      <c r="A388" s="20"/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</row>
    <row r="389" ht="15.75" customHeight="1">
      <c r="A389" s="20"/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</row>
    <row r="390" ht="15.75" customHeight="1">
      <c r="A390" s="20"/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</row>
    <row r="391" ht="15.75" customHeight="1">
      <c r="A391" s="20"/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</row>
    <row r="392" ht="15.75" customHeight="1">
      <c r="A392" s="20"/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</row>
    <row r="393" ht="15.75" customHeight="1">
      <c r="A393" s="20"/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</row>
    <row r="394" ht="15.75" customHeight="1">
      <c r="A394" s="20"/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</row>
    <row r="395" ht="15.75" customHeight="1">
      <c r="A395" s="20"/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</row>
    <row r="396" ht="15.75" customHeight="1">
      <c r="A396" s="20"/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</row>
    <row r="397" ht="15.75" customHeight="1">
      <c r="A397" s="20"/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</row>
    <row r="398" ht="15.75" customHeight="1">
      <c r="A398" s="20"/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</row>
    <row r="399" ht="15.75" customHeight="1">
      <c r="A399" s="20"/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</row>
    <row r="400" ht="15.75" customHeight="1">
      <c r="A400" s="20"/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</row>
    <row r="401" ht="15.75" customHeight="1">
      <c r="A401" s="20"/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</row>
    <row r="402" ht="15.75" customHeight="1">
      <c r="A402" s="20"/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</row>
    <row r="403" ht="15.75" customHeight="1">
      <c r="A403" s="20"/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</row>
    <row r="404" ht="15.75" customHeight="1">
      <c r="A404" s="20"/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</row>
    <row r="405" ht="15.75" customHeight="1">
      <c r="A405" s="20"/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</row>
    <row r="406" ht="15.75" customHeight="1">
      <c r="A406" s="20"/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</row>
    <row r="407" ht="15.75" customHeight="1">
      <c r="A407" s="20"/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</row>
    <row r="408" ht="15.75" customHeight="1">
      <c r="A408" s="20"/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</row>
    <row r="409" ht="15.75" customHeight="1">
      <c r="A409" s="20"/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</row>
    <row r="410" ht="15.75" customHeight="1">
      <c r="A410" s="20"/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</row>
    <row r="411" ht="15.75" customHeight="1">
      <c r="A411" s="20"/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</row>
    <row r="412" ht="15.75" customHeight="1">
      <c r="A412" s="20"/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</row>
    <row r="413" ht="15.75" customHeight="1">
      <c r="A413" s="20"/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</row>
    <row r="414" ht="15.75" customHeight="1">
      <c r="A414" s="20"/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</row>
    <row r="415" ht="15.75" customHeight="1">
      <c r="A415" s="20"/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</row>
    <row r="416" ht="15.75" customHeight="1">
      <c r="A416" s="20"/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</row>
    <row r="417" ht="15.75" customHeight="1">
      <c r="A417" s="20"/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</row>
    <row r="418" ht="15.75" customHeight="1">
      <c r="A418" s="20"/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</row>
    <row r="419" ht="15.75" customHeight="1">
      <c r="A419" s="20"/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</row>
    <row r="420" ht="15.75" customHeight="1">
      <c r="A420" s="20"/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</row>
    <row r="421" ht="15.75" customHeight="1">
      <c r="A421" s="20"/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</row>
    <row r="422" ht="15.75" customHeight="1">
      <c r="A422" s="20"/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</row>
    <row r="423" ht="15.75" customHeight="1">
      <c r="A423" s="20"/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</row>
    <row r="424" ht="15.75" customHeight="1">
      <c r="A424" s="20"/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</row>
    <row r="425" ht="15.75" customHeight="1">
      <c r="A425" s="20"/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</row>
    <row r="426" ht="15.75" customHeight="1">
      <c r="A426" s="20"/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</row>
    <row r="427" ht="15.75" customHeight="1">
      <c r="A427" s="20"/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</row>
    <row r="428" ht="15.75" customHeight="1">
      <c r="A428" s="20"/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</row>
    <row r="429" ht="15.75" customHeight="1">
      <c r="A429" s="20"/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</row>
    <row r="430" ht="15.75" customHeight="1">
      <c r="A430" s="20"/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</row>
    <row r="431" ht="15.75" customHeight="1">
      <c r="A431" s="20"/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</row>
    <row r="432" ht="15.75" customHeight="1">
      <c r="A432" s="20"/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</row>
    <row r="433" ht="15.75" customHeight="1">
      <c r="A433" s="20"/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</row>
    <row r="434" ht="15.75" customHeight="1">
      <c r="A434" s="20"/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</row>
    <row r="435" ht="15.75" customHeight="1">
      <c r="A435" s="20"/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</row>
    <row r="436" ht="15.75" customHeight="1">
      <c r="A436" s="20"/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</row>
    <row r="437" ht="15.75" customHeight="1">
      <c r="A437" s="20"/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</row>
    <row r="438" ht="15.75" customHeight="1">
      <c r="A438" s="20"/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</row>
    <row r="439" ht="15.75" customHeight="1">
      <c r="A439" s="20"/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</row>
    <row r="440" ht="15.75" customHeight="1">
      <c r="A440" s="20"/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</row>
    <row r="441" ht="15.75" customHeight="1">
      <c r="A441" s="20"/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</row>
    <row r="442" ht="15.75" customHeight="1">
      <c r="A442" s="20"/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</row>
    <row r="443" ht="15.75" customHeight="1">
      <c r="A443" s="20"/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</row>
    <row r="444" ht="15.75" customHeight="1">
      <c r="A444" s="20"/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</row>
    <row r="445" ht="15.75" customHeight="1">
      <c r="A445" s="20"/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</row>
    <row r="446" ht="15.75" customHeight="1">
      <c r="A446" s="20"/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</row>
    <row r="447" ht="15.75" customHeight="1">
      <c r="A447" s="20"/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</row>
    <row r="448" ht="15.75" customHeight="1">
      <c r="A448" s="20"/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</row>
    <row r="449" ht="15.75" customHeight="1">
      <c r="A449" s="20"/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</row>
    <row r="450" ht="15.75" customHeight="1">
      <c r="A450" s="20"/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</row>
    <row r="451" ht="15.75" customHeight="1">
      <c r="A451" s="20"/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</row>
    <row r="452" ht="15.75" customHeight="1">
      <c r="A452" s="20"/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</row>
    <row r="453" ht="15.75" customHeight="1">
      <c r="A453" s="20"/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</row>
    <row r="454" ht="15.75" customHeight="1">
      <c r="A454" s="20"/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</row>
    <row r="455" ht="15.75" customHeight="1">
      <c r="A455" s="20"/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</row>
    <row r="456" ht="15.75" customHeight="1">
      <c r="A456" s="20"/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</row>
    <row r="457" ht="15.75" customHeight="1">
      <c r="A457" s="20"/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</row>
    <row r="458" ht="15.75" customHeight="1">
      <c r="A458" s="20"/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</row>
    <row r="459" ht="15.75" customHeight="1">
      <c r="A459" s="20"/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</row>
    <row r="460" ht="15.75" customHeight="1">
      <c r="A460" s="20"/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</row>
    <row r="461" ht="15.75" customHeight="1">
      <c r="A461" s="20"/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</row>
    <row r="462" ht="15.75" customHeight="1">
      <c r="A462" s="20"/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</row>
    <row r="463" ht="15.75" customHeight="1">
      <c r="A463" s="20"/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</row>
    <row r="464" ht="15.75" customHeight="1">
      <c r="A464" s="20"/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</row>
    <row r="465" ht="15.75" customHeight="1">
      <c r="A465" s="20"/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</row>
    <row r="466" ht="15.75" customHeight="1">
      <c r="A466" s="20"/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</row>
    <row r="467" ht="15.75" customHeight="1">
      <c r="A467" s="20"/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</row>
    <row r="468" ht="15.75" customHeight="1">
      <c r="A468" s="20"/>
      <c r="B468" s="20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</row>
    <row r="469" ht="15.75" customHeight="1">
      <c r="A469" s="20"/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</row>
    <row r="470" ht="15.75" customHeight="1">
      <c r="A470" s="20"/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</row>
    <row r="471" ht="15.75" customHeight="1">
      <c r="A471" s="20"/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</row>
    <row r="472" ht="15.75" customHeight="1">
      <c r="A472" s="20"/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</row>
    <row r="473" ht="15.75" customHeight="1">
      <c r="A473" s="20"/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</row>
    <row r="474" ht="15.75" customHeight="1">
      <c r="A474" s="20"/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</row>
    <row r="475" ht="15.75" customHeight="1">
      <c r="A475" s="20"/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</row>
    <row r="476" ht="15.75" customHeight="1">
      <c r="A476" s="20"/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</row>
    <row r="477" ht="15.75" customHeight="1">
      <c r="A477" s="20"/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</row>
    <row r="478" ht="15.75" customHeight="1">
      <c r="A478" s="20"/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</row>
    <row r="479" ht="15.75" customHeight="1">
      <c r="A479" s="20"/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</row>
    <row r="480" ht="15.75" customHeight="1">
      <c r="A480" s="20"/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</row>
    <row r="481" ht="15.75" customHeight="1">
      <c r="A481" s="20"/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</row>
    <row r="482" ht="15.75" customHeight="1">
      <c r="A482" s="20"/>
      <c r="B482" s="20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</row>
    <row r="483" ht="15.75" customHeight="1">
      <c r="A483" s="20"/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</row>
    <row r="484" ht="15.75" customHeight="1">
      <c r="A484" s="20"/>
      <c r="B484" s="20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</row>
    <row r="485" ht="15.75" customHeight="1">
      <c r="A485" s="20"/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</row>
    <row r="486" ht="15.75" customHeight="1">
      <c r="A486" s="20"/>
      <c r="B486" s="20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</row>
    <row r="487" ht="15.75" customHeight="1">
      <c r="A487" s="20"/>
      <c r="B487" s="20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</row>
    <row r="488" ht="15.75" customHeight="1">
      <c r="A488" s="20"/>
      <c r="B488" s="20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</row>
    <row r="489" ht="15.75" customHeight="1">
      <c r="A489" s="20"/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</row>
    <row r="490" ht="15.75" customHeight="1">
      <c r="A490" s="20"/>
      <c r="B490" s="20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</row>
    <row r="491" ht="15.75" customHeight="1">
      <c r="A491" s="20"/>
      <c r="B491" s="20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</row>
    <row r="492" ht="15.75" customHeight="1">
      <c r="A492" s="20"/>
      <c r="B492" s="20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</row>
    <row r="493" ht="15.75" customHeight="1">
      <c r="A493" s="20"/>
      <c r="B493" s="20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</row>
    <row r="494" ht="15.75" customHeight="1">
      <c r="A494" s="20"/>
      <c r="B494" s="20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</row>
    <row r="495" ht="15.75" customHeight="1">
      <c r="A495" s="20"/>
      <c r="B495" s="20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</row>
    <row r="496" ht="15.75" customHeight="1">
      <c r="A496" s="20"/>
      <c r="B496" s="20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</row>
    <row r="497" ht="15.75" customHeight="1">
      <c r="A497" s="20"/>
      <c r="B497" s="20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</row>
    <row r="498" ht="15.75" customHeight="1">
      <c r="A498" s="20"/>
      <c r="B498" s="20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</row>
    <row r="499" ht="15.75" customHeight="1">
      <c r="A499" s="20"/>
      <c r="B499" s="20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</row>
    <row r="500" ht="15.75" customHeight="1">
      <c r="A500" s="20"/>
      <c r="B500" s="20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</row>
    <row r="501" ht="15.75" customHeight="1">
      <c r="A501" s="20"/>
      <c r="B501" s="20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</row>
    <row r="502" ht="15.75" customHeight="1">
      <c r="A502" s="20"/>
      <c r="B502" s="20"/>
      <c r="C502" s="20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</row>
    <row r="503" ht="15.75" customHeight="1">
      <c r="A503" s="20"/>
      <c r="B503" s="20"/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</row>
    <row r="504" ht="15.75" customHeight="1">
      <c r="A504" s="20"/>
      <c r="B504" s="20"/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</row>
    <row r="505" ht="15.75" customHeight="1">
      <c r="A505" s="20"/>
      <c r="B505" s="20"/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</row>
    <row r="506" ht="15.75" customHeight="1">
      <c r="A506" s="20"/>
      <c r="B506" s="20"/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</row>
    <row r="507" ht="15.75" customHeight="1">
      <c r="A507" s="20"/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</row>
    <row r="508" ht="15.75" customHeight="1">
      <c r="A508" s="20"/>
      <c r="B508" s="20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</row>
    <row r="509" ht="15.75" customHeight="1">
      <c r="A509" s="20"/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</row>
    <row r="510" ht="15.75" customHeight="1">
      <c r="A510" s="20"/>
      <c r="B510" s="20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</row>
    <row r="511" ht="15.75" customHeight="1">
      <c r="A511" s="20"/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</row>
    <row r="512" ht="15.75" customHeight="1">
      <c r="A512" s="20"/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</row>
    <row r="513" ht="15.75" customHeight="1">
      <c r="A513" s="20"/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</row>
    <row r="514" ht="15.75" customHeight="1">
      <c r="A514" s="20"/>
      <c r="B514" s="20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</row>
    <row r="515" ht="15.75" customHeight="1">
      <c r="A515" s="20"/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</row>
    <row r="516" ht="15.75" customHeight="1">
      <c r="A516" s="20"/>
      <c r="B516" s="20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</row>
    <row r="517" ht="15.75" customHeight="1">
      <c r="A517" s="20"/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</row>
    <row r="518" ht="15.75" customHeight="1">
      <c r="A518" s="20"/>
      <c r="B518" s="20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</row>
    <row r="519" ht="15.75" customHeight="1">
      <c r="A519" s="20"/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</row>
    <row r="520" ht="15.75" customHeight="1">
      <c r="A520" s="20"/>
      <c r="B520" s="20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</row>
    <row r="521" ht="15.75" customHeight="1">
      <c r="A521" s="20"/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</row>
    <row r="522" ht="15.75" customHeight="1">
      <c r="A522" s="20"/>
      <c r="B522" s="20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</row>
    <row r="523" ht="15.75" customHeight="1">
      <c r="A523" s="20"/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</row>
    <row r="524" ht="15.75" customHeight="1">
      <c r="A524" s="20"/>
      <c r="B524" s="20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</row>
    <row r="525" ht="15.75" customHeight="1">
      <c r="A525" s="20"/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</row>
    <row r="526" ht="15.75" customHeight="1">
      <c r="A526" s="20"/>
      <c r="B526" s="20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</row>
    <row r="527" ht="15.75" customHeight="1">
      <c r="A527" s="20"/>
      <c r="B527" s="20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</row>
    <row r="528" ht="15.75" customHeight="1">
      <c r="A528" s="20"/>
      <c r="B528" s="20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</row>
    <row r="529" ht="15.75" customHeight="1">
      <c r="A529" s="20"/>
      <c r="B529" s="20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</row>
    <row r="530" ht="15.75" customHeight="1">
      <c r="A530" s="20"/>
      <c r="B530" s="20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</row>
    <row r="531" ht="15.75" customHeight="1">
      <c r="A531" s="20"/>
      <c r="B531" s="20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</row>
    <row r="532" ht="15.75" customHeight="1">
      <c r="A532" s="20"/>
      <c r="B532" s="20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</row>
    <row r="533" ht="15.75" customHeight="1">
      <c r="A533" s="20"/>
      <c r="B533" s="20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</row>
    <row r="534" ht="15.75" customHeight="1">
      <c r="A534" s="20"/>
      <c r="B534" s="20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</row>
    <row r="535" ht="15.75" customHeight="1">
      <c r="A535" s="20"/>
      <c r="B535" s="20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</row>
    <row r="536" ht="15.75" customHeight="1">
      <c r="A536" s="20"/>
      <c r="B536" s="20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</row>
    <row r="537" ht="15.75" customHeight="1">
      <c r="A537" s="20"/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</row>
    <row r="538" ht="15.75" customHeight="1">
      <c r="A538" s="20"/>
      <c r="B538" s="20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</row>
    <row r="539" ht="15.75" customHeight="1">
      <c r="A539" s="20"/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</row>
    <row r="540" ht="15.75" customHeight="1">
      <c r="A540" s="20"/>
      <c r="B540" s="20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</row>
    <row r="541" ht="15.75" customHeight="1">
      <c r="A541" s="20"/>
      <c r="B541" s="20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</row>
    <row r="542" ht="15.75" customHeight="1">
      <c r="A542" s="20"/>
      <c r="B542" s="20"/>
      <c r="C542" s="20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</row>
    <row r="543" ht="15.75" customHeight="1">
      <c r="A543" s="20"/>
      <c r="B543" s="20"/>
      <c r="C543" s="20"/>
      <c r="D543" s="20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</row>
    <row r="544" ht="15.75" customHeight="1">
      <c r="A544" s="20"/>
      <c r="B544" s="20"/>
      <c r="C544" s="20"/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</row>
    <row r="545" ht="15.75" customHeight="1">
      <c r="A545" s="20"/>
      <c r="B545" s="20"/>
      <c r="C545" s="20"/>
      <c r="D545" s="20"/>
      <c r="E545" s="20"/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</row>
    <row r="546" ht="15.75" customHeight="1">
      <c r="A546" s="20"/>
      <c r="B546" s="20"/>
      <c r="C546" s="20"/>
      <c r="D546" s="20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</row>
    <row r="547" ht="15.75" customHeight="1">
      <c r="A547" s="20"/>
      <c r="B547" s="20"/>
      <c r="C547" s="20"/>
      <c r="D547" s="20"/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</row>
    <row r="548" ht="15.75" customHeight="1">
      <c r="A548" s="20"/>
      <c r="B548" s="20"/>
      <c r="C548" s="20"/>
      <c r="D548" s="20"/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</row>
    <row r="549" ht="15.75" customHeight="1">
      <c r="A549" s="20"/>
      <c r="B549" s="20"/>
      <c r="C549" s="20"/>
      <c r="D549" s="20"/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</row>
    <row r="550" ht="15.75" customHeight="1">
      <c r="A550" s="20"/>
      <c r="B550" s="20"/>
      <c r="C550" s="20"/>
      <c r="D550" s="20"/>
      <c r="E550" s="20"/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</row>
    <row r="551" ht="15.75" customHeight="1">
      <c r="A551" s="20"/>
      <c r="B551" s="20"/>
      <c r="C551" s="20"/>
      <c r="D551" s="20"/>
      <c r="E551" s="20"/>
      <c r="F551" s="20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</row>
    <row r="552" ht="15.75" customHeight="1">
      <c r="A552" s="20"/>
      <c r="B552" s="20"/>
      <c r="C552" s="20"/>
      <c r="D552" s="20"/>
      <c r="E552" s="20"/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</row>
    <row r="553" ht="15.75" customHeight="1">
      <c r="A553" s="20"/>
      <c r="B553" s="20"/>
      <c r="C553" s="20"/>
      <c r="D553" s="20"/>
      <c r="E553" s="20"/>
      <c r="F553" s="20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</row>
    <row r="554" ht="15.75" customHeight="1">
      <c r="A554" s="20"/>
      <c r="B554" s="20"/>
      <c r="C554" s="20"/>
      <c r="D554" s="20"/>
      <c r="E554" s="20"/>
      <c r="F554" s="20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</row>
    <row r="555" ht="15.75" customHeight="1">
      <c r="A555" s="20"/>
      <c r="B555" s="20"/>
      <c r="C555" s="20"/>
      <c r="D555" s="20"/>
      <c r="E555" s="20"/>
      <c r="F555" s="20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</row>
    <row r="556" ht="15.75" customHeight="1">
      <c r="A556" s="20"/>
      <c r="B556" s="20"/>
      <c r="C556" s="20"/>
      <c r="D556" s="20"/>
      <c r="E556" s="20"/>
      <c r="F556" s="20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</row>
    <row r="557" ht="15.75" customHeight="1">
      <c r="A557" s="20"/>
      <c r="B557" s="20"/>
      <c r="C557" s="20"/>
      <c r="D557" s="20"/>
      <c r="E557" s="20"/>
      <c r="F557" s="20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</row>
    <row r="558" ht="15.75" customHeight="1">
      <c r="A558" s="20"/>
      <c r="B558" s="20"/>
      <c r="C558" s="20"/>
      <c r="D558" s="20"/>
      <c r="E558" s="20"/>
      <c r="F558" s="20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</row>
    <row r="559" ht="15.75" customHeight="1">
      <c r="A559" s="20"/>
      <c r="B559" s="20"/>
      <c r="C559" s="20"/>
      <c r="D559" s="20"/>
      <c r="E559" s="20"/>
      <c r="F559" s="20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</row>
    <row r="560" ht="15.75" customHeight="1">
      <c r="A560" s="20"/>
      <c r="B560" s="20"/>
      <c r="C560" s="20"/>
      <c r="D560" s="20"/>
      <c r="E560" s="20"/>
      <c r="F560" s="20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</row>
    <row r="561" ht="15.75" customHeight="1">
      <c r="A561" s="20"/>
      <c r="B561" s="20"/>
      <c r="C561" s="20"/>
      <c r="D561" s="20"/>
      <c r="E561" s="20"/>
      <c r="F561" s="20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</row>
    <row r="562" ht="15.75" customHeight="1">
      <c r="A562" s="20"/>
      <c r="B562" s="20"/>
      <c r="C562" s="20"/>
      <c r="D562" s="20"/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</row>
    <row r="563" ht="15.75" customHeight="1">
      <c r="A563" s="20"/>
      <c r="B563" s="20"/>
      <c r="C563" s="20"/>
      <c r="D563" s="20"/>
      <c r="E563" s="20"/>
      <c r="F563" s="20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</row>
    <row r="564" ht="15.75" customHeight="1">
      <c r="A564" s="20"/>
      <c r="B564" s="20"/>
      <c r="C564" s="20"/>
      <c r="D564" s="20"/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</row>
    <row r="565" ht="15.75" customHeight="1">
      <c r="A565" s="20"/>
      <c r="B565" s="20"/>
      <c r="C565" s="20"/>
      <c r="D565" s="20"/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</row>
    <row r="566" ht="15.75" customHeight="1">
      <c r="A566" s="20"/>
      <c r="B566" s="20"/>
      <c r="C566" s="20"/>
      <c r="D566" s="20"/>
      <c r="E566" s="20"/>
      <c r="F566" s="20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</row>
    <row r="567" ht="15.75" customHeight="1">
      <c r="A567" s="20"/>
      <c r="B567" s="20"/>
      <c r="C567" s="20"/>
      <c r="D567" s="20"/>
      <c r="E567" s="20"/>
      <c r="F567" s="20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</row>
    <row r="568" ht="15.75" customHeight="1">
      <c r="A568" s="20"/>
      <c r="B568" s="20"/>
      <c r="C568" s="20"/>
      <c r="D568" s="20"/>
      <c r="E568" s="20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</row>
    <row r="569" ht="15.75" customHeight="1">
      <c r="A569" s="20"/>
      <c r="B569" s="20"/>
      <c r="C569" s="20"/>
      <c r="D569" s="20"/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</row>
    <row r="570" ht="15.75" customHeight="1">
      <c r="A570" s="20"/>
      <c r="B570" s="20"/>
      <c r="C570" s="20"/>
      <c r="D570" s="20"/>
      <c r="E570" s="20"/>
      <c r="F570" s="20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</row>
    <row r="571" ht="15.75" customHeight="1">
      <c r="A571" s="20"/>
      <c r="B571" s="20"/>
      <c r="C571" s="20"/>
      <c r="D571" s="20"/>
      <c r="E571" s="20"/>
      <c r="F571" s="20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</row>
    <row r="572" ht="15.75" customHeight="1">
      <c r="A572" s="20"/>
      <c r="B572" s="20"/>
      <c r="C572" s="20"/>
      <c r="D572" s="20"/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</row>
    <row r="573" ht="15.75" customHeight="1">
      <c r="A573" s="20"/>
      <c r="B573" s="20"/>
      <c r="C573" s="20"/>
      <c r="D573" s="20"/>
      <c r="E573" s="20"/>
      <c r="F573" s="20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</row>
    <row r="574" ht="15.75" customHeight="1">
      <c r="A574" s="20"/>
      <c r="B574" s="20"/>
      <c r="C574" s="20"/>
      <c r="D574" s="20"/>
      <c r="E574" s="20"/>
      <c r="F574" s="20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</row>
    <row r="575" ht="15.75" customHeight="1">
      <c r="A575" s="20"/>
      <c r="B575" s="20"/>
      <c r="C575" s="20"/>
      <c r="D575" s="20"/>
      <c r="E575" s="20"/>
      <c r="F575" s="20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</row>
    <row r="576" ht="15.75" customHeight="1">
      <c r="A576" s="20"/>
      <c r="B576" s="20"/>
      <c r="C576" s="20"/>
      <c r="D576" s="20"/>
      <c r="E576" s="20"/>
      <c r="F576" s="20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</row>
    <row r="577" ht="15.75" customHeight="1">
      <c r="A577" s="20"/>
      <c r="B577" s="20"/>
      <c r="C577" s="20"/>
      <c r="D577" s="20"/>
      <c r="E577" s="20"/>
      <c r="F577" s="20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</row>
    <row r="578" ht="15.75" customHeight="1">
      <c r="A578" s="20"/>
      <c r="B578" s="20"/>
      <c r="C578" s="20"/>
      <c r="D578" s="20"/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</row>
    <row r="579" ht="15.75" customHeight="1">
      <c r="A579" s="20"/>
      <c r="B579" s="20"/>
      <c r="C579" s="20"/>
      <c r="D579" s="20"/>
      <c r="E579" s="20"/>
      <c r="F579" s="20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</row>
    <row r="580" ht="15.75" customHeight="1">
      <c r="A580" s="20"/>
      <c r="B580" s="20"/>
      <c r="C580" s="20"/>
      <c r="D580" s="20"/>
      <c r="E580" s="20"/>
      <c r="F580" s="20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</row>
    <row r="581" ht="15.75" customHeight="1">
      <c r="A581" s="20"/>
      <c r="B581" s="20"/>
      <c r="C581" s="20"/>
      <c r="D581" s="20"/>
      <c r="E581" s="20"/>
      <c r="F581" s="20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</row>
    <row r="582" ht="15.75" customHeight="1">
      <c r="A582" s="20"/>
      <c r="B582" s="20"/>
      <c r="C582" s="20"/>
      <c r="D582" s="20"/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</row>
    <row r="583" ht="15.75" customHeight="1">
      <c r="A583" s="20"/>
      <c r="B583" s="20"/>
      <c r="C583" s="20"/>
      <c r="D583" s="20"/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</row>
    <row r="584" ht="15.75" customHeight="1">
      <c r="A584" s="20"/>
      <c r="B584" s="20"/>
      <c r="C584" s="20"/>
      <c r="D584" s="20"/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</row>
    <row r="585" ht="15.75" customHeight="1">
      <c r="A585" s="20"/>
      <c r="B585" s="20"/>
      <c r="C585" s="20"/>
      <c r="D585" s="20"/>
      <c r="E585" s="20"/>
      <c r="F585" s="20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</row>
    <row r="586" ht="15.75" customHeight="1">
      <c r="A586" s="20"/>
      <c r="B586" s="20"/>
      <c r="C586" s="20"/>
      <c r="D586" s="20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</row>
    <row r="587" ht="15.75" customHeight="1">
      <c r="A587" s="20"/>
      <c r="B587" s="20"/>
      <c r="C587" s="20"/>
      <c r="D587" s="20"/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</row>
    <row r="588" ht="15.75" customHeight="1">
      <c r="A588" s="20"/>
      <c r="B588" s="20"/>
      <c r="C588" s="20"/>
      <c r="D588" s="20"/>
      <c r="E588" s="20"/>
      <c r="F588" s="20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</row>
    <row r="589" ht="15.75" customHeight="1">
      <c r="A589" s="20"/>
      <c r="B589" s="20"/>
      <c r="C589" s="20"/>
      <c r="D589" s="20"/>
      <c r="E589" s="20"/>
      <c r="F589" s="20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</row>
    <row r="590" ht="15.75" customHeight="1">
      <c r="A590" s="20"/>
      <c r="B590" s="20"/>
      <c r="C590" s="20"/>
      <c r="D590" s="20"/>
      <c r="E590" s="20"/>
      <c r="F590" s="20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</row>
    <row r="591" ht="15.75" customHeight="1">
      <c r="A591" s="20"/>
      <c r="B591" s="20"/>
      <c r="C591" s="20"/>
      <c r="D591" s="20"/>
      <c r="E591" s="20"/>
      <c r="F591" s="20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</row>
    <row r="592" ht="15.75" customHeight="1">
      <c r="A592" s="20"/>
      <c r="B592" s="20"/>
      <c r="C592" s="20"/>
      <c r="D592" s="20"/>
      <c r="E592" s="20"/>
      <c r="F592" s="20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</row>
    <row r="593" ht="15.75" customHeight="1">
      <c r="A593" s="20"/>
      <c r="B593" s="20"/>
      <c r="C593" s="20"/>
      <c r="D593" s="20"/>
      <c r="E593" s="20"/>
      <c r="F593" s="20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</row>
    <row r="594" ht="15.75" customHeight="1">
      <c r="A594" s="20"/>
      <c r="B594" s="20"/>
      <c r="C594" s="20"/>
      <c r="D594" s="20"/>
      <c r="E594" s="20"/>
      <c r="F594" s="20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</row>
    <row r="595" ht="15.75" customHeight="1">
      <c r="A595" s="20"/>
      <c r="B595" s="20"/>
      <c r="C595" s="20"/>
      <c r="D595" s="20"/>
      <c r="E595" s="20"/>
      <c r="F595" s="20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</row>
    <row r="596" ht="15.75" customHeight="1">
      <c r="A596" s="20"/>
      <c r="B596" s="20"/>
      <c r="C596" s="20"/>
      <c r="D596" s="20"/>
      <c r="E596" s="20"/>
      <c r="F596" s="20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</row>
    <row r="597" ht="15.75" customHeight="1">
      <c r="A597" s="20"/>
      <c r="B597" s="20"/>
      <c r="C597" s="20"/>
      <c r="D597" s="20"/>
      <c r="E597" s="20"/>
      <c r="F597" s="20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</row>
    <row r="598" ht="15.75" customHeight="1">
      <c r="A598" s="20"/>
      <c r="B598" s="20"/>
      <c r="C598" s="20"/>
      <c r="D598" s="20"/>
      <c r="E598" s="20"/>
      <c r="F598" s="20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</row>
    <row r="599" ht="15.75" customHeight="1">
      <c r="A599" s="20"/>
      <c r="B599" s="20"/>
      <c r="C599" s="20"/>
      <c r="D599" s="20"/>
      <c r="E599" s="20"/>
      <c r="F599" s="20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</row>
    <row r="600" ht="15.75" customHeight="1">
      <c r="A600" s="20"/>
      <c r="B600" s="20"/>
      <c r="C600" s="20"/>
      <c r="D600" s="20"/>
      <c r="E600" s="20"/>
      <c r="F600" s="20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</row>
    <row r="601" ht="15.75" customHeight="1">
      <c r="A601" s="20"/>
      <c r="B601" s="20"/>
      <c r="C601" s="20"/>
      <c r="D601" s="20"/>
      <c r="E601" s="20"/>
      <c r="F601" s="20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</row>
    <row r="602" ht="15.75" customHeight="1">
      <c r="A602" s="20"/>
      <c r="B602" s="20"/>
      <c r="C602" s="20"/>
      <c r="D602" s="20"/>
      <c r="E602" s="20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</row>
    <row r="603" ht="15.75" customHeight="1">
      <c r="A603" s="20"/>
      <c r="B603" s="20"/>
      <c r="C603" s="20"/>
      <c r="D603" s="20"/>
      <c r="E603" s="20"/>
      <c r="F603" s="20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</row>
    <row r="604" ht="15.75" customHeight="1">
      <c r="A604" s="20"/>
      <c r="B604" s="20"/>
      <c r="C604" s="20"/>
      <c r="D604" s="20"/>
      <c r="E604" s="20"/>
      <c r="F604" s="20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</row>
    <row r="605" ht="15.75" customHeight="1">
      <c r="A605" s="20"/>
      <c r="B605" s="20"/>
      <c r="C605" s="20"/>
      <c r="D605" s="20"/>
      <c r="E605" s="20"/>
      <c r="F605" s="20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</row>
    <row r="606" ht="15.75" customHeight="1">
      <c r="A606" s="20"/>
      <c r="B606" s="20"/>
      <c r="C606" s="20"/>
      <c r="D606" s="20"/>
      <c r="E606" s="20"/>
      <c r="F606" s="20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</row>
    <row r="607" ht="15.75" customHeight="1">
      <c r="A607" s="20"/>
      <c r="B607" s="20"/>
      <c r="C607" s="20"/>
      <c r="D607" s="20"/>
      <c r="E607" s="20"/>
      <c r="F607" s="20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</row>
    <row r="608" ht="15.75" customHeight="1">
      <c r="A608" s="20"/>
      <c r="B608" s="20"/>
      <c r="C608" s="20"/>
      <c r="D608" s="20"/>
      <c r="E608" s="20"/>
      <c r="F608" s="20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</row>
    <row r="609" ht="15.75" customHeight="1">
      <c r="A609" s="20"/>
      <c r="B609" s="20"/>
      <c r="C609" s="20"/>
      <c r="D609" s="20"/>
      <c r="E609" s="20"/>
      <c r="F609" s="20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</row>
    <row r="610" ht="15.75" customHeight="1">
      <c r="A610" s="20"/>
      <c r="B610" s="20"/>
      <c r="C610" s="20"/>
      <c r="D610" s="20"/>
      <c r="E610" s="20"/>
      <c r="F610" s="20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</row>
    <row r="611" ht="15.75" customHeight="1">
      <c r="A611" s="20"/>
      <c r="B611" s="20"/>
      <c r="C611" s="20"/>
      <c r="D611" s="20"/>
      <c r="E611" s="20"/>
      <c r="F611" s="20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</row>
    <row r="612" ht="15.75" customHeight="1">
      <c r="A612" s="20"/>
      <c r="B612" s="20"/>
      <c r="C612" s="20"/>
      <c r="D612" s="20"/>
      <c r="E612" s="20"/>
      <c r="F612" s="20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</row>
    <row r="613" ht="15.75" customHeight="1">
      <c r="A613" s="20"/>
      <c r="B613" s="20"/>
      <c r="C613" s="20"/>
      <c r="D613" s="20"/>
      <c r="E613" s="20"/>
      <c r="F613" s="20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</row>
    <row r="614" ht="15.75" customHeight="1">
      <c r="A614" s="20"/>
      <c r="B614" s="20"/>
      <c r="C614" s="20"/>
      <c r="D614" s="20"/>
      <c r="E614" s="20"/>
      <c r="F614" s="20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</row>
    <row r="615" ht="15.75" customHeight="1">
      <c r="A615" s="20"/>
      <c r="B615" s="20"/>
      <c r="C615" s="20"/>
      <c r="D615" s="20"/>
      <c r="E615" s="20"/>
      <c r="F615" s="20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</row>
    <row r="616" ht="15.75" customHeight="1">
      <c r="A616" s="20"/>
      <c r="B616" s="20"/>
      <c r="C616" s="20"/>
      <c r="D616" s="20"/>
      <c r="E616" s="20"/>
      <c r="F616" s="20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</row>
    <row r="617" ht="15.75" customHeight="1">
      <c r="A617" s="20"/>
      <c r="B617" s="20"/>
      <c r="C617" s="20"/>
      <c r="D617" s="20"/>
      <c r="E617" s="20"/>
      <c r="F617" s="20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</row>
    <row r="618" ht="15.75" customHeight="1">
      <c r="A618" s="20"/>
      <c r="B618" s="20"/>
      <c r="C618" s="20"/>
      <c r="D618" s="20"/>
      <c r="E618" s="20"/>
      <c r="F618" s="20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</row>
    <row r="619" ht="15.75" customHeight="1">
      <c r="A619" s="20"/>
      <c r="B619" s="20"/>
      <c r="C619" s="20"/>
      <c r="D619" s="20"/>
      <c r="E619" s="20"/>
      <c r="F619" s="20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</row>
    <row r="620" ht="15.75" customHeight="1">
      <c r="A620" s="20"/>
      <c r="B620" s="20"/>
      <c r="C620" s="20"/>
      <c r="D620" s="20"/>
      <c r="E620" s="20"/>
      <c r="F620" s="20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</row>
    <row r="621" ht="15.75" customHeight="1">
      <c r="A621" s="20"/>
      <c r="B621" s="20"/>
      <c r="C621" s="20"/>
      <c r="D621" s="20"/>
      <c r="E621" s="20"/>
      <c r="F621" s="20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</row>
    <row r="622" ht="15.75" customHeight="1">
      <c r="A622" s="20"/>
      <c r="B622" s="20"/>
      <c r="C622" s="20"/>
      <c r="D622" s="20"/>
      <c r="E622" s="20"/>
      <c r="F622" s="20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</row>
    <row r="623" ht="15.75" customHeight="1">
      <c r="A623" s="20"/>
      <c r="B623" s="20"/>
      <c r="C623" s="20"/>
      <c r="D623" s="20"/>
      <c r="E623" s="20"/>
      <c r="F623" s="20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</row>
    <row r="624" ht="15.75" customHeight="1">
      <c r="A624" s="20"/>
      <c r="B624" s="20"/>
      <c r="C624" s="20"/>
      <c r="D624" s="20"/>
      <c r="E624" s="20"/>
      <c r="F624" s="20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</row>
    <row r="625" ht="15.75" customHeight="1">
      <c r="A625" s="20"/>
      <c r="B625" s="20"/>
      <c r="C625" s="20"/>
      <c r="D625" s="20"/>
      <c r="E625" s="20"/>
      <c r="F625" s="20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</row>
    <row r="626" ht="15.75" customHeight="1">
      <c r="A626" s="20"/>
      <c r="B626" s="20"/>
      <c r="C626" s="20"/>
      <c r="D626" s="20"/>
      <c r="E626" s="20"/>
      <c r="F626" s="20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</row>
    <row r="627" ht="15.75" customHeight="1">
      <c r="A627" s="20"/>
      <c r="B627" s="20"/>
      <c r="C627" s="20"/>
      <c r="D627" s="20"/>
      <c r="E627" s="20"/>
      <c r="F627" s="20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</row>
    <row r="628" ht="15.75" customHeight="1">
      <c r="A628" s="20"/>
      <c r="B628" s="20"/>
      <c r="C628" s="20"/>
      <c r="D628" s="20"/>
      <c r="E628" s="20"/>
      <c r="F628" s="20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</row>
    <row r="629" ht="15.75" customHeight="1">
      <c r="A629" s="20"/>
      <c r="B629" s="20"/>
      <c r="C629" s="20"/>
      <c r="D629" s="20"/>
      <c r="E629" s="20"/>
      <c r="F629" s="20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</row>
    <row r="630" ht="15.75" customHeight="1">
      <c r="A630" s="20"/>
      <c r="B630" s="20"/>
      <c r="C630" s="20"/>
      <c r="D630" s="20"/>
      <c r="E630" s="20"/>
      <c r="F630" s="20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</row>
    <row r="631" ht="15.75" customHeight="1">
      <c r="A631" s="20"/>
      <c r="B631" s="20"/>
      <c r="C631" s="20"/>
      <c r="D631" s="20"/>
      <c r="E631" s="20"/>
      <c r="F631" s="20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</row>
    <row r="632" ht="15.75" customHeight="1">
      <c r="A632" s="20"/>
      <c r="B632" s="20"/>
      <c r="C632" s="20"/>
      <c r="D632" s="20"/>
      <c r="E632" s="20"/>
      <c r="F632" s="20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</row>
    <row r="633" ht="15.75" customHeight="1">
      <c r="A633" s="20"/>
      <c r="B633" s="20"/>
      <c r="C633" s="20"/>
      <c r="D633" s="20"/>
      <c r="E633" s="20"/>
      <c r="F633" s="20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</row>
    <row r="634" ht="15.75" customHeight="1">
      <c r="A634" s="20"/>
      <c r="B634" s="20"/>
      <c r="C634" s="20"/>
      <c r="D634" s="20"/>
      <c r="E634" s="20"/>
      <c r="F634" s="20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</row>
    <row r="635" ht="15.75" customHeight="1">
      <c r="A635" s="20"/>
      <c r="B635" s="20"/>
      <c r="C635" s="20"/>
      <c r="D635" s="20"/>
      <c r="E635" s="20"/>
      <c r="F635" s="20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</row>
    <row r="636" ht="15.75" customHeight="1">
      <c r="A636" s="20"/>
      <c r="B636" s="20"/>
      <c r="C636" s="20"/>
      <c r="D636" s="20"/>
      <c r="E636" s="20"/>
      <c r="F636" s="20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</row>
    <row r="637" ht="15.75" customHeight="1">
      <c r="A637" s="20"/>
      <c r="B637" s="20"/>
      <c r="C637" s="20"/>
      <c r="D637" s="20"/>
      <c r="E637" s="20"/>
      <c r="F637" s="20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</row>
    <row r="638" ht="15.75" customHeight="1">
      <c r="A638" s="20"/>
      <c r="B638" s="20"/>
      <c r="C638" s="20"/>
      <c r="D638" s="20"/>
      <c r="E638" s="20"/>
      <c r="F638" s="20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</row>
    <row r="639" ht="15.75" customHeight="1">
      <c r="A639" s="20"/>
      <c r="B639" s="20"/>
      <c r="C639" s="20"/>
      <c r="D639" s="20"/>
      <c r="E639" s="20"/>
      <c r="F639" s="20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</row>
    <row r="640" ht="15.75" customHeight="1">
      <c r="A640" s="20"/>
      <c r="B640" s="20"/>
      <c r="C640" s="20"/>
      <c r="D640" s="20"/>
      <c r="E640" s="20"/>
      <c r="F640" s="20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</row>
    <row r="641" ht="15.75" customHeight="1">
      <c r="A641" s="20"/>
      <c r="B641" s="20"/>
      <c r="C641" s="20"/>
      <c r="D641" s="20"/>
      <c r="E641" s="20"/>
      <c r="F641" s="20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</row>
    <row r="642" ht="15.75" customHeight="1">
      <c r="A642" s="20"/>
      <c r="B642" s="20"/>
      <c r="C642" s="20"/>
      <c r="D642" s="20"/>
      <c r="E642" s="20"/>
      <c r="F642" s="20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</row>
    <row r="643" ht="15.75" customHeight="1">
      <c r="A643" s="20"/>
      <c r="B643" s="20"/>
      <c r="C643" s="20"/>
      <c r="D643" s="20"/>
      <c r="E643" s="20"/>
      <c r="F643" s="20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</row>
    <row r="644" ht="15.75" customHeight="1">
      <c r="A644" s="20"/>
      <c r="B644" s="20"/>
      <c r="C644" s="20"/>
      <c r="D644" s="20"/>
      <c r="E644" s="20"/>
      <c r="F644" s="20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</row>
    <row r="645" ht="15.75" customHeight="1">
      <c r="A645" s="20"/>
      <c r="B645" s="20"/>
      <c r="C645" s="20"/>
      <c r="D645" s="20"/>
      <c r="E645" s="20"/>
      <c r="F645" s="20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</row>
    <row r="646" ht="15.75" customHeight="1">
      <c r="A646" s="20"/>
      <c r="B646" s="20"/>
      <c r="C646" s="20"/>
      <c r="D646" s="20"/>
      <c r="E646" s="20"/>
      <c r="F646" s="20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</row>
    <row r="647" ht="15.75" customHeight="1">
      <c r="A647" s="20"/>
      <c r="B647" s="20"/>
      <c r="C647" s="20"/>
      <c r="D647" s="20"/>
      <c r="E647" s="20"/>
      <c r="F647" s="20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</row>
    <row r="648" ht="15.75" customHeight="1">
      <c r="A648" s="20"/>
      <c r="B648" s="20"/>
      <c r="C648" s="20"/>
      <c r="D648" s="20"/>
      <c r="E648" s="20"/>
      <c r="F648" s="20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</row>
    <row r="649" ht="15.75" customHeight="1">
      <c r="A649" s="20"/>
      <c r="B649" s="20"/>
      <c r="C649" s="20"/>
      <c r="D649" s="20"/>
      <c r="E649" s="20"/>
      <c r="F649" s="20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</row>
    <row r="650" ht="15.75" customHeight="1">
      <c r="A650" s="20"/>
      <c r="B650" s="20"/>
      <c r="C650" s="20"/>
      <c r="D650" s="20"/>
      <c r="E650" s="20"/>
      <c r="F650" s="20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</row>
    <row r="651" ht="15.75" customHeight="1">
      <c r="A651" s="20"/>
      <c r="B651" s="20"/>
      <c r="C651" s="20"/>
      <c r="D651" s="20"/>
      <c r="E651" s="20"/>
      <c r="F651" s="20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</row>
    <row r="652" ht="15.75" customHeight="1">
      <c r="A652" s="20"/>
      <c r="B652" s="20"/>
      <c r="C652" s="20"/>
      <c r="D652" s="20"/>
      <c r="E652" s="20"/>
      <c r="F652" s="20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</row>
    <row r="653" ht="15.75" customHeight="1">
      <c r="A653" s="20"/>
      <c r="B653" s="20"/>
      <c r="C653" s="20"/>
      <c r="D653" s="20"/>
      <c r="E653" s="20"/>
      <c r="F653" s="20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</row>
    <row r="654" ht="15.75" customHeight="1">
      <c r="A654" s="20"/>
      <c r="B654" s="20"/>
      <c r="C654" s="20"/>
      <c r="D654" s="20"/>
      <c r="E654" s="20"/>
      <c r="F654" s="20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</row>
    <row r="655" ht="15.75" customHeight="1">
      <c r="A655" s="20"/>
      <c r="B655" s="20"/>
      <c r="C655" s="20"/>
      <c r="D655" s="20"/>
      <c r="E655" s="20"/>
      <c r="F655" s="20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</row>
    <row r="656" ht="15.75" customHeight="1">
      <c r="A656" s="20"/>
      <c r="B656" s="20"/>
      <c r="C656" s="20"/>
      <c r="D656" s="20"/>
      <c r="E656" s="20"/>
      <c r="F656" s="20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</row>
    <row r="657" ht="15.75" customHeight="1">
      <c r="A657" s="20"/>
      <c r="B657" s="20"/>
      <c r="C657" s="20"/>
      <c r="D657" s="20"/>
      <c r="E657" s="20"/>
      <c r="F657" s="20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</row>
    <row r="658" ht="15.75" customHeight="1">
      <c r="A658" s="20"/>
      <c r="B658" s="20"/>
      <c r="C658" s="20"/>
      <c r="D658" s="20"/>
      <c r="E658" s="20"/>
      <c r="F658" s="20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</row>
    <row r="659" ht="15.75" customHeight="1">
      <c r="A659" s="20"/>
      <c r="B659" s="20"/>
      <c r="C659" s="20"/>
      <c r="D659" s="20"/>
      <c r="E659" s="20"/>
      <c r="F659" s="20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</row>
    <row r="660" ht="15.75" customHeight="1">
      <c r="A660" s="20"/>
      <c r="B660" s="20"/>
      <c r="C660" s="20"/>
      <c r="D660" s="20"/>
      <c r="E660" s="20"/>
      <c r="F660" s="20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</row>
    <row r="661" ht="15.75" customHeight="1">
      <c r="A661" s="20"/>
      <c r="B661" s="20"/>
      <c r="C661" s="20"/>
      <c r="D661" s="20"/>
      <c r="E661" s="20"/>
      <c r="F661" s="20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</row>
    <row r="662" ht="15.75" customHeight="1">
      <c r="A662" s="20"/>
      <c r="B662" s="20"/>
      <c r="C662" s="20"/>
      <c r="D662" s="20"/>
      <c r="E662" s="20"/>
      <c r="F662" s="20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</row>
    <row r="663" ht="15.75" customHeight="1">
      <c r="A663" s="20"/>
      <c r="B663" s="20"/>
      <c r="C663" s="20"/>
      <c r="D663" s="20"/>
      <c r="E663" s="20"/>
      <c r="F663" s="20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</row>
    <row r="664" ht="15.75" customHeight="1">
      <c r="A664" s="20"/>
      <c r="B664" s="20"/>
      <c r="C664" s="20"/>
      <c r="D664" s="20"/>
      <c r="E664" s="20"/>
      <c r="F664" s="20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</row>
    <row r="665" ht="15.75" customHeight="1">
      <c r="A665" s="20"/>
      <c r="B665" s="20"/>
      <c r="C665" s="20"/>
      <c r="D665" s="20"/>
      <c r="E665" s="20"/>
      <c r="F665" s="20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</row>
    <row r="666" ht="15.75" customHeight="1">
      <c r="A666" s="20"/>
      <c r="B666" s="20"/>
      <c r="C666" s="20"/>
      <c r="D666" s="20"/>
      <c r="E666" s="20"/>
      <c r="F666" s="20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</row>
    <row r="667" ht="15.75" customHeight="1">
      <c r="A667" s="20"/>
      <c r="B667" s="20"/>
      <c r="C667" s="20"/>
      <c r="D667" s="20"/>
      <c r="E667" s="20"/>
      <c r="F667" s="20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</row>
    <row r="668" ht="15.75" customHeight="1">
      <c r="A668" s="20"/>
      <c r="B668" s="20"/>
      <c r="C668" s="20"/>
      <c r="D668" s="20"/>
      <c r="E668" s="20"/>
      <c r="F668" s="20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</row>
    <row r="669" ht="15.75" customHeight="1">
      <c r="A669" s="20"/>
      <c r="B669" s="20"/>
      <c r="C669" s="20"/>
      <c r="D669" s="20"/>
      <c r="E669" s="20"/>
      <c r="F669" s="20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</row>
    <row r="670" ht="15.75" customHeight="1">
      <c r="A670" s="20"/>
      <c r="B670" s="20"/>
      <c r="C670" s="20"/>
      <c r="D670" s="20"/>
      <c r="E670" s="20"/>
      <c r="F670" s="20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</row>
    <row r="671" ht="15.75" customHeight="1">
      <c r="A671" s="20"/>
      <c r="B671" s="20"/>
      <c r="C671" s="20"/>
      <c r="D671" s="20"/>
      <c r="E671" s="20"/>
      <c r="F671" s="20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</row>
    <row r="672" ht="15.75" customHeight="1">
      <c r="A672" s="20"/>
      <c r="B672" s="20"/>
      <c r="C672" s="20"/>
      <c r="D672" s="20"/>
      <c r="E672" s="20"/>
      <c r="F672" s="20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</row>
    <row r="673" ht="15.75" customHeight="1">
      <c r="A673" s="20"/>
      <c r="B673" s="20"/>
      <c r="C673" s="20"/>
      <c r="D673" s="20"/>
      <c r="E673" s="20"/>
      <c r="F673" s="20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</row>
    <row r="674" ht="15.75" customHeight="1">
      <c r="A674" s="20"/>
      <c r="B674" s="20"/>
      <c r="C674" s="20"/>
      <c r="D674" s="20"/>
      <c r="E674" s="20"/>
      <c r="F674" s="20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</row>
    <row r="675" ht="15.75" customHeight="1">
      <c r="A675" s="20"/>
      <c r="B675" s="20"/>
      <c r="C675" s="20"/>
      <c r="D675" s="20"/>
      <c r="E675" s="20"/>
      <c r="F675" s="20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</row>
    <row r="676" ht="15.75" customHeight="1">
      <c r="A676" s="20"/>
      <c r="B676" s="20"/>
      <c r="C676" s="20"/>
      <c r="D676" s="20"/>
      <c r="E676" s="20"/>
      <c r="F676" s="20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</row>
    <row r="677" ht="15.75" customHeight="1">
      <c r="A677" s="20"/>
      <c r="B677" s="20"/>
      <c r="C677" s="20"/>
      <c r="D677" s="20"/>
      <c r="E677" s="20"/>
      <c r="F677" s="20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</row>
    <row r="678" ht="15.75" customHeight="1">
      <c r="A678" s="20"/>
      <c r="B678" s="20"/>
      <c r="C678" s="20"/>
      <c r="D678" s="20"/>
      <c r="E678" s="20"/>
      <c r="F678" s="20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</row>
    <row r="679" ht="15.75" customHeight="1">
      <c r="A679" s="20"/>
      <c r="B679" s="20"/>
      <c r="C679" s="20"/>
      <c r="D679" s="20"/>
      <c r="E679" s="20"/>
      <c r="F679" s="20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</row>
    <row r="680" ht="15.75" customHeight="1">
      <c r="A680" s="20"/>
      <c r="B680" s="20"/>
      <c r="C680" s="20"/>
      <c r="D680" s="20"/>
      <c r="E680" s="20"/>
      <c r="F680" s="20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</row>
    <row r="681" ht="15.75" customHeight="1">
      <c r="A681" s="20"/>
      <c r="B681" s="20"/>
      <c r="C681" s="20"/>
      <c r="D681" s="20"/>
      <c r="E681" s="20"/>
      <c r="F681" s="20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</row>
    <row r="682" ht="15.75" customHeight="1">
      <c r="A682" s="20"/>
      <c r="B682" s="20"/>
      <c r="C682" s="20"/>
      <c r="D682" s="20"/>
      <c r="E682" s="20"/>
      <c r="F682" s="20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</row>
    <row r="683" ht="15.75" customHeight="1">
      <c r="A683" s="20"/>
      <c r="B683" s="20"/>
      <c r="C683" s="20"/>
      <c r="D683" s="20"/>
      <c r="E683" s="20"/>
      <c r="F683" s="20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</row>
    <row r="684" ht="15.75" customHeight="1">
      <c r="A684" s="20"/>
      <c r="B684" s="20"/>
      <c r="C684" s="20"/>
      <c r="D684" s="20"/>
      <c r="E684" s="20"/>
      <c r="F684" s="20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</row>
    <row r="685" ht="15.75" customHeight="1">
      <c r="A685" s="20"/>
      <c r="B685" s="20"/>
      <c r="C685" s="20"/>
      <c r="D685" s="20"/>
      <c r="E685" s="20"/>
      <c r="F685" s="20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</row>
    <row r="686" ht="15.75" customHeight="1">
      <c r="A686" s="20"/>
      <c r="B686" s="20"/>
      <c r="C686" s="20"/>
      <c r="D686" s="20"/>
      <c r="E686" s="20"/>
      <c r="F686" s="20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</row>
    <row r="687" ht="15.75" customHeight="1">
      <c r="A687" s="20"/>
      <c r="B687" s="20"/>
      <c r="C687" s="20"/>
      <c r="D687" s="20"/>
      <c r="E687" s="20"/>
      <c r="F687" s="20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</row>
    <row r="688" ht="15.75" customHeight="1">
      <c r="A688" s="20"/>
      <c r="B688" s="20"/>
      <c r="C688" s="20"/>
      <c r="D688" s="20"/>
      <c r="E688" s="20"/>
      <c r="F688" s="20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</row>
    <row r="689" ht="15.75" customHeight="1">
      <c r="A689" s="20"/>
      <c r="B689" s="20"/>
      <c r="C689" s="20"/>
      <c r="D689" s="20"/>
      <c r="E689" s="20"/>
      <c r="F689" s="20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</row>
    <row r="690" ht="15.75" customHeight="1">
      <c r="A690" s="20"/>
      <c r="B690" s="20"/>
      <c r="C690" s="20"/>
      <c r="D690" s="20"/>
      <c r="E690" s="20"/>
      <c r="F690" s="20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</row>
    <row r="691" ht="15.75" customHeight="1">
      <c r="A691" s="20"/>
      <c r="B691" s="20"/>
      <c r="C691" s="20"/>
      <c r="D691" s="20"/>
      <c r="E691" s="20"/>
      <c r="F691" s="20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</row>
    <row r="692" ht="15.75" customHeight="1">
      <c r="A692" s="20"/>
      <c r="B692" s="20"/>
      <c r="C692" s="20"/>
      <c r="D692" s="20"/>
      <c r="E692" s="20"/>
      <c r="F692" s="20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</row>
    <row r="693" ht="15.75" customHeight="1">
      <c r="A693" s="20"/>
      <c r="B693" s="20"/>
      <c r="C693" s="20"/>
      <c r="D693" s="20"/>
      <c r="E693" s="20"/>
      <c r="F693" s="20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</row>
    <row r="694" ht="15.75" customHeight="1">
      <c r="A694" s="20"/>
      <c r="B694" s="20"/>
      <c r="C694" s="20"/>
      <c r="D694" s="20"/>
      <c r="E694" s="20"/>
      <c r="F694" s="20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</row>
    <row r="695" ht="15.75" customHeight="1">
      <c r="A695" s="20"/>
      <c r="B695" s="20"/>
      <c r="C695" s="20"/>
      <c r="D695" s="20"/>
      <c r="E695" s="20"/>
      <c r="F695" s="20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</row>
    <row r="696" ht="15.75" customHeight="1">
      <c r="A696" s="20"/>
      <c r="B696" s="20"/>
      <c r="C696" s="20"/>
      <c r="D696" s="20"/>
      <c r="E696" s="20"/>
      <c r="F696" s="20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</row>
    <row r="697" ht="15.75" customHeight="1">
      <c r="A697" s="20"/>
      <c r="B697" s="20"/>
      <c r="C697" s="20"/>
      <c r="D697" s="20"/>
      <c r="E697" s="20"/>
      <c r="F697" s="20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</row>
    <row r="698" ht="15.75" customHeight="1">
      <c r="A698" s="20"/>
      <c r="B698" s="20"/>
      <c r="C698" s="20"/>
      <c r="D698" s="20"/>
      <c r="E698" s="20"/>
      <c r="F698" s="20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</row>
    <row r="699" ht="15.75" customHeight="1">
      <c r="A699" s="20"/>
      <c r="B699" s="20"/>
      <c r="C699" s="20"/>
      <c r="D699" s="20"/>
      <c r="E699" s="20"/>
      <c r="F699" s="20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</row>
    <row r="700" ht="15.75" customHeight="1">
      <c r="A700" s="20"/>
      <c r="B700" s="20"/>
      <c r="C700" s="20"/>
      <c r="D700" s="20"/>
      <c r="E700" s="20"/>
      <c r="F700" s="20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</row>
    <row r="701" ht="15.75" customHeight="1">
      <c r="A701" s="20"/>
      <c r="B701" s="20"/>
      <c r="C701" s="20"/>
      <c r="D701" s="20"/>
      <c r="E701" s="20"/>
      <c r="F701" s="20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</row>
    <row r="702" ht="15.75" customHeight="1">
      <c r="A702" s="20"/>
      <c r="B702" s="20"/>
      <c r="C702" s="20"/>
      <c r="D702" s="20"/>
      <c r="E702" s="20"/>
      <c r="F702" s="20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</row>
    <row r="703" ht="15.75" customHeight="1">
      <c r="A703" s="20"/>
      <c r="B703" s="20"/>
      <c r="C703" s="20"/>
      <c r="D703" s="20"/>
      <c r="E703" s="20"/>
      <c r="F703" s="20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</row>
    <row r="704" ht="15.75" customHeight="1">
      <c r="A704" s="20"/>
      <c r="B704" s="20"/>
      <c r="C704" s="20"/>
      <c r="D704" s="20"/>
      <c r="E704" s="20"/>
      <c r="F704" s="20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</row>
    <row r="705" ht="15.75" customHeight="1">
      <c r="A705" s="20"/>
      <c r="B705" s="20"/>
      <c r="C705" s="20"/>
      <c r="D705" s="20"/>
      <c r="E705" s="20"/>
      <c r="F705" s="20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</row>
    <row r="706" ht="15.75" customHeight="1">
      <c r="A706" s="20"/>
      <c r="B706" s="20"/>
      <c r="C706" s="20"/>
      <c r="D706" s="20"/>
      <c r="E706" s="20"/>
      <c r="F706" s="20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</row>
    <row r="707" ht="15.75" customHeight="1">
      <c r="A707" s="20"/>
      <c r="B707" s="20"/>
      <c r="C707" s="20"/>
      <c r="D707" s="20"/>
      <c r="E707" s="20"/>
      <c r="F707" s="20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</row>
    <row r="708" ht="15.75" customHeight="1">
      <c r="A708" s="20"/>
      <c r="B708" s="20"/>
      <c r="C708" s="20"/>
      <c r="D708" s="20"/>
      <c r="E708" s="20"/>
      <c r="F708" s="20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</row>
    <row r="709" ht="15.75" customHeight="1">
      <c r="A709" s="20"/>
      <c r="B709" s="20"/>
      <c r="C709" s="20"/>
      <c r="D709" s="20"/>
      <c r="E709" s="20"/>
      <c r="F709" s="20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</row>
    <row r="710" ht="15.75" customHeight="1">
      <c r="A710" s="20"/>
      <c r="B710" s="20"/>
      <c r="C710" s="20"/>
      <c r="D710" s="20"/>
      <c r="E710" s="20"/>
      <c r="F710" s="20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</row>
    <row r="711" ht="15.75" customHeight="1">
      <c r="A711" s="20"/>
      <c r="B711" s="20"/>
      <c r="C711" s="20"/>
      <c r="D711" s="20"/>
      <c r="E711" s="20"/>
      <c r="F711" s="20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</row>
    <row r="712" ht="15.75" customHeight="1">
      <c r="A712" s="20"/>
      <c r="B712" s="20"/>
      <c r="C712" s="20"/>
      <c r="D712" s="20"/>
      <c r="E712" s="20"/>
      <c r="F712" s="20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</row>
    <row r="713" ht="15.75" customHeight="1">
      <c r="A713" s="20"/>
      <c r="B713" s="20"/>
      <c r="C713" s="20"/>
      <c r="D713" s="20"/>
      <c r="E713" s="20"/>
      <c r="F713" s="20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</row>
    <row r="714" ht="15.75" customHeight="1">
      <c r="A714" s="20"/>
      <c r="B714" s="20"/>
      <c r="C714" s="20"/>
      <c r="D714" s="20"/>
      <c r="E714" s="20"/>
      <c r="F714" s="20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</row>
    <row r="715" ht="15.75" customHeight="1">
      <c r="A715" s="20"/>
      <c r="B715" s="20"/>
      <c r="C715" s="20"/>
      <c r="D715" s="20"/>
      <c r="E715" s="20"/>
      <c r="F715" s="20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</row>
    <row r="716" ht="15.75" customHeight="1">
      <c r="A716" s="20"/>
      <c r="B716" s="20"/>
      <c r="C716" s="20"/>
      <c r="D716" s="20"/>
      <c r="E716" s="20"/>
      <c r="F716" s="20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</row>
    <row r="717" ht="15.75" customHeight="1">
      <c r="A717" s="20"/>
      <c r="B717" s="20"/>
      <c r="C717" s="20"/>
      <c r="D717" s="20"/>
      <c r="E717" s="20"/>
      <c r="F717" s="20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</row>
    <row r="718" ht="15.75" customHeight="1">
      <c r="A718" s="20"/>
      <c r="B718" s="20"/>
      <c r="C718" s="20"/>
      <c r="D718" s="20"/>
      <c r="E718" s="20"/>
      <c r="F718" s="20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</row>
    <row r="719" ht="15.75" customHeight="1">
      <c r="A719" s="20"/>
      <c r="B719" s="20"/>
      <c r="C719" s="20"/>
      <c r="D719" s="20"/>
      <c r="E719" s="20"/>
      <c r="F719" s="20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</row>
    <row r="720" ht="15.75" customHeight="1">
      <c r="A720" s="20"/>
      <c r="B720" s="20"/>
      <c r="C720" s="20"/>
      <c r="D720" s="20"/>
      <c r="E720" s="20"/>
      <c r="F720" s="20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</row>
    <row r="721" ht="15.75" customHeight="1">
      <c r="A721" s="20"/>
      <c r="B721" s="20"/>
      <c r="C721" s="20"/>
      <c r="D721" s="20"/>
      <c r="E721" s="20"/>
      <c r="F721" s="20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</row>
    <row r="722" ht="15.75" customHeight="1">
      <c r="A722" s="20"/>
      <c r="B722" s="20"/>
      <c r="C722" s="20"/>
      <c r="D722" s="20"/>
      <c r="E722" s="20"/>
      <c r="F722" s="20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</row>
    <row r="723" ht="15.75" customHeight="1">
      <c r="A723" s="20"/>
      <c r="B723" s="20"/>
      <c r="C723" s="20"/>
      <c r="D723" s="20"/>
      <c r="E723" s="20"/>
      <c r="F723" s="20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</row>
    <row r="724" ht="15.75" customHeight="1">
      <c r="A724" s="20"/>
      <c r="B724" s="20"/>
      <c r="C724" s="20"/>
      <c r="D724" s="20"/>
      <c r="E724" s="20"/>
      <c r="F724" s="20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</row>
    <row r="725" ht="15.75" customHeight="1">
      <c r="A725" s="20"/>
      <c r="B725" s="20"/>
      <c r="C725" s="20"/>
      <c r="D725" s="20"/>
      <c r="E725" s="20"/>
      <c r="F725" s="20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</row>
    <row r="726" ht="15.75" customHeight="1">
      <c r="A726" s="20"/>
      <c r="B726" s="20"/>
      <c r="C726" s="20"/>
      <c r="D726" s="20"/>
      <c r="E726" s="20"/>
      <c r="F726" s="20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</row>
    <row r="727" ht="15.75" customHeight="1">
      <c r="A727" s="20"/>
      <c r="B727" s="20"/>
      <c r="C727" s="20"/>
      <c r="D727" s="20"/>
      <c r="E727" s="20"/>
      <c r="F727" s="20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</row>
    <row r="728" ht="15.75" customHeight="1">
      <c r="A728" s="20"/>
      <c r="B728" s="20"/>
      <c r="C728" s="20"/>
      <c r="D728" s="20"/>
      <c r="E728" s="20"/>
      <c r="F728" s="20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</row>
    <row r="729" ht="15.75" customHeight="1">
      <c r="A729" s="20"/>
      <c r="B729" s="20"/>
      <c r="C729" s="20"/>
      <c r="D729" s="20"/>
      <c r="E729" s="20"/>
      <c r="F729" s="20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0"/>
    </row>
    <row r="730" ht="15.75" customHeight="1">
      <c r="A730" s="20"/>
      <c r="B730" s="20"/>
      <c r="C730" s="20"/>
      <c r="D730" s="20"/>
      <c r="E730" s="20"/>
      <c r="F730" s="20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</row>
    <row r="731" ht="15.75" customHeight="1">
      <c r="A731" s="20"/>
      <c r="B731" s="20"/>
      <c r="C731" s="20"/>
      <c r="D731" s="20"/>
      <c r="E731" s="20"/>
      <c r="F731" s="20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</row>
    <row r="732" ht="15.75" customHeight="1">
      <c r="A732" s="20"/>
      <c r="B732" s="20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</row>
    <row r="733" ht="15.75" customHeight="1">
      <c r="A733" s="20"/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</row>
    <row r="734" ht="15.75" customHeight="1">
      <c r="A734" s="20"/>
      <c r="B734" s="20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</row>
    <row r="735" ht="15.75" customHeight="1">
      <c r="A735" s="20"/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0"/>
    </row>
    <row r="736" ht="15.75" customHeight="1">
      <c r="A736" s="20"/>
      <c r="B736" s="20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</row>
    <row r="737" ht="15.75" customHeight="1">
      <c r="A737" s="20"/>
      <c r="B737" s="20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0"/>
    </row>
    <row r="738" ht="15.75" customHeight="1">
      <c r="A738" s="20"/>
      <c r="B738" s="20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</row>
    <row r="739" ht="15.75" customHeight="1">
      <c r="A739" s="20"/>
      <c r="B739" s="20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0"/>
    </row>
    <row r="740" ht="15.75" customHeight="1">
      <c r="A740" s="20"/>
      <c r="B740" s="20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</row>
    <row r="741" ht="15.75" customHeight="1">
      <c r="A741" s="20"/>
      <c r="B741" s="20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0"/>
    </row>
    <row r="742" ht="15.75" customHeight="1">
      <c r="A742" s="20"/>
      <c r="B742" s="20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</row>
    <row r="743" ht="15.75" customHeight="1">
      <c r="A743" s="20"/>
      <c r="B743" s="20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0"/>
    </row>
    <row r="744" ht="15.75" customHeight="1">
      <c r="A744" s="20"/>
      <c r="B744" s="20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</row>
    <row r="745" ht="15.75" customHeight="1">
      <c r="A745" s="20"/>
      <c r="B745" s="20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0"/>
    </row>
    <row r="746" ht="15.75" customHeight="1">
      <c r="A746" s="20"/>
      <c r="B746" s="20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</row>
    <row r="747" ht="15.75" customHeight="1">
      <c r="A747" s="20"/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0"/>
    </row>
    <row r="748" ht="15.75" customHeight="1">
      <c r="A748" s="20"/>
      <c r="B748" s="20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0"/>
    </row>
    <row r="749" ht="15.75" customHeight="1">
      <c r="A749" s="20"/>
      <c r="B749" s="20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0"/>
    </row>
    <row r="750" ht="15.75" customHeight="1">
      <c r="A750" s="20"/>
      <c r="B750" s="20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</row>
    <row r="751" ht="15.75" customHeight="1">
      <c r="A751" s="20"/>
      <c r="B751" s="20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0"/>
    </row>
    <row r="752" ht="15.75" customHeight="1">
      <c r="A752" s="20"/>
      <c r="B752" s="20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0"/>
    </row>
    <row r="753" ht="15.75" customHeight="1">
      <c r="A753" s="20"/>
      <c r="B753" s="20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20"/>
    </row>
    <row r="754" ht="15.75" customHeight="1">
      <c r="A754" s="20"/>
      <c r="B754" s="20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0"/>
    </row>
    <row r="755" ht="15.75" customHeight="1">
      <c r="A755" s="20"/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20"/>
    </row>
    <row r="756" ht="15.75" customHeight="1">
      <c r="A756" s="20"/>
      <c r="B756" s="20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0"/>
    </row>
    <row r="757" ht="15.75" customHeight="1">
      <c r="A757" s="20"/>
      <c r="B757" s="20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20"/>
    </row>
    <row r="758" ht="15.75" customHeight="1">
      <c r="A758" s="20"/>
      <c r="B758" s="20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0"/>
    </row>
    <row r="759" ht="15.75" customHeight="1">
      <c r="A759" s="20"/>
      <c r="B759" s="20"/>
      <c r="C759" s="20"/>
      <c r="D759" s="20"/>
      <c r="E759" s="20"/>
      <c r="F759" s="20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  <c r="Z759" s="20"/>
    </row>
    <row r="760" ht="15.75" customHeight="1">
      <c r="A760" s="20"/>
      <c r="B760" s="20"/>
      <c r="C760" s="20"/>
      <c r="D760" s="20"/>
      <c r="E760" s="20"/>
      <c r="F760" s="20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20"/>
    </row>
    <row r="761" ht="15.75" customHeight="1">
      <c r="A761" s="20"/>
      <c r="B761" s="20"/>
      <c r="C761" s="20"/>
      <c r="D761" s="20"/>
      <c r="E761" s="20"/>
      <c r="F761" s="20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  <c r="Z761" s="20"/>
    </row>
    <row r="762" ht="15.75" customHeight="1">
      <c r="A762" s="20"/>
      <c r="B762" s="20"/>
      <c r="C762" s="20"/>
      <c r="D762" s="20"/>
      <c r="E762" s="20"/>
      <c r="F762" s="20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0"/>
    </row>
    <row r="763" ht="15.75" customHeight="1">
      <c r="A763" s="20"/>
      <c r="B763" s="20"/>
      <c r="C763" s="20"/>
      <c r="D763" s="20"/>
      <c r="E763" s="20"/>
      <c r="F763" s="20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20"/>
    </row>
    <row r="764" ht="15.75" customHeight="1">
      <c r="A764" s="20"/>
      <c r="B764" s="20"/>
      <c r="C764" s="20"/>
      <c r="D764" s="20"/>
      <c r="E764" s="20"/>
      <c r="F764" s="20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0"/>
    </row>
    <row r="765" ht="15.75" customHeight="1">
      <c r="A765" s="20"/>
      <c r="B765" s="20"/>
      <c r="C765" s="20"/>
      <c r="D765" s="20"/>
      <c r="E765" s="20"/>
      <c r="F765" s="20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20"/>
    </row>
    <row r="766" ht="15.75" customHeight="1">
      <c r="A766" s="20"/>
      <c r="B766" s="20"/>
      <c r="C766" s="20"/>
      <c r="D766" s="20"/>
      <c r="E766" s="20"/>
      <c r="F766" s="20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0"/>
    </row>
    <row r="767" ht="15.75" customHeight="1">
      <c r="A767" s="20"/>
      <c r="B767" s="20"/>
      <c r="C767" s="20"/>
      <c r="D767" s="20"/>
      <c r="E767" s="20"/>
      <c r="F767" s="20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20"/>
    </row>
    <row r="768" ht="15.75" customHeight="1">
      <c r="A768" s="20"/>
      <c r="B768" s="20"/>
      <c r="C768" s="20"/>
      <c r="D768" s="20"/>
      <c r="E768" s="20"/>
      <c r="F768" s="20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0"/>
    </row>
    <row r="769" ht="15.75" customHeight="1">
      <c r="A769" s="20"/>
      <c r="B769" s="20"/>
      <c r="C769" s="20"/>
      <c r="D769" s="20"/>
      <c r="E769" s="20"/>
      <c r="F769" s="20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0"/>
    </row>
    <row r="770" ht="15.75" customHeight="1">
      <c r="A770" s="20"/>
      <c r="B770" s="20"/>
      <c r="C770" s="20"/>
      <c r="D770" s="20"/>
      <c r="E770" s="20"/>
      <c r="F770" s="20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</row>
    <row r="771" ht="15.75" customHeight="1">
      <c r="A771" s="20"/>
      <c r="B771" s="20"/>
      <c r="C771" s="20"/>
      <c r="D771" s="20"/>
      <c r="E771" s="20"/>
      <c r="F771" s="20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20"/>
    </row>
    <row r="772" ht="15.75" customHeight="1">
      <c r="A772" s="20"/>
      <c r="B772" s="20"/>
      <c r="C772" s="20"/>
      <c r="D772" s="20"/>
      <c r="E772" s="20"/>
      <c r="F772" s="20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0"/>
    </row>
    <row r="773" ht="15.75" customHeight="1">
      <c r="A773" s="20"/>
      <c r="B773" s="20"/>
      <c r="C773" s="20"/>
      <c r="D773" s="20"/>
      <c r="E773" s="20"/>
      <c r="F773" s="20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0"/>
    </row>
    <row r="774" ht="15.75" customHeight="1">
      <c r="A774" s="20"/>
      <c r="B774" s="20"/>
      <c r="C774" s="20"/>
      <c r="D774" s="20"/>
      <c r="E774" s="20"/>
      <c r="F774" s="20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</row>
    <row r="775" ht="15.75" customHeight="1">
      <c r="A775" s="20"/>
      <c r="B775" s="20"/>
      <c r="C775" s="20"/>
      <c r="D775" s="20"/>
      <c r="E775" s="20"/>
      <c r="F775" s="20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0"/>
    </row>
    <row r="776" ht="15.75" customHeight="1">
      <c r="A776" s="20"/>
      <c r="B776" s="20"/>
      <c r="C776" s="20"/>
      <c r="D776" s="20"/>
      <c r="E776" s="20"/>
      <c r="F776" s="20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0"/>
    </row>
    <row r="777" ht="15.75" customHeight="1">
      <c r="A777" s="20"/>
      <c r="B777" s="20"/>
      <c r="C777" s="20"/>
      <c r="D777" s="20"/>
      <c r="E777" s="20"/>
      <c r="F777" s="20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0"/>
    </row>
    <row r="778" ht="15.75" customHeight="1">
      <c r="A778" s="20"/>
      <c r="B778" s="20"/>
      <c r="C778" s="20"/>
      <c r="D778" s="20"/>
      <c r="E778" s="20"/>
      <c r="F778" s="20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/>
    </row>
    <row r="779" ht="15.75" customHeight="1">
      <c r="A779" s="20"/>
      <c r="B779" s="20"/>
      <c r="C779" s="20"/>
      <c r="D779" s="20"/>
      <c r="E779" s="20"/>
      <c r="F779" s="20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0"/>
    </row>
    <row r="780" ht="15.75" customHeight="1">
      <c r="A780" s="20"/>
      <c r="B780" s="20"/>
      <c r="C780" s="20"/>
      <c r="D780" s="20"/>
      <c r="E780" s="20"/>
      <c r="F780" s="20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/>
    </row>
    <row r="781" ht="15.75" customHeight="1">
      <c r="A781" s="20"/>
      <c r="B781" s="20"/>
      <c r="C781" s="20"/>
      <c r="D781" s="20"/>
      <c r="E781" s="20"/>
      <c r="F781" s="20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0"/>
    </row>
    <row r="782" ht="15.75" customHeight="1">
      <c r="A782" s="20"/>
      <c r="B782" s="20"/>
      <c r="C782" s="20"/>
      <c r="D782" s="20"/>
      <c r="E782" s="20"/>
      <c r="F782" s="20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</row>
    <row r="783" ht="15.75" customHeight="1">
      <c r="A783" s="20"/>
      <c r="B783" s="20"/>
      <c r="C783" s="20"/>
      <c r="D783" s="20"/>
      <c r="E783" s="20"/>
      <c r="F783" s="20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0"/>
    </row>
    <row r="784" ht="15.75" customHeight="1">
      <c r="A784" s="20"/>
      <c r="B784" s="20"/>
      <c r="C784" s="20"/>
      <c r="D784" s="20"/>
      <c r="E784" s="20"/>
      <c r="F784" s="20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/>
    </row>
    <row r="785" ht="15.75" customHeight="1">
      <c r="A785" s="20"/>
      <c r="B785" s="20"/>
      <c r="C785" s="20"/>
      <c r="D785" s="20"/>
      <c r="E785" s="20"/>
      <c r="F785" s="20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0"/>
    </row>
    <row r="786" ht="15.75" customHeight="1">
      <c r="A786" s="20"/>
      <c r="B786" s="20"/>
      <c r="C786" s="20"/>
      <c r="D786" s="20"/>
      <c r="E786" s="20"/>
      <c r="F786" s="20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</row>
    <row r="787" ht="15.75" customHeight="1">
      <c r="A787" s="20"/>
      <c r="B787" s="20"/>
      <c r="C787" s="20"/>
      <c r="D787" s="20"/>
      <c r="E787" s="20"/>
      <c r="F787" s="20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0"/>
    </row>
    <row r="788" ht="15.75" customHeight="1">
      <c r="A788" s="20"/>
      <c r="B788" s="20"/>
      <c r="C788" s="20"/>
      <c r="D788" s="20"/>
      <c r="E788" s="20"/>
      <c r="F788" s="20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</row>
    <row r="789" ht="15.75" customHeight="1">
      <c r="A789" s="20"/>
      <c r="B789" s="20"/>
      <c r="C789" s="20"/>
      <c r="D789" s="20"/>
      <c r="E789" s="20"/>
      <c r="F789" s="20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0"/>
    </row>
    <row r="790" ht="15.75" customHeight="1">
      <c r="A790" s="20"/>
      <c r="B790" s="20"/>
      <c r="C790" s="20"/>
      <c r="D790" s="20"/>
      <c r="E790" s="20"/>
      <c r="F790" s="20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0"/>
    </row>
    <row r="791" ht="15.75" customHeight="1">
      <c r="A791" s="20"/>
      <c r="B791" s="20"/>
      <c r="C791" s="20"/>
      <c r="D791" s="20"/>
      <c r="E791" s="20"/>
      <c r="F791" s="20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0"/>
    </row>
    <row r="792" ht="15.75" customHeight="1">
      <c r="A792" s="20"/>
      <c r="B792" s="20"/>
      <c r="C792" s="20"/>
      <c r="D792" s="20"/>
      <c r="E792" s="20"/>
      <c r="F792" s="20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0"/>
    </row>
    <row r="793" ht="15.75" customHeight="1">
      <c r="A793" s="20"/>
      <c r="B793" s="20"/>
      <c r="C793" s="20"/>
      <c r="D793" s="20"/>
      <c r="E793" s="20"/>
      <c r="F793" s="20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20"/>
    </row>
    <row r="794" ht="15.75" customHeight="1">
      <c r="A794" s="20"/>
      <c r="B794" s="20"/>
      <c r="C794" s="20"/>
      <c r="D794" s="20"/>
      <c r="E794" s="20"/>
      <c r="F794" s="20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0"/>
    </row>
    <row r="795" ht="15.75" customHeight="1">
      <c r="A795" s="20"/>
      <c r="B795" s="20"/>
      <c r="C795" s="20"/>
      <c r="D795" s="20"/>
      <c r="E795" s="20"/>
      <c r="F795" s="20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20"/>
    </row>
    <row r="796" ht="15.75" customHeight="1">
      <c r="A796" s="20"/>
      <c r="B796" s="20"/>
      <c r="C796" s="20"/>
      <c r="D796" s="20"/>
      <c r="E796" s="20"/>
      <c r="F796" s="20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0"/>
    </row>
    <row r="797" ht="15.75" customHeight="1">
      <c r="A797" s="20"/>
      <c r="B797" s="20"/>
      <c r="C797" s="20"/>
      <c r="D797" s="20"/>
      <c r="E797" s="20"/>
      <c r="F797" s="20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20"/>
    </row>
    <row r="798" ht="15.75" customHeight="1">
      <c r="A798" s="20"/>
      <c r="B798" s="20"/>
      <c r="C798" s="20"/>
      <c r="D798" s="20"/>
      <c r="E798" s="20"/>
      <c r="F798" s="20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0"/>
    </row>
    <row r="799" ht="15.75" customHeight="1">
      <c r="A799" s="20"/>
      <c r="B799" s="20"/>
      <c r="C799" s="20"/>
      <c r="D799" s="20"/>
      <c r="E799" s="20"/>
      <c r="F799" s="20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20"/>
    </row>
    <row r="800" ht="15.75" customHeight="1">
      <c r="A800" s="20"/>
      <c r="B800" s="20"/>
      <c r="C800" s="20"/>
      <c r="D800" s="20"/>
      <c r="E800" s="20"/>
      <c r="F800" s="20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0"/>
    </row>
    <row r="801" ht="15.75" customHeight="1">
      <c r="A801" s="20"/>
      <c r="B801" s="20"/>
      <c r="C801" s="20"/>
      <c r="D801" s="20"/>
      <c r="E801" s="20"/>
      <c r="F801" s="20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0"/>
    </row>
    <row r="802" ht="15.75" customHeight="1">
      <c r="A802" s="20"/>
      <c r="B802" s="20"/>
      <c r="C802" s="20"/>
      <c r="D802" s="20"/>
      <c r="E802" s="20"/>
      <c r="F802" s="20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0"/>
    </row>
    <row r="803" ht="15.75" customHeight="1">
      <c r="A803" s="20"/>
      <c r="B803" s="20"/>
      <c r="C803" s="20"/>
      <c r="D803" s="20"/>
      <c r="E803" s="20"/>
      <c r="F803" s="20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0"/>
    </row>
    <row r="804" ht="15.75" customHeight="1">
      <c r="A804" s="20"/>
      <c r="B804" s="20"/>
      <c r="C804" s="20"/>
      <c r="D804" s="20"/>
      <c r="E804" s="20"/>
      <c r="F804" s="20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/>
    </row>
    <row r="805" ht="15.75" customHeight="1">
      <c r="A805" s="20"/>
      <c r="B805" s="20"/>
      <c r="C805" s="20"/>
      <c r="D805" s="20"/>
      <c r="E805" s="20"/>
      <c r="F805" s="20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20"/>
    </row>
    <row r="806" ht="15.75" customHeight="1">
      <c r="A806" s="20"/>
      <c r="B806" s="20"/>
      <c r="C806" s="20"/>
      <c r="D806" s="20"/>
      <c r="E806" s="20"/>
      <c r="F806" s="20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0"/>
    </row>
    <row r="807" ht="15.75" customHeight="1">
      <c r="A807" s="20"/>
      <c r="B807" s="20"/>
      <c r="C807" s="20"/>
      <c r="D807" s="20"/>
      <c r="E807" s="20"/>
      <c r="F807" s="20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0"/>
    </row>
    <row r="808" ht="15.75" customHeight="1">
      <c r="A808" s="20"/>
      <c r="B808" s="20"/>
      <c r="C808" s="20"/>
      <c r="D808" s="20"/>
      <c r="E808" s="20"/>
      <c r="F808" s="20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0"/>
    </row>
    <row r="809" ht="15.75" customHeight="1">
      <c r="A809" s="20"/>
      <c r="B809" s="20"/>
      <c r="C809" s="20"/>
      <c r="D809" s="20"/>
      <c r="E809" s="20"/>
      <c r="F809" s="20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20"/>
    </row>
    <row r="810" ht="15.75" customHeight="1">
      <c r="A810" s="20"/>
      <c r="B810" s="20"/>
      <c r="C810" s="20"/>
      <c r="D810" s="20"/>
      <c r="E810" s="20"/>
      <c r="F810" s="20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0"/>
    </row>
    <row r="811" ht="15.75" customHeight="1">
      <c r="A811" s="20"/>
      <c r="B811" s="20"/>
      <c r="C811" s="20"/>
      <c r="D811" s="20"/>
      <c r="E811" s="20"/>
      <c r="F811" s="20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20"/>
    </row>
    <row r="812" ht="15.75" customHeight="1">
      <c r="A812" s="20"/>
      <c r="B812" s="20"/>
      <c r="C812" s="20"/>
      <c r="D812" s="20"/>
      <c r="E812" s="20"/>
      <c r="F812" s="20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0"/>
    </row>
    <row r="813" ht="15.75" customHeight="1">
      <c r="A813" s="20"/>
      <c r="B813" s="20"/>
      <c r="C813" s="20"/>
      <c r="D813" s="20"/>
      <c r="E813" s="20"/>
      <c r="F813" s="20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  <c r="Z813" s="20"/>
    </row>
    <row r="814" ht="15.75" customHeight="1">
      <c r="A814" s="20"/>
      <c r="B814" s="20"/>
      <c r="C814" s="20"/>
      <c r="D814" s="20"/>
      <c r="E814" s="20"/>
      <c r="F814" s="20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0"/>
    </row>
    <row r="815" ht="15.75" customHeight="1">
      <c r="A815" s="20"/>
      <c r="B815" s="20"/>
      <c r="C815" s="20"/>
      <c r="D815" s="20"/>
      <c r="E815" s="20"/>
      <c r="F815" s="20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  <c r="Z815" s="20"/>
    </row>
    <row r="816" ht="15.75" customHeight="1">
      <c r="A816" s="20"/>
      <c r="B816" s="20"/>
      <c r="C816" s="20"/>
      <c r="D816" s="20"/>
      <c r="E816" s="20"/>
      <c r="F816" s="20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0"/>
    </row>
    <row r="817" ht="15.75" customHeight="1">
      <c r="A817" s="20"/>
      <c r="B817" s="20"/>
      <c r="C817" s="20"/>
      <c r="D817" s="20"/>
      <c r="E817" s="20"/>
      <c r="F817" s="20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20"/>
    </row>
    <row r="818" ht="15.75" customHeight="1">
      <c r="A818" s="20"/>
      <c r="B818" s="20"/>
      <c r="C818" s="20"/>
      <c r="D818" s="20"/>
      <c r="E818" s="20"/>
      <c r="F818" s="20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0"/>
    </row>
    <row r="819" ht="15.75" customHeight="1">
      <c r="A819" s="20"/>
      <c r="B819" s="20"/>
      <c r="C819" s="20"/>
      <c r="D819" s="20"/>
      <c r="E819" s="20"/>
      <c r="F819" s="20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0"/>
    </row>
    <row r="820" ht="15.75" customHeight="1">
      <c r="A820" s="20"/>
      <c r="B820" s="20"/>
      <c r="C820" s="20"/>
      <c r="D820" s="20"/>
      <c r="E820" s="20"/>
      <c r="F820" s="20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0"/>
    </row>
    <row r="821" ht="15.75" customHeight="1">
      <c r="A821" s="20"/>
      <c r="B821" s="20"/>
      <c r="C821" s="20"/>
      <c r="D821" s="20"/>
      <c r="E821" s="20"/>
      <c r="F821" s="20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0"/>
    </row>
    <row r="822" ht="15.75" customHeight="1">
      <c r="A822" s="20"/>
      <c r="B822" s="20"/>
      <c r="C822" s="20"/>
      <c r="D822" s="20"/>
      <c r="E822" s="20"/>
      <c r="F822" s="20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0"/>
    </row>
    <row r="823" ht="15.75" customHeight="1">
      <c r="A823" s="20"/>
      <c r="B823" s="20"/>
      <c r="C823" s="20"/>
      <c r="D823" s="20"/>
      <c r="E823" s="20"/>
      <c r="F823" s="20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Z823" s="20"/>
    </row>
    <row r="824" ht="15.75" customHeight="1">
      <c r="A824" s="20"/>
      <c r="B824" s="20"/>
      <c r="C824" s="20"/>
      <c r="D824" s="20"/>
      <c r="E824" s="20"/>
      <c r="F824" s="20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20"/>
    </row>
    <row r="825" ht="15.75" customHeight="1">
      <c r="A825" s="20"/>
      <c r="B825" s="20"/>
      <c r="C825" s="20"/>
      <c r="D825" s="20"/>
      <c r="E825" s="20"/>
      <c r="F825" s="20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0"/>
    </row>
    <row r="826" ht="15.75" customHeight="1">
      <c r="A826" s="20"/>
      <c r="B826" s="20"/>
      <c r="C826" s="20"/>
      <c r="D826" s="20"/>
      <c r="E826" s="20"/>
      <c r="F826" s="20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0"/>
    </row>
    <row r="827" ht="15.75" customHeight="1">
      <c r="A827" s="20"/>
      <c r="B827" s="20"/>
      <c r="C827" s="20"/>
      <c r="D827" s="20"/>
      <c r="E827" s="20"/>
      <c r="F827" s="20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0"/>
    </row>
    <row r="828" ht="15.75" customHeight="1">
      <c r="A828" s="20"/>
      <c r="B828" s="20"/>
      <c r="C828" s="20"/>
      <c r="D828" s="20"/>
      <c r="E828" s="20"/>
      <c r="F828" s="20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0"/>
    </row>
    <row r="829" ht="15.75" customHeight="1">
      <c r="A829" s="20"/>
      <c r="B829" s="20"/>
      <c r="C829" s="20"/>
      <c r="D829" s="20"/>
      <c r="E829" s="20"/>
      <c r="F829" s="20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  <c r="Z829" s="20"/>
    </row>
    <row r="830" ht="15.75" customHeight="1">
      <c r="A830" s="20"/>
      <c r="B830" s="20"/>
      <c r="C830" s="20"/>
      <c r="D830" s="20"/>
      <c r="E830" s="20"/>
      <c r="F830" s="20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0"/>
    </row>
    <row r="831" ht="15.75" customHeight="1">
      <c r="A831" s="20"/>
      <c r="B831" s="20"/>
      <c r="C831" s="20"/>
      <c r="D831" s="20"/>
      <c r="E831" s="20"/>
      <c r="F831" s="20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  <c r="Z831" s="20"/>
    </row>
    <row r="832" ht="15.75" customHeight="1">
      <c r="A832" s="20"/>
      <c r="B832" s="20"/>
      <c r="C832" s="20"/>
      <c r="D832" s="20"/>
      <c r="E832" s="20"/>
      <c r="F832" s="20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0"/>
    </row>
    <row r="833" ht="15.75" customHeight="1">
      <c r="A833" s="20"/>
      <c r="B833" s="20"/>
      <c r="C833" s="20"/>
      <c r="D833" s="20"/>
      <c r="E833" s="20"/>
      <c r="F833" s="20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  <c r="Z833" s="20"/>
    </row>
    <row r="834" ht="15.75" customHeight="1">
      <c r="A834" s="20"/>
      <c r="B834" s="20"/>
      <c r="C834" s="20"/>
      <c r="D834" s="20"/>
      <c r="E834" s="20"/>
      <c r="F834" s="20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0"/>
    </row>
    <row r="835" ht="15.75" customHeight="1">
      <c r="A835" s="20"/>
      <c r="B835" s="20"/>
      <c r="C835" s="20"/>
      <c r="D835" s="20"/>
      <c r="E835" s="20"/>
      <c r="F835" s="20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  <c r="Z835" s="20"/>
    </row>
    <row r="836" ht="15.75" customHeight="1">
      <c r="A836" s="20"/>
      <c r="B836" s="20"/>
      <c r="C836" s="20"/>
      <c r="D836" s="20"/>
      <c r="E836" s="20"/>
      <c r="F836" s="20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0"/>
    </row>
    <row r="837" ht="15.75" customHeight="1">
      <c r="A837" s="20"/>
      <c r="B837" s="20"/>
      <c r="C837" s="20"/>
      <c r="D837" s="20"/>
      <c r="E837" s="20"/>
      <c r="F837" s="20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20"/>
    </row>
    <row r="838" ht="15.75" customHeight="1">
      <c r="A838" s="20"/>
      <c r="B838" s="20"/>
      <c r="C838" s="20"/>
      <c r="D838" s="20"/>
      <c r="E838" s="20"/>
      <c r="F838" s="20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0"/>
    </row>
    <row r="839" ht="15.75" customHeight="1">
      <c r="A839" s="20"/>
      <c r="B839" s="20"/>
      <c r="C839" s="20"/>
      <c r="D839" s="20"/>
      <c r="E839" s="20"/>
      <c r="F839" s="20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0"/>
    </row>
    <row r="840" ht="15.75" customHeight="1">
      <c r="A840" s="20"/>
      <c r="B840" s="20"/>
      <c r="C840" s="20"/>
      <c r="D840" s="20"/>
      <c r="E840" s="20"/>
      <c r="F840" s="20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0"/>
    </row>
    <row r="841" ht="15.75" customHeight="1">
      <c r="A841" s="20"/>
      <c r="B841" s="20"/>
      <c r="C841" s="20"/>
      <c r="D841" s="20"/>
      <c r="E841" s="20"/>
      <c r="F841" s="20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  <c r="Z841" s="20"/>
    </row>
    <row r="842" ht="15.75" customHeight="1">
      <c r="A842" s="20"/>
      <c r="B842" s="20"/>
      <c r="C842" s="20"/>
      <c r="D842" s="20"/>
      <c r="E842" s="20"/>
      <c r="F842" s="20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20"/>
    </row>
    <row r="843" ht="15.75" customHeight="1">
      <c r="A843" s="20"/>
      <c r="B843" s="20"/>
      <c r="C843" s="20"/>
      <c r="D843" s="20"/>
      <c r="E843" s="20"/>
      <c r="F843" s="20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20"/>
    </row>
    <row r="844" ht="15.75" customHeight="1">
      <c r="A844" s="20"/>
      <c r="B844" s="20"/>
      <c r="C844" s="20"/>
      <c r="D844" s="20"/>
      <c r="E844" s="20"/>
      <c r="F844" s="20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20"/>
    </row>
    <row r="845" ht="15.75" customHeight="1">
      <c r="A845" s="20"/>
      <c r="B845" s="20"/>
      <c r="C845" s="20"/>
      <c r="D845" s="20"/>
      <c r="E845" s="20"/>
      <c r="F845" s="20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  <c r="Z845" s="20"/>
    </row>
    <row r="846" ht="15.75" customHeight="1">
      <c r="A846" s="20"/>
      <c r="B846" s="20"/>
      <c r="C846" s="20"/>
      <c r="D846" s="20"/>
      <c r="E846" s="20"/>
      <c r="F846" s="20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0"/>
    </row>
    <row r="847" ht="15.75" customHeight="1">
      <c r="A847" s="20"/>
      <c r="B847" s="20"/>
      <c r="C847" s="20"/>
      <c r="D847" s="20"/>
      <c r="E847" s="20"/>
      <c r="F847" s="20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  <c r="Z847" s="20"/>
    </row>
    <row r="848" ht="15.75" customHeight="1">
      <c r="A848" s="20"/>
      <c r="B848" s="20"/>
      <c r="C848" s="20"/>
      <c r="D848" s="20"/>
      <c r="E848" s="20"/>
      <c r="F848" s="20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20"/>
    </row>
    <row r="849" ht="15.75" customHeight="1">
      <c r="A849" s="20"/>
      <c r="B849" s="20"/>
      <c r="C849" s="20"/>
      <c r="D849" s="20"/>
      <c r="E849" s="20"/>
      <c r="F849" s="20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  <c r="Z849" s="20"/>
    </row>
    <row r="850" ht="15.75" customHeight="1">
      <c r="A850" s="20"/>
      <c r="B850" s="20"/>
      <c r="C850" s="20"/>
      <c r="D850" s="20"/>
      <c r="E850" s="20"/>
      <c r="F850" s="20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  <c r="Z850" s="20"/>
    </row>
    <row r="851" ht="15.75" customHeight="1">
      <c r="A851" s="20"/>
      <c r="B851" s="20"/>
      <c r="C851" s="20"/>
      <c r="D851" s="20"/>
      <c r="E851" s="20"/>
      <c r="F851" s="20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  <c r="Z851" s="20"/>
    </row>
    <row r="852" ht="15.75" customHeight="1">
      <c r="A852" s="20"/>
      <c r="B852" s="20"/>
      <c r="C852" s="20"/>
      <c r="D852" s="20"/>
      <c r="E852" s="20"/>
      <c r="F852" s="20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  <c r="Z852" s="20"/>
    </row>
    <row r="853" ht="15.75" customHeight="1">
      <c r="A853" s="20"/>
      <c r="B853" s="20"/>
      <c r="C853" s="20"/>
      <c r="D853" s="20"/>
      <c r="E853" s="20"/>
      <c r="F853" s="20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  <c r="Z853" s="20"/>
    </row>
    <row r="854" ht="15.75" customHeight="1">
      <c r="A854" s="20"/>
      <c r="B854" s="20"/>
      <c r="C854" s="20"/>
      <c r="D854" s="20"/>
      <c r="E854" s="20"/>
      <c r="F854" s="20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0"/>
    </row>
    <row r="855" ht="15.75" customHeight="1">
      <c r="A855" s="20"/>
      <c r="B855" s="20"/>
      <c r="C855" s="20"/>
      <c r="D855" s="20"/>
      <c r="E855" s="20"/>
      <c r="F855" s="20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  <c r="Z855" s="20"/>
    </row>
    <row r="856" ht="15.75" customHeight="1">
      <c r="A856" s="20"/>
      <c r="B856" s="20"/>
      <c r="C856" s="20"/>
      <c r="D856" s="20"/>
      <c r="E856" s="20"/>
      <c r="F856" s="20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20"/>
    </row>
    <row r="857" ht="15.75" customHeight="1">
      <c r="A857" s="20"/>
      <c r="B857" s="20"/>
      <c r="C857" s="20"/>
      <c r="D857" s="20"/>
      <c r="E857" s="20"/>
      <c r="F857" s="20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  <c r="Z857" s="20"/>
    </row>
    <row r="858" ht="15.75" customHeight="1">
      <c r="A858" s="20"/>
      <c r="B858" s="20"/>
      <c r="C858" s="20"/>
      <c r="D858" s="20"/>
      <c r="E858" s="20"/>
      <c r="F858" s="20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0"/>
    </row>
    <row r="859" ht="15.75" customHeight="1">
      <c r="A859" s="20"/>
      <c r="B859" s="20"/>
      <c r="C859" s="20"/>
      <c r="D859" s="20"/>
      <c r="E859" s="20"/>
      <c r="F859" s="20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0"/>
    </row>
    <row r="860" ht="15.75" customHeight="1">
      <c r="A860" s="20"/>
      <c r="B860" s="20"/>
      <c r="C860" s="20"/>
      <c r="D860" s="20"/>
      <c r="E860" s="20"/>
      <c r="F860" s="20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20"/>
    </row>
    <row r="861" ht="15.75" customHeight="1">
      <c r="A861" s="20"/>
      <c r="B861" s="20"/>
      <c r="C861" s="20"/>
      <c r="D861" s="20"/>
      <c r="E861" s="20"/>
      <c r="F861" s="20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0"/>
    </row>
    <row r="862" ht="15.75" customHeight="1">
      <c r="A862" s="20"/>
      <c r="B862" s="20"/>
      <c r="C862" s="20"/>
      <c r="D862" s="20"/>
      <c r="E862" s="20"/>
      <c r="F862" s="20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20"/>
    </row>
    <row r="863" ht="15.75" customHeight="1">
      <c r="A863" s="20"/>
      <c r="B863" s="20"/>
      <c r="C863" s="20"/>
      <c r="D863" s="20"/>
      <c r="E863" s="20"/>
      <c r="F863" s="20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  <c r="Z863" s="20"/>
    </row>
    <row r="864" ht="15.75" customHeight="1">
      <c r="A864" s="20"/>
      <c r="B864" s="20"/>
      <c r="C864" s="20"/>
      <c r="D864" s="20"/>
      <c r="E864" s="20"/>
      <c r="F864" s="20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20"/>
    </row>
    <row r="865" ht="15.75" customHeight="1">
      <c r="A865" s="20"/>
      <c r="B865" s="20"/>
      <c r="C865" s="20"/>
      <c r="D865" s="20"/>
      <c r="E865" s="20"/>
      <c r="F865" s="20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  <c r="Z865" s="20"/>
    </row>
    <row r="866" ht="15.75" customHeight="1">
      <c r="A866" s="20"/>
      <c r="B866" s="20"/>
      <c r="C866" s="20"/>
      <c r="D866" s="20"/>
      <c r="E866" s="20"/>
      <c r="F866" s="20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  <c r="Z866" s="20"/>
    </row>
    <row r="867" ht="15.75" customHeight="1">
      <c r="A867" s="20"/>
      <c r="B867" s="20"/>
      <c r="C867" s="20"/>
      <c r="D867" s="20"/>
      <c r="E867" s="20"/>
      <c r="F867" s="20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  <c r="Z867" s="20"/>
    </row>
    <row r="868" ht="15.75" customHeight="1">
      <c r="A868" s="20"/>
      <c r="B868" s="20"/>
      <c r="C868" s="20"/>
      <c r="D868" s="20"/>
      <c r="E868" s="20"/>
      <c r="F868" s="20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20"/>
    </row>
    <row r="869" ht="15.75" customHeight="1">
      <c r="A869" s="20"/>
      <c r="B869" s="20"/>
      <c r="C869" s="20"/>
      <c r="D869" s="20"/>
      <c r="E869" s="20"/>
      <c r="F869" s="20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  <c r="Z869" s="20"/>
    </row>
    <row r="870" ht="15.75" customHeight="1">
      <c r="A870" s="20"/>
      <c r="B870" s="20"/>
      <c r="C870" s="20"/>
      <c r="D870" s="20"/>
      <c r="E870" s="20"/>
      <c r="F870" s="20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20"/>
    </row>
    <row r="871" ht="15.75" customHeight="1">
      <c r="A871" s="20"/>
      <c r="B871" s="20"/>
      <c r="C871" s="20"/>
      <c r="D871" s="20"/>
      <c r="E871" s="20"/>
      <c r="F871" s="20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  <c r="Z871" s="20"/>
    </row>
    <row r="872" ht="15.75" customHeight="1">
      <c r="A872" s="20"/>
      <c r="B872" s="20"/>
      <c r="C872" s="20"/>
      <c r="D872" s="20"/>
      <c r="E872" s="20"/>
      <c r="F872" s="20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20"/>
    </row>
    <row r="873" ht="15.75" customHeight="1">
      <c r="A873" s="20"/>
      <c r="B873" s="20"/>
      <c r="C873" s="20"/>
      <c r="D873" s="20"/>
      <c r="E873" s="20"/>
      <c r="F873" s="20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  <c r="Z873" s="20"/>
    </row>
    <row r="874" ht="15.75" customHeight="1">
      <c r="A874" s="20"/>
      <c r="B874" s="20"/>
      <c r="C874" s="20"/>
      <c r="D874" s="20"/>
      <c r="E874" s="20"/>
      <c r="F874" s="20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20"/>
    </row>
    <row r="875" ht="15.75" customHeight="1">
      <c r="A875" s="20"/>
      <c r="B875" s="20"/>
      <c r="C875" s="20"/>
      <c r="D875" s="20"/>
      <c r="E875" s="20"/>
      <c r="F875" s="20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  <c r="Z875" s="20"/>
    </row>
    <row r="876" ht="15.75" customHeight="1">
      <c r="A876" s="20"/>
      <c r="B876" s="20"/>
      <c r="C876" s="20"/>
      <c r="D876" s="20"/>
      <c r="E876" s="20"/>
      <c r="F876" s="20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0"/>
    </row>
    <row r="877" ht="15.75" customHeight="1">
      <c r="A877" s="20"/>
      <c r="B877" s="20"/>
      <c r="C877" s="20"/>
      <c r="D877" s="20"/>
      <c r="E877" s="20"/>
      <c r="F877" s="20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20"/>
    </row>
    <row r="878" ht="15.75" customHeight="1">
      <c r="A878" s="20"/>
      <c r="B878" s="20"/>
      <c r="C878" s="20"/>
      <c r="D878" s="20"/>
      <c r="E878" s="20"/>
      <c r="F878" s="20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0"/>
    </row>
    <row r="879" ht="15.75" customHeight="1">
      <c r="A879" s="20"/>
      <c r="B879" s="20"/>
      <c r="C879" s="20"/>
      <c r="D879" s="20"/>
      <c r="E879" s="20"/>
      <c r="F879" s="20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  <c r="Z879" s="20"/>
    </row>
    <row r="880" ht="15.75" customHeight="1">
      <c r="A880" s="20"/>
      <c r="B880" s="20"/>
      <c r="C880" s="20"/>
      <c r="D880" s="20"/>
      <c r="E880" s="20"/>
      <c r="F880" s="20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20"/>
    </row>
    <row r="881" ht="15.75" customHeight="1">
      <c r="A881" s="20"/>
      <c r="B881" s="20"/>
      <c r="C881" s="20"/>
      <c r="D881" s="20"/>
      <c r="E881" s="20"/>
      <c r="F881" s="20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  <c r="Z881" s="20"/>
    </row>
    <row r="882" ht="15.75" customHeight="1">
      <c r="A882" s="20"/>
      <c r="B882" s="20"/>
      <c r="C882" s="20"/>
      <c r="D882" s="20"/>
      <c r="E882" s="20"/>
      <c r="F882" s="20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  <c r="Z882" s="20"/>
    </row>
    <row r="883" ht="15.75" customHeight="1">
      <c r="A883" s="20"/>
      <c r="B883" s="20"/>
      <c r="C883" s="20"/>
      <c r="D883" s="20"/>
      <c r="E883" s="20"/>
      <c r="F883" s="20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  <c r="Z883" s="20"/>
    </row>
    <row r="884" ht="15.75" customHeight="1">
      <c r="A884" s="20"/>
      <c r="B884" s="20"/>
      <c r="C884" s="20"/>
      <c r="D884" s="20"/>
      <c r="E884" s="20"/>
      <c r="F884" s="20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  <c r="Z884" s="20"/>
    </row>
    <row r="885" ht="15.75" customHeight="1">
      <c r="A885" s="20"/>
      <c r="B885" s="20"/>
      <c r="C885" s="20"/>
      <c r="D885" s="20"/>
      <c r="E885" s="20"/>
      <c r="F885" s="20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  <c r="Z885" s="20"/>
    </row>
    <row r="886" ht="15.75" customHeight="1">
      <c r="A886" s="20"/>
      <c r="B886" s="20"/>
      <c r="C886" s="20"/>
      <c r="D886" s="20"/>
      <c r="E886" s="20"/>
      <c r="F886" s="20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  <c r="Z886" s="20"/>
    </row>
    <row r="887" ht="15.75" customHeight="1">
      <c r="A887" s="20"/>
      <c r="B887" s="20"/>
      <c r="C887" s="20"/>
      <c r="D887" s="20"/>
      <c r="E887" s="20"/>
      <c r="F887" s="20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  <c r="Z887" s="20"/>
    </row>
    <row r="888" ht="15.75" customHeight="1">
      <c r="A888" s="20"/>
      <c r="B888" s="20"/>
      <c r="C888" s="20"/>
      <c r="D888" s="20"/>
      <c r="E888" s="20"/>
      <c r="F888" s="20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  <c r="Z888" s="20"/>
    </row>
    <row r="889" ht="15.75" customHeight="1">
      <c r="A889" s="20"/>
      <c r="B889" s="20"/>
      <c r="C889" s="20"/>
      <c r="D889" s="20"/>
      <c r="E889" s="20"/>
      <c r="F889" s="20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  <c r="Z889" s="20"/>
    </row>
    <row r="890" ht="15.75" customHeight="1">
      <c r="A890" s="20"/>
      <c r="B890" s="20"/>
      <c r="C890" s="20"/>
      <c r="D890" s="20"/>
      <c r="E890" s="20"/>
      <c r="F890" s="20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  <c r="Z890" s="20"/>
    </row>
    <row r="891" ht="15.75" customHeight="1">
      <c r="A891" s="20"/>
      <c r="B891" s="20"/>
      <c r="C891" s="20"/>
      <c r="D891" s="20"/>
      <c r="E891" s="20"/>
      <c r="F891" s="20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  <c r="Z891" s="20"/>
    </row>
    <row r="892" ht="15.75" customHeight="1">
      <c r="A892" s="20"/>
      <c r="B892" s="20"/>
      <c r="C892" s="20"/>
      <c r="D892" s="20"/>
      <c r="E892" s="20"/>
      <c r="F892" s="20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  <c r="Z892" s="20"/>
    </row>
    <row r="893" ht="15.75" customHeight="1">
      <c r="A893" s="20"/>
      <c r="B893" s="20"/>
      <c r="C893" s="20"/>
      <c r="D893" s="20"/>
      <c r="E893" s="20"/>
      <c r="F893" s="20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  <c r="Z893" s="20"/>
    </row>
    <row r="894" ht="15.75" customHeight="1">
      <c r="A894" s="20"/>
      <c r="B894" s="20"/>
      <c r="C894" s="20"/>
      <c r="D894" s="20"/>
      <c r="E894" s="20"/>
      <c r="F894" s="20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  <c r="Z894" s="20"/>
    </row>
    <row r="895" ht="15.75" customHeight="1">
      <c r="A895" s="20"/>
      <c r="B895" s="20"/>
      <c r="C895" s="20"/>
      <c r="D895" s="20"/>
      <c r="E895" s="20"/>
      <c r="F895" s="20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  <c r="Z895" s="20"/>
    </row>
    <row r="896" ht="15.75" customHeight="1">
      <c r="A896" s="20"/>
      <c r="B896" s="20"/>
      <c r="C896" s="20"/>
      <c r="D896" s="20"/>
      <c r="E896" s="20"/>
      <c r="F896" s="20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  <c r="Z896" s="20"/>
    </row>
    <row r="897" ht="15.75" customHeight="1">
      <c r="A897" s="20"/>
      <c r="B897" s="20"/>
      <c r="C897" s="20"/>
      <c r="D897" s="20"/>
      <c r="E897" s="20"/>
      <c r="F897" s="20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  <c r="Z897" s="20"/>
    </row>
    <row r="898" ht="15.75" customHeight="1">
      <c r="A898" s="20"/>
      <c r="B898" s="20"/>
      <c r="C898" s="20"/>
      <c r="D898" s="20"/>
      <c r="E898" s="20"/>
      <c r="F898" s="20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  <c r="Z898" s="20"/>
    </row>
    <row r="899" ht="15.75" customHeight="1">
      <c r="A899" s="20"/>
      <c r="B899" s="20"/>
      <c r="C899" s="20"/>
      <c r="D899" s="20"/>
      <c r="E899" s="20"/>
      <c r="F899" s="20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  <c r="Z899" s="20"/>
    </row>
    <row r="900" ht="15.75" customHeight="1">
      <c r="A900" s="20"/>
      <c r="B900" s="20"/>
      <c r="C900" s="20"/>
      <c r="D900" s="20"/>
      <c r="E900" s="20"/>
      <c r="F900" s="20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  <c r="Z900" s="20"/>
    </row>
    <row r="901" ht="15.75" customHeight="1">
      <c r="A901" s="20"/>
      <c r="B901" s="20"/>
      <c r="C901" s="20"/>
      <c r="D901" s="20"/>
      <c r="E901" s="20"/>
      <c r="F901" s="20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  <c r="Z901" s="20"/>
    </row>
    <row r="902" ht="15.75" customHeight="1">
      <c r="A902" s="20"/>
      <c r="B902" s="20"/>
      <c r="C902" s="20"/>
      <c r="D902" s="20"/>
      <c r="E902" s="20"/>
      <c r="F902" s="20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  <c r="Z902" s="20"/>
    </row>
    <row r="903" ht="15.75" customHeight="1">
      <c r="A903" s="20"/>
      <c r="B903" s="20"/>
      <c r="C903" s="20"/>
      <c r="D903" s="20"/>
      <c r="E903" s="20"/>
      <c r="F903" s="20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  <c r="Z903" s="20"/>
    </row>
    <row r="904" ht="15.75" customHeight="1">
      <c r="A904" s="20"/>
      <c r="B904" s="20"/>
      <c r="C904" s="20"/>
      <c r="D904" s="20"/>
      <c r="E904" s="20"/>
      <c r="F904" s="20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  <c r="Z904" s="20"/>
    </row>
    <row r="905" ht="15.75" customHeight="1">
      <c r="A905" s="20"/>
      <c r="B905" s="20"/>
      <c r="C905" s="20"/>
      <c r="D905" s="20"/>
      <c r="E905" s="20"/>
      <c r="F905" s="20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  <c r="Z905" s="20"/>
    </row>
    <row r="906" ht="15.75" customHeight="1">
      <c r="A906" s="20"/>
      <c r="B906" s="20"/>
      <c r="C906" s="20"/>
      <c r="D906" s="20"/>
      <c r="E906" s="20"/>
      <c r="F906" s="20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  <c r="Z906" s="20"/>
    </row>
    <row r="907" ht="15.75" customHeight="1">
      <c r="A907" s="20"/>
      <c r="B907" s="20"/>
      <c r="C907" s="20"/>
      <c r="D907" s="20"/>
      <c r="E907" s="20"/>
      <c r="F907" s="20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  <c r="Z907" s="20"/>
    </row>
    <row r="908" ht="15.75" customHeight="1">
      <c r="A908" s="20"/>
      <c r="B908" s="20"/>
      <c r="C908" s="20"/>
      <c r="D908" s="20"/>
      <c r="E908" s="20"/>
      <c r="F908" s="20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  <c r="Z908" s="20"/>
    </row>
    <row r="909" ht="15.75" customHeight="1">
      <c r="A909" s="20"/>
      <c r="B909" s="20"/>
      <c r="C909" s="20"/>
      <c r="D909" s="20"/>
      <c r="E909" s="20"/>
      <c r="F909" s="20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  <c r="Z909" s="20"/>
    </row>
    <row r="910" ht="15.75" customHeight="1">
      <c r="A910" s="20"/>
      <c r="B910" s="20"/>
      <c r="C910" s="20"/>
      <c r="D910" s="20"/>
      <c r="E910" s="20"/>
      <c r="F910" s="20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  <c r="Z910" s="20"/>
    </row>
    <row r="911" ht="15.75" customHeight="1">
      <c r="A911" s="20"/>
      <c r="B911" s="20"/>
      <c r="C911" s="20"/>
      <c r="D911" s="20"/>
      <c r="E911" s="20"/>
      <c r="F911" s="20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  <c r="Z911" s="20"/>
    </row>
    <row r="912" ht="15.75" customHeight="1">
      <c r="A912" s="20"/>
      <c r="B912" s="20"/>
      <c r="C912" s="20"/>
      <c r="D912" s="20"/>
      <c r="E912" s="20"/>
      <c r="F912" s="20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  <c r="Z912" s="20"/>
    </row>
    <row r="913" ht="15.75" customHeight="1">
      <c r="A913" s="20"/>
      <c r="B913" s="20"/>
      <c r="C913" s="20"/>
      <c r="D913" s="20"/>
      <c r="E913" s="20"/>
      <c r="F913" s="20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  <c r="Z913" s="20"/>
    </row>
    <row r="914" ht="15.75" customHeight="1">
      <c r="A914" s="20"/>
      <c r="B914" s="20"/>
      <c r="C914" s="20"/>
      <c r="D914" s="20"/>
      <c r="E914" s="20"/>
      <c r="F914" s="20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  <c r="Z914" s="20"/>
    </row>
    <row r="915" ht="15.75" customHeight="1">
      <c r="A915" s="20"/>
      <c r="B915" s="20"/>
      <c r="C915" s="20"/>
      <c r="D915" s="20"/>
      <c r="E915" s="20"/>
      <c r="F915" s="20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  <c r="Z915" s="20"/>
    </row>
    <row r="916" ht="15.75" customHeight="1">
      <c r="A916" s="20"/>
      <c r="B916" s="20"/>
      <c r="C916" s="20"/>
      <c r="D916" s="20"/>
      <c r="E916" s="20"/>
      <c r="F916" s="20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  <c r="Z916" s="20"/>
    </row>
    <row r="917" ht="15.75" customHeight="1">
      <c r="A917" s="20"/>
      <c r="B917" s="20"/>
      <c r="C917" s="20"/>
      <c r="D917" s="20"/>
      <c r="E917" s="20"/>
      <c r="F917" s="20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  <c r="Z917" s="20"/>
    </row>
    <row r="918" ht="15.75" customHeight="1">
      <c r="A918" s="20"/>
      <c r="B918" s="20"/>
      <c r="C918" s="20"/>
      <c r="D918" s="20"/>
      <c r="E918" s="20"/>
      <c r="F918" s="20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  <c r="Z918" s="20"/>
    </row>
    <row r="919" ht="15.75" customHeight="1">
      <c r="A919" s="20"/>
      <c r="B919" s="20"/>
      <c r="C919" s="20"/>
      <c r="D919" s="20"/>
      <c r="E919" s="20"/>
      <c r="F919" s="20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  <c r="Z919" s="20"/>
    </row>
    <row r="920" ht="15.75" customHeight="1">
      <c r="A920" s="20"/>
      <c r="B920" s="20"/>
      <c r="C920" s="20"/>
      <c r="D920" s="20"/>
      <c r="E920" s="20"/>
      <c r="F920" s="20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  <c r="Z920" s="20"/>
    </row>
    <row r="921" ht="15.75" customHeight="1">
      <c r="A921" s="20"/>
      <c r="B921" s="20"/>
      <c r="C921" s="20"/>
      <c r="D921" s="20"/>
      <c r="E921" s="20"/>
      <c r="F921" s="20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  <c r="Z921" s="20"/>
    </row>
    <row r="922" ht="15.75" customHeight="1">
      <c r="A922" s="20"/>
      <c r="B922" s="20"/>
      <c r="C922" s="20"/>
      <c r="D922" s="20"/>
      <c r="E922" s="20"/>
      <c r="F922" s="20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  <c r="Z922" s="20"/>
    </row>
    <row r="923" ht="15.75" customHeight="1">
      <c r="A923" s="20"/>
      <c r="B923" s="20"/>
      <c r="C923" s="20"/>
      <c r="D923" s="20"/>
      <c r="E923" s="20"/>
      <c r="F923" s="20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  <c r="Z923" s="20"/>
    </row>
    <row r="924" ht="15.75" customHeight="1">
      <c r="A924" s="20"/>
      <c r="B924" s="20"/>
      <c r="C924" s="20"/>
      <c r="D924" s="20"/>
      <c r="E924" s="20"/>
      <c r="F924" s="20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  <c r="Z924" s="20"/>
    </row>
    <row r="925" ht="15.75" customHeight="1">
      <c r="A925" s="20"/>
      <c r="B925" s="20"/>
      <c r="C925" s="20"/>
      <c r="D925" s="20"/>
      <c r="E925" s="20"/>
      <c r="F925" s="20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  <c r="Z925" s="20"/>
    </row>
    <row r="926" ht="15.75" customHeight="1">
      <c r="A926" s="20"/>
      <c r="B926" s="20"/>
      <c r="C926" s="20"/>
      <c r="D926" s="20"/>
      <c r="E926" s="20"/>
      <c r="F926" s="20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  <c r="Z926" s="20"/>
    </row>
    <row r="927" ht="15.75" customHeight="1">
      <c r="A927" s="20"/>
      <c r="B927" s="20"/>
      <c r="C927" s="20"/>
      <c r="D927" s="20"/>
      <c r="E927" s="20"/>
      <c r="F927" s="20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  <c r="Z927" s="20"/>
    </row>
    <row r="928" ht="15.75" customHeight="1">
      <c r="A928" s="20"/>
      <c r="B928" s="20"/>
      <c r="C928" s="20"/>
      <c r="D928" s="20"/>
      <c r="E928" s="20"/>
      <c r="F928" s="20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  <c r="Z928" s="20"/>
    </row>
    <row r="929" ht="15.75" customHeight="1">
      <c r="A929" s="20"/>
      <c r="B929" s="20"/>
      <c r="C929" s="20"/>
      <c r="D929" s="20"/>
      <c r="E929" s="20"/>
      <c r="F929" s="20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  <c r="Z929" s="20"/>
    </row>
    <row r="930" ht="15.75" customHeight="1">
      <c r="A930" s="20"/>
      <c r="B930" s="20"/>
      <c r="C930" s="20"/>
      <c r="D930" s="20"/>
      <c r="E930" s="20"/>
      <c r="F930" s="20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  <c r="Z930" s="20"/>
    </row>
    <row r="931" ht="15.75" customHeight="1">
      <c r="A931" s="20"/>
      <c r="B931" s="20"/>
      <c r="C931" s="20"/>
      <c r="D931" s="20"/>
      <c r="E931" s="20"/>
      <c r="F931" s="20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  <c r="Z931" s="20"/>
    </row>
    <row r="932" ht="15.75" customHeight="1">
      <c r="A932" s="20"/>
      <c r="B932" s="20"/>
      <c r="C932" s="20"/>
      <c r="D932" s="20"/>
      <c r="E932" s="20"/>
      <c r="F932" s="20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  <c r="Z932" s="20"/>
    </row>
    <row r="933" ht="15.75" customHeight="1">
      <c r="A933" s="20"/>
      <c r="B933" s="20"/>
      <c r="C933" s="20"/>
      <c r="D933" s="20"/>
      <c r="E933" s="20"/>
      <c r="F933" s="20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  <c r="Z933" s="20"/>
    </row>
    <row r="934" ht="15.75" customHeight="1">
      <c r="A934" s="20"/>
      <c r="B934" s="20"/>
      <c r="C934" s="20"/>
      <c r="D934" s="20"/>
      <c r="E934" s="20"/>
      <c r="F934" s="20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  <c r="Z934" s="20"/>
    </row>
    <row r="935" ht="15.75" customHeight="1">
      <c r="A935" s="20"/>
      <c r="B935" s="20"/>
      <c r="C935" s="20"/>
      <c r="D935" s="20"/>
      <c r="E935" s="20"/>
      <c r="F935" s="20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  <c r="Z935" s="20"/>
    </row>
    <row r="936" ht="15.75" customHeight="1">
      <c r="A936" s="20"/>
      <c r="B936" s="20"/>
      <c r="C936" s="20"/>
      <c r="D936" s="20"/>
      <c r="E936" s="20"/>
      <c r="F936" s="20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  <c r="Z936" s="20"/>
    </row>
    <row r="937" ht="15.75" customHeight="1">
      <c r="A937" s="20"/>
      <c r="B937" s="20"/>
      <c r="C937" s="20"/>
      <c r="D937" s="20"/>
      <c r="E937" s="20"/>
      <c r="F937" s="20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  <c r="Z937" s="20"/>
    </row>
    <row r="938" ht="15.75" customHeight="1">
      <c r="A938" s="20"/>
      <c r="B938" s="20"/>
      <c r="C938" s="20"/>
      <c r="D938" s="20"/>
      <c r="E938" s="20"/>
      <c r="F938" s="20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  <c r="Z938" s="20"/>
    </row>
    <row r="939" ht="15.75" customHeight="1">
      <c r="A939" s="20"/>
      <c r="B939" s="20"/>
      <c r="C939" s="20"/>
      <c r="D939" s="20"/>
      <c r="E939" s="20"/>
      <c r="F939" s="20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  <c r="Z939" s="20"/>
    </row>
    <row r="940" ht="15.75" customHeight="1">
      <c r="A940" s="20"/>
      <c r="B940" s="20"/>
      <c r="C940" s="20"/>
      <c r="D940" s="20"/>
      <c r="E940" s="20"/>
      <c r="F940" s="20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  <c r="Z940" s="20"/>
    </row>
    <row r="941" ht="15.75" customHeight="1">
      <c r="A941" s="20"/>
      <c r="B941" s="20"/>
      <c r="C941" s="20"/>
      <c r="D941" s="20"/>
      <c r="E941" s="20"/>
      <c r="F941" s="20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  <c r="Z941" s="20"/>
    </row>
    <row r="942" ht="15.75" customHeight="1">
      <c r="A942" s="20"/>
      <c r="B942" s="20"/>
      <c r="C942" s="20"/>
      <c r="D942" s="20"/>
      <c r="E942" s="20"/>
      <c r="F942" s="20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  <c r="Z942" s="20"/>
    </row>
    <row r="943" ht="15.75" customHeight="1">
      <c r="A943" s="20"/>
      <c r="B943" s="20"/>
      <c r="C943" s="20"/>
      <c r="D943" s="20"/>
      <c r="E943" s="20"/>
      <c r="F943" s="20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  <c r="Y943" s="20"/>
      <c r="Z943" s="20"/>
    </row>
    <row r="944" ht="15.75" customHeight="1">
      <c r="A944" s="20"/>
      <c r="B944" s="20"/>
      <c r="C944" s="20"/>
      <c r="D944" s="20"/>
      <c r="E944" s="20"/>
      <c r="F944" s="20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  <c r="Z944" s="20"/>
    </row>
    <row r="945" ht="15.75" customHeight="1">
      <c r="A945" s="20"/>
      <c r="B945" s="20"/>
      <c r="C945" s="20"/>
      <c r="D945" s="20"/>
      <c r="E945" s="20"/>
      <c r="F945" s="20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20"/>
      <c r="Z945" s="20"/>
    </row>
    <row r="946" ht="15.75" customHeight="1">
      <c r="A946" s="20"/>
      <c r="B946" s="20"/>
      <c r="C946" s="20"/>
      <c r="D946" s="20"/>
      <c r="E946" s="20"/>
      <c r="F946" s="20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  <c r="Z946" s="20"/>
    </row>
    <row r="947" ht="15.75" customHeight="1">
      <c r="A947" s="20"/>
      <c r="B947" s="20"/>
      <c r="C947" s="20"/>
      <c r="D947" s="20"/>
      <c r="E947" s="20"/>
      <c r="F947" s="20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  <c r="Z947" s="20"/>
    </row>
    <row r="948" ht="15.75" customHeight="1">
      <c r="A948" s="20"/>
      <c r="B948" s="20"/>
      <c r="C948" s="20"/>
      <c r="D948" s="20"/>
      <c r="E948" s="20"/>
      <c r="F948" s="20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  <c r="Z948" s="20"/>
    </row>
    <row r="949" ht="15.75" customHeight="1">
      <c r="A949" s="20"/>
      <c r="B949" s="20"/>
      <c r="C949" s="20"/>
      <c r="D949" s="20"/>
      <c r="E949" s="20"/>
      <c r="F949" s="20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  <c r="Z949" s="20"/>
    </row>
    <row r="950" ht="15.75" customHeight="1">
      <c r="A950" s="20"/>
      <c r="B950" s="20"/>
      <c r="C950" s="20"/>
      <c r="D950" s="20"/>
      <c r="E950" s="20"/>
      <c r="F950" s="20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  <c r="Z950" s="20"/>
    </row>
    <row r="951" ht="15.75" customHeight="1">
      <c r="A951" s="20"/>
      <c r="B951" s="20"/>
      <c r="C951" s="20"/>
      <c r="D951" s="20"/>
      <c r="E951" s="20"/>
      <c r="F951" s="20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  <c r="Z951" s="20"/>
    </row>
    <row r="952" ht="15.75" customHeight="1">
      <c r="A952" s="20"/>
      <c r="B952" s="20"/>
      <c r="C952" s="20"/>
      <c r="D952" s="20"/>
      <c r="E952" s="20"/>
      <c r="F952" s="20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  <c r="Z952" s="20"/>
    </row>
    <row r="953" ht="15.75" customHeight="1">
      <c r="A953" s="20"/>
      <c r="B953" s="20"/>
      <c r="C953" s="20"/>
      <c r="D953" s="20"/>
      <c r="E953" s="20"/>
      <c r="F953" s="20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  <c r="Z953" s="20"/>
    </row>
    <row r="954" ht="15.75" customHeight="1">
      <c r="A954" s="20"/>
      <c r="B954" s="20"/>
      <c r="C954" s="20"/>
      <c r="D954" s="20"/>
      <c r="E954" s="20"/>
      <c r="F954" s="20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  <c r="Z954" s="20"/>
    </row>
    <row r="955" ht="15.75" customHeight="1">
      <c r="A955" s="20"/>
      <c r="B955" s="20"/>
      <c r="C955" s="20"/>
      <c r="D955" s="20"/>
      <c r="E955" s="20"/>
      <c r="F955" s="20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  <c r="Z955" s="20"/>
    </row>
    <row r="956" ht="15.75" customHeight="1">
      <c r="A956" s="20"/>
      <c r="B956" s="20"/>
      <c r="C956" s="20"/>
      <c r="D956" s="20"/>
      <c r="E956" s="20"/>
      <c r="F956" s="20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  <c r="Z956" s="20"/>
    </row>
    <row r="957" ht="15.75" customHeight="1">
      <c r="A957" s="20"/>
      <c r="B957" s="20"/>
      <c r="C957" s="20"/>
      <c r="D957" s="20"/>
      <c r="E957" s="20"/>
      <c r="F957" s="20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  <c r="Z957" s="20"/>
    </row>
    <row r="958" ht="15.75" customHeight="1">
      <c r="A958" s="20"/>
      <c r="B958" s="20"/>
      <c r="C958" s="20"/>
      <c r="D958" s="20"/>
      <c r="E958" s="20"/>
      <c r="F958" s="20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  <c r="Z958" s="20"/>
    </row>
    <row r="959" ht="15.75" customHeight="1">
      <c r="A959" s="20"/>
      <c r="B959" s="20"/>
      <c r="C959" s="20"/>
      <c r="D959" s="20"/>
      <c r="E959" s="20"/>
      <c r="F959" s="20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  <c r="Z959" s="20"/>
    </row>
    <row r="960" ht="15.75" customHeight="1">
      <c r="A960" s="20"/>
      <c r="B960" s="20"/>
      <c r="C960" s="20"/>
      <c r="D960" s="20"/>
      <c r="E960" s="20"/>
      <c r="F960" s="20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  <c r="Z960" s="20"/>
    </row>
    <row r="961" ht="15.75" customHeight="1">
      <c r="A961" s="20"/>
      <c r="B961" s="20"/>
      <c r="C961" s="20"/>
      <c r="D961" s="20"/>
      <c r="E961" s="20"/>
      <c r="F961" s="20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20"/>
      <c r="Z961" s="20"/>
    </row>
    <row r="962" ht="15.75" customHeight="1">
      <c r="A962" s="20"/>
      <c r="B962" s="20"/>
      <c r="C962" s="20"/>
      <c r="D962" s="20"/>
      <c r="E962" s="20"/>
      <c r="F962" s="20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  <c r="Z962" s="20"/>
    </row>
    <row r="963" ht="15.75" customHeight="1">
      <c r="A963" s="20"/>
      <c r="B963" s="20"/>
      <c r="C963" s="20"/>
      <c r="D963" s="20"/>
      <c r="E963" s="20"/>
      <c r="F963" s="20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  <c r="Z963" s="20"/>
    </row>
    <row r="964" ht="15.75" customHeight="1">
      <c r="A964" s="20"/>
      <c r="B964" s="20"/>
      <c r="C964" s="20"/>
      <c r="D964" s="20"/>
      <c r="E964" s="20"/>
      <c r="F964" s="20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  <c r="Z964" s="20"/>
    </row>
    <row r="965" ht="15.75" customHeight="1">
      <c r="A965" s="20"/>
      <c r="B965" s="20"/>
      <c r="C965" s="20"/>
      <c r="D965" s="20"/>
      <c r="E965" s="20"/>
      <c r="F965" s="20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  <c r="Z965" s="20"/>
    </row>
    <row r="966" ht="15.75" customHeight="1">
      <c r="A966" s="20"/>
      <c r="B966" s="20"/>
      <c r="C966" s="20"/>
      <c r="D966" s="20"/>
      <c r="E966" s="20"/>
      <c r="F966" s="20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  <c r="Z966" s="20"/>
    </row>
    <row r="967" ht="15.75" customHeight="1">
      <c r="A967" s="20"/>
      <c r="B967" s="20"/>
      <c r="C967" s="20"/>
      <c r="D967" s="20"/>
      <c r="E967" s="20"/>
      <c r="F967" s="20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0"/>
      <c r="Z967" s="20"/>
    </row>
    <row r="968" ht="15.75" customHeight="1">
      <c r="A968" s="20"/>
      <c r="B968" s="20"/>
      <c r="C968" s="20"/>
      <c r="D968" s="20"/>
      <c r="E968" s="20"/>
      <c r="F968" s="20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0"/>
      <c r="Z968" s="20"/>
    </row>
    <row r="969" ht="15.75" customHeight="1">
      <c r="A969" s="20"/>
      <c r="B969" s="20"/>
      <c r="C969" s="20"/>
      <c r="D969" s="20"/>
      <c r="E969" s="20"/>
      <c r="F969" s="20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  <c r="Y969" s="20"/>
      <c r="Z969" s="20"/>
    </row>
    <row r="970" ht="15.75" customHeight="1">
      <c r="A970" s="20"/>
      <c r="B970" s="20"/>
      <c r="C970" s="20"/>
      <c r="D970" s="20"/>
      <c r="E970" s="20"/>
      <c r="F970" s="20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  <c r="Z970" s="20"/>
    </row>
    <row r="971" ht="15.75" customHeight="1">
      <c r="A971" s="20"/>
      <c r="B971" s="20"/>
      <c r="C971" s="20"/>
      <c r="D971" s="20"/>
      <c r="E971" s="20"/>
      <c r="F971" s="20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  <c r="Y971" s="20"/>
      <c r="Z971" s="20"/>
    </row>
    <row r="972" ht="15.75" customHeight="1">
      <c r="A972" s="20"/>
      <c r="B972" s="20"/>
      <c r="C972" s="20"/>
      <c r="D972" s="20"/>
      <c r="E972" s="20"/>
      <c r="F972" s="20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  <c r="Y972" s="20"/>
      <c r="Z972" s="20"/>
    </row>
    <row r="973" ht="15.75" customHeight="1">
      <c r="A973" s="20"/>
      <c r="B973" s="20"/>
      <c r="C973" s="20"/>
      <c r="D973" s="20"/>
      <c r="E973" s="20"/>
      <c r="F973" s="20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  <c r="Y973" s="20"/>
      <c r="Z973" s="20"/>
    </row>
    <row r="974" ht="15.75" customHeight="1">
      <c r="A974" s="20"/>
      <c r="B974" s="20"/>
      <c r="C974" s="20"/>
      <c r="D974" s="20"/>
      <c r="E974" s="20"/>
      <c r="F974" s="20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  <c r="R974" s="20"/>
      <c r="S974" s="20"/>
      <c r="T974" s="20"/>
      <c r="U974" s="20"/>
      <c r="V974" s="20"/>
      <c r="W974" s="20"/>
      <c r="X974" s="20"/>
      <c r="Y974" s="20"/>
      <c r="Z974" s="20"/>
    </row>
    <row r="975" ht="15.75" customHeight="1">
      <c r="A975" s="20"/>
      <c r="B975" s="20"/>
      <c r="C975" s="20"/>
      <c r="D975" s="20"/>
      <c r="E975" s="20"/>
      <c r="F975" s="20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  <c r="R975" s="20"/>
      <c r="S975" s="20"/>
      <c r="T975" s="20"/>
      <c r="U975" s="20"/>
      <c r="V975" s="20"/>
      <c r="W975" s="20"/>
      <c r="X975" s="20"/>
      <c r="Y975" s="20"/>
      <c r="Z975" s="20"/>
    </row>
    <row r="976" ht="15.75" customHeight="1">
      <c r="A976" s="20"/>
      <c r="B976" s="20"/>
      <c r="C976" s="20"/>
      <c r="D976" s="20"/>
      <c r="E976" s="20"/>
      <c r="F976" s="20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  <c r="Y976" s="20"/>
      <c r="Z976" s="20"/>
    </row>
    <row r="977" ht="15.75" customHeight="1">
      <c r="A977" s="20"/>
      <c r="B977" s="20"/>
      <c r="C977" s="20"/>
      <c r="D977" s="20"/>
      <c r="E977" s="20"/>
      <c r="F977" s="20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20"/>
      <c r="Y977" s="20"/>
      <c r="Z977" s="20"/>
    </row>
    <row r="978" ht="15.75" customHeight="1">
      <c r="A978" s="20"/>
      <c r="B978" s="20"/>
      <c r="C978" s="20"/>
      <c r="D978" s="20"/>
      <c r="E978" s="20"/>
      <c r="F978" s="20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  <c r="R978" s="20"/>
      <c r="S978" s="20"/>
      <c r="T978" s="20"/>
      <c r="U978" s="20"/>
      <c r="V978" s="20"/>
      <c r="W978" s="20"/>
      <c r="X978" s="20"/>
      <c r="Y978" s="20"/>
      <c r="Z978" s="20"/>
    </row>
    <row r="979" ht="15.75" customHeight="1">
      <c r="A979" s="20"/>
      <c r="B979" s="20"/>
      <c r="C979" s="20"/>
      <c r="D979" s="20"/>
      <c r="E979" s="20"/>
      <c r="F979" s="20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  <c r="R979" s="20"/>
      <c r="S979" s="20"/>
      <c r="T979" s="20"/>
      <c r="U979" s="20"/>
      <c r="V979" s="20"/>
      <c r="W979" s="20"/>
      <c r="X979" s="20"/>
      <c r="Y979" s="20"/>
      <c r="Z979" s="20"/>
    </row>
    <row r="980" ht="15.75" customHeight="1">
      <c r="A980" s="20"/>
      <c r="B980" s="20"/>
      <c r="C980" s="20"/>
      <c r="D980" s="20"/>
      <c r="E980" s="20"/>
      <c r="F980" s="20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  <c r="R980" s="20"/>
      <c r="S980" s="20"/>
      <c r="T980" s="20"/>
      <c r="U980" s="20"/>
      <c r="V980" s="20"/>
      <c r="W980" s="20"/>
      <c r="X980" s="20"/>
      <c r="Y980" s="20"/>
      <c r="Z980" s="20"/>
    </row>
    <row r="981" ht="15.75" customHeight="1">
      <c r="A981" s="20"/>
      <c r="B981" s="20"/>
      <c r="C981" s="20"/>
      <c r="D981" s="20"/>
      <c r="E981" s="20"/>
      <c r="F981" s="20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  <c r="R981" s="20"/>
      <c r="S981" s="20"/>
      <c r="T981" s="20"/>
      <c r="U981" s="20"/>
      <c r="V981" s="20"/>
      <c r="W981" s="20"/>
      <c r="X981" s="20"/>
      <c r="Y981" s="20"/>
      <c r="Z981" s="20"/>
    </row>
    <row r="982" ht="15.75" customHeight="1">
      <c r="A982" s="20"/>
      <c r="B982" s="20"/>
      <c r="C982" s="20"/>
      <c r="D982" s="20"/>
      <c r="E982" s="20"/>
      <c r="F982" s="20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20"/>
      <c r="R982" s="20"/>
      <c r="S982" s="20"/>
      <c r="T982" s="20"/>
      <c r="U982" s="20"/>
      <c r="V982" s="20"/>
      <c r="W982" s="20"/>
      <c r="X982" s="20"/>
      <c r="Y982" s="20"/>
      <c r="Z982" s="20"/>
    </row>
    <row r="983" ht="15.75" customHeight="1">
      <c r="A983" s="20"/>
      <c r="B983" s="20"/>
      <c r="C983" s="20"/>
      <c r="D983" s="20"/>
      <c r="E983" s="20"/>
      <c r="F983" s="20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  <c r="R983" s="20"/>
      <c r="S983" s="20"/>
      <c r="T983" s="20"/>
      <c r="U983" s="20"/>
      <c r="V983" s="20"/>
      <c r="W983" s="20"/>
      <c r="X983" s="20"/>
      <c r="Y983" s="20"/>
      <c r="Z983" s="20"/>
    </row>
    <row r="984" ht="15.75" customHeight="1">
      <c r="A984" s="20"/>
      <c r="B984" s="20"/>
      <c r="C984" s="20"/>
      <c r="D984" s="20"/>
      <c r="E984" s="20"/>
      <c r="F984" s="20"/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20"/>
      <c r="R984" s="20"/>
      <c r="S984" s="20"/>
      <c r="T984" s="20"/>
      <c r="U984" s="20"/>
      <c r="V984" s="20"/>
      <c r="W984" s="20"/>
      <c r="X984" s="20"/>
      <c r="Y984" s="20"/>
      <c r="Z984" s="20"/>
    </row>
    <row r="985" ht="15.75" customHeight="1">
      <c r="A985" s="20"/>
      <c r="B985" s="20"/>
      <c r="C985" s="20"/>
      <c r="D985" s="20"/>
      <c r="E985" s="20"/>
      <c r="F985" s="20"/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20"/>
      <c r="R985" s="20"/>
      <c r="S985" s="20"/>
      <c r="T985" s="20"/>
      <c r="U985" s="20"/>
      <c r="V985" s="20"/>
      <c r="W985" s="20"/>
      <c r="X985" s="20"/>
      <c r="Y985" s="20"/>
      <c r="Z985" s="20"/>
    </row>
    <row r="986" ht="15.75" customHeight="1">
      <c r="A986" s="20"/>
      <c r="B986" s="20"/>
      <c r="C986" s="20"/>
      <c r="D986" s="20"/>
      <c r="E986" s="20"/>
      <c r="F986" s="20"/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20"/>
      <c r="R986" s="20"/>
      <c r="S986" s="20"/>
      <c r="T986" s="20"/>
      <c r="U986" s="20"/>
      <c r="V986" s="20"/>
      <c r="W986" s="20"/>
      <c r="X986" s="20"/>
      <c r="Y986" s="20"/>
      <c r="Z986" s="20"/>
    </row>
    <row r="987" ht="15.75" customHeight="1">
      <c r="A987" s="20"/>
      <c r="B987" s="20"/>
      <c r="C987" s="20"/>
      <c r="D987" s="20"/>
      <c r="E987" s="20"/>
      <c r="F987" s="20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20"/>
      <c r="R987" s="20"/>
      <c r="S987" s="20"/>
      <c r="T987" s="20"/>
      <c r="U987" s="20"/>
      <c r="V987" s="20"/>
      <c r="W987" s="20"/>
      <c r="X987" s="20"/>
      <c r="Y987" s="20"/>
      <c r="Z987" s="20"/>
    </row>
    <row r="988" ht="15.75" customHeight="1">
      <c r="A988" s="20"/>
      <c r="B988" s="20"/>
      <c r="C988" s="20"/>
      <c r="D988" s="20"/>
      <c r="E988" s="20"/>
      <c r="F988" s="20"/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20"/>
      <c r="R988" s="20"/>
      <c r="S988" s="20"/>
      <c r="T988" s="20"/>
      <c r="U988" s="20"/>
      <c r="V988" s="20"/>
      <c r="W988" s="20"/>
      <c r="X988" s="20"/>
      <c r="Y988" s="20"/>
      <c r="Z988" s="20"/>
    </row>
    <row r="989" ht="15.75" customHeight="1">
      <c r="A989" s="20"/>
      <c r="B989" s="20"/>
      <c r="C989" s="20"/>
      <c r="D989" s="20"/>
      <c r="E989" s="20"/>
      <c r="F989" s="20"/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20"/>
      <c r="R989" s="20"/>
      <c r="S989" s="20"/>
      <c r="T989" s="20"/>
      <c r="U989" s="20"/>
      <c r="V989" s="20"/>
      <c r="W989" s="20"/>
      <c r="X989" s="20"/>
      <c r="Y989" s="20"/>
      <c r="Z989" s="20"/>
    </row>
    <row r="990" ht="15.75" customHeight="1">
      <c r="A990" s="20"/>
      <c r="B990" s="20"/>
      <c r="C990" s="20"/>
      <c r="D990" s="20"/>
      <c r="E990" s="20"/>
      <c r="F990" s="20"/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20"/>
      <c r="R990" s="20"/>
      <c r="S990" s="20"/>
      <c r="T990" s="20"/>
      <c r="U990" s="20"/>
      <c r="V990" s="20"/>
      <c r="W990" s="20"/>
      <c r="X990" s="20"/>
      <c r="Y990" s="20"/>
      <c r="Z990" s="20"/>
    </row>
    <row r="991" ht="15.75" customHeight="1">
      <c r="A991" s="20"/>
      <c r="B991" s="20"/>
      <c r="C991" s="20"/>
      <c r="D991" s="20"/>
      <c r="E991" s="20"/>
      <c r="F991" s="20"/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20"/>
      <c r="R991" s="20"/>
      <c r="S991" s="20"/>
      <c r="T991" s="20"/>
      <c r="U991" s="20"/>
      <c r="V991" s="20"/>
      <c r="W991" s="20"/>
      <c r="X991" s="20"/>
      <c r="Y991" s="20"/>
      <c r="Z991" s="20"/>
    </row>
    <row r="992" ht="15.75" customHeight="1">
      <c r="A992" s="20"/>
      <c r="B992" s="20"/>
      <c r="C992" s="20"/>
      <c r="D992" s="20"/>
      <c r="E992" s="20"/>
      <c r="F992" s="20"/>
      <c r="G992" s="20"/>
      <c r="H992" s="20"/>
      <c r="I992" s="20"/>
      <c r="J992" s="20"/>
      <c r="K992" s="20"/>
      <c r="L992" s="20"/>
      <c r="M992" s="20"/>
      <c r="N992" s="20"/>
      <c r="O992" s="20"/>
      <c r="P992" s="20"/>
      <c r="Q992" s="20"/>
      <c r="R992" s="20"/>
      <c r="S992" s="20"/>
      <c r="T992" s="20"/>
      <c r="U992" s="20"/>
      <c r="V992" s="20"/>
      <c r="W992" s="20"/>
      <c r="X992" s="20"/>
      <c r="Y992" s="20"/>
      <c r="Z992" s="20"/>
    </row>
    <row r="993" ht="15.75" customHeight="1">
      <c r="A993" s="20"/>
      <c r="B993" s="20"/>
      <c r="C993" s="20"/>
      <c r="D993" s="20"/>
      <c r="E993" s="20"/>
      <c r="F993" s="20"/>
      <c r="G993" s="20"/>
      <c r="H993" s="20"/>
      <c r="I993" s="20"/>
      <c r="J993" s="20"/>
      <c r="K993" s="20"/>
      <c r="L993" s="20"/>
      <c r="M993" s="20"/>
      <c r="N993" s="20"/>
      <c r="O993" s="20"/>
      <c r="P993" s="20"/>
      <c r="Q993" s="20"/>
      <c r="R993" s="20"/>
      <c r="S993" s="20"/>
      <c r="T993" s="20"/>
      <c r="U993" s="20"/>
      <c r="V993" s="20"/>
      <c r="W993" s="20"/>
      <c r="X993" s="20"/>
      <c r="Y993" s="20"/>
      <c r="Z993" s="20"/>
    </row>
    <row r="994" ht="15.75" customHeight="1">
      <c r="A994" s="20"/>
      <c r="B994" s="20"/>
      <c r="C994" s="20"/>
      <c r="D994" s="20"/>
      <c r="E994" s="20"/>
      <c r="F994" s="20"/>
      <c r="G994" s="20"/>
      <c r="H994" s="20"/>
      <c r="I994" s="20"/>
      <c r="J994" s="20"/>
      <c r="K994" s="20"/>
      <c r="L994" s="20"/>
      <c r="M994" s="20"/>
      <c r="N994" s="20"/>
      <c r="O994" s="20"/>
      <c r="P994" s="20"/>
      <c r="Q994" s="20"/>
      <c r="R994" s="20"/>
      <c r="S994" s="20"/>
      <c r="T994" s="20"/>
      <c r="U994" s="20"/>
      <c r="V994" s="20"/>
      <c r="W994" s="20"/>
      <c r="X994" s="20"/>
      <c r="Y994" s="20"/>
      <c r="Z994" s="20"/>
    </row>
    <row r="995" ht="15.75" customHeight="1">
      <c r="A995" s="20"/>
      <c r="B995" s="20"/>
      <c r="C995" s="20"/>
      <c r="D995" s="20"/>
      <c r="E995" s="20"/>
      <c r="F995" s="20"/>
      <c r="G995" s="20"/>
      <c r="H995" s="20"/>
      <c r="I995" s="20"/>
      <c r="J995" s="20"/>
      <c r="K995" s="20"/>
      <c r="L995" s="20"/>
      <c r="M995" s="20"/>
      <c r="N995" s="20"/>
      <c r="O995" s="20"/>
      <c r="P995" s="20"/>
      <c r="Q995" s="20"/>
      <c r="R995" s="20"/>
      <c r="S995" s="20"/>
      <c r="T995" s="20"/>
      <c r="U995" s="20"/>
      <c r="V995" s="20"/>
      <c r="W995" s="20"/>
      <c r="X995" s="20"/>
      <c r="Y995" s="20"/>
      <c r="Z995" s="20"/>
    </row>
    <row r="996" ht="15.75" customHeight="1">
      <c r="A996" s="20"/>
      <c r="B996" s="20"/>
      <c r="C996" s="20"/>
      <c r="D996" s="20"/>
      <c r="E996" s="20"/>
      <c r="F996" s="20"/>
      <c r="G996" s="20"/>
      <c r="H996" s="20"/>
      <c r="I996" s="20"/>
      <c r="J996" s="20"/>
      <c r="K996" s="20"/>
      <c r="L996" s="20"/>
      <c r="M996" s="20"/>
      <c r="N996" s="20"/>
      <c r="O996" s="20"/>
      <c r="P996" s="20"/>
      <c r="Q996" s="20"/>
      <c r="R996" s="20"/>
      <c r="S996" s="20"/>
      <c r="T996" s="20"/>
      <c r="U996" s="20"/>
      <c r="V996" s="20"/>
      <c r="W996" s="20"/>
      <c r="X996" s="20"/>
      <c r="Y996" s="20"/>
      <c r="Z996" s="20"/>
    </row>
    <row r="997" ht="15.75" customHeight="1">
      <c r="A997" s="20"/>
      <c r="B997" s="20"/>
      <c r="C997" s="20"/>
      <c r="D997" s="20"/>
      <c r="E997" s="20"/>
      <c r="F997" s="20"/>
      <c r="G997" s="20"/>
      <c r="H997" s="20"/>
      <c r="I997" s="20"/>
      <c r="J997" s="20"/>
      <c r="K997" s="20"/>
      <c r="L997" s="20"/>
      <c r="M997" s="20"/>
      <c r="N997" s="20"/>
      <c r="O997" s="20"/>
      <c r="P997" s="20"/>
      <c r="Q997" s="20"/>
      <c r="R997" s="20"/>
      <c r="S997" s="20"/>
      <c r="T997" s="20"/>
      <c r="U997" s="20"/>
      <c r="V997" s="20"/>
      <c r="W997" s="20"/>
      <c r="X997" s="20"/>
      <c r="Y997" s="20"/>
      <c r="Z997" s="20"/>
    </row>
    <row r="998" ht="15.75" customHeight="1">
      <c r="A998" s="20"/>
      <c r="B998" s="20"/>
      <c r="C998" s="20"/>
      <c r="D998" s="20"/>
      <c r="E998" s="20"/>
      <c r="F998" s="20"/>
      <c r="G998" s="20"/>
      <c r="H998" s="20"/>
      <c r="I998" s="20"/>
      <c r="J998" s="20"/>
      <c r="K998" s="20"/>
      <c r="L998" s="20"/>
      <c r="M998" s="20"/>
      <c r="N998" s="20"/>
      <c r="O998" s="20"/>
      <c r="P998" s="20"/>
      <c r="Q998" s="20"/>
      <c r="R998" s="20"/>
      <c r="S998" s="20"/>
      <c r="T998" s="20"/>
      <c r="U998" s="20"/>
      <c r="V998" s="20"/>
      <c r="W998" s="20"/>
      <c r="X998" s="20"/>
      <c r="Y998" s="20"/>
      <c r="Z998" s="20"/>
    </row>
    <row r="999" ht="15.75" customHeight="1">
      <c r="A999" s="20"/>
      <c r="B999" s="20"/>
      <c r="C999" s="20"/>
      <c r="D999" s="20"/>
      <c r="E999" s="20"/>
      <c r="F999" s="20"/>
      <c r="G999" s="20"/>
      <c r="H999" s="20"/>
      <c r="I999" s="20"/>
      <c r="J999" s="20"/>
      <c r="K999" s="20"/>
      <c r="L999" s="20"/>
      <c r="M999" s="20"/>
      <c r="N999" s="20"/>
      <c r="O999" s="20"/>
      <c r="P999" s="20"/>
      <c r="Q999" s="20"/>
      <c r="R999" s="20"/>
      <c r="S999" s="20"/>
      <c r="T999" s="20"/>
      <c r="U999" s="20"/>
      <c r="V999" s="20"/>
      <c r="W999" s="20"/>
      <c r="X999" s="20"/>
      <c r="Y999" s="20"/>
      <c r="Z999" s="20"/>
    </row>
    <row r="1000" ht="15.75" customHeight="1">
      <c r="A1000" s="20"/>
      <c r="B1000" s="20"/>
      <c r="C1000" s="20"/>
      <c r="D1000" s="20"/>
      <c r="E1000" s="20"/>
      <c r="F1000" s="20"/>
      <c r="G1000" s="20"/>
      <c r="H1000" s="20"/>
      <c r="I1000" s="20"/>
      <c r="J1000" s="20"/>
      <c r="K1000" s="20"/>
      <c r="L1000" s="20"/>
      <c r="M1000" s="20"/>
      <c r="N1000" s="20"/>
      <c r="O1000" s="20"/>
      <c r="P1000" s="20"/>
      <c r="Q1000" s="20"/>
      <c r="R1000" s="20"/>
      <c r="S1000" s="20"/>
      <c r="T1000" s="20"/>
      <c r="U1000" s="20"/>
      <c r="V1000" s="20"/>
      <c r="W1000" s="20"/>
      <c r="X1000" s="20"/>
      <c r="Y1000" s="20"/>
      <c r="Z1000" s="20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2023-10-16T03:39:47Z</dcterms:created>
  <dc:creator>WinDows</dc:creator>
</cp:coreProperties>
</file>