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7.xml" ContentType="application/vnd.openxmlformats-officedocument.themeOverrid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1d460f39ff4afbfa/Documents/Data analysis course/5 projects/Superstore Sales Dataset/Superstore Dataset/"/>
    </mc:Choice>
  </mc:AlternateContent>
  <xr:revisionPtr revIDLastSave="4434" documentId="8_{7E8C17E3-0E03-40A0-8793-C0DC918EB860}" xr6:coauthVersionLast="47" xr6:coauthVersionMax="47" xr10:uidLastSave="{AAB4FD82-0D0F-4B1D-ABA7-24D5F1238E8C}"/>
  <bookViews>
    <workbookView xWindow="-96" yWindow="-96" windowWidth="23232" windowHeight="12432" xr2:uid="{0731C3B7-BDC5-4586-B008-B6AAB09E6335}"/>
  </bookViews>
  <sheets>
    <sheet name="Summary" sheetId="3" r:id="rId1"/>
    <sheet name="Sheet1" sheetId="9" state="hidden" r:id="rId2"/>
    <sheet name="Overview" sheetId="4" r:id="rId3"/>
    <sheet name="Products" sheetId="5" r:id="rId4"/>
    <sheet name="Geography" sheetId="6" r:id="rId5"/>
    <sheet name="Customers &amp; Discount" sheetId="7" r:id="rId6"/>
  </sheets>
  <definedNames>
    <definedName name="_xlchart.v1.0" hidden="1">Sheet1!$Q$13:$Q$17</definedName>
    <definedName name="_xlchart.v1.1" hidden="1">Sheet1!$R$12</definedName>
    <definedName name="_xlchart.v1.2" hidden="1">Sheet1!$R$13:$R$17</definedName>
    <definedName name="Slicer_Date__Year">#N/A</definedName>
    <definedName name="Slicer_Region">#N/A</definedName>
    <definedName name="Slicer_Segment">#N/A</definedName>
    <definedName name="Slicer_Ship_Mode">#N/A</definedName>
    <definedName name="Slicer_Year">#N/A</definedName>
  </definedNames>
  <calcPr calcId="191029"/>
  <pivotCaches>
    <pivotCache cacheId="727" r:id="rId7"/>
    <pivotCache cacheId="730" r:id="rId8"/>
    <pivotCache cacheId="733" r:id="rId9"/>
    <pivotCache cacheId="736" r:id="rId10"/>
    <pivotCache cacheId="739" r:id="rId11"/>
    <pivotCache cacheId="742" r:id="rId12"/>
    <pivotCache cacheId="745" r:id="rId13"/>
    <pivotCache cacheId="748" r:id="rId14"/>
    <pivotCache cacheId="751" r:id="rId15"/>
    <pivotCache cacheId="754" r:id="rId16"/>
    <pivotCache cacheId="757" r:id="rId17"/>
    <pivotCache cacheId="760" r:id="rId18"/>
    <pivotCache cacheId="763" r:id="rId19"/>
    <pivotCache cacheId="766" r:id="rId20"/>
    <pivotCache cacheId="769" r:id="rId21"/>
    <pivotCache cacheId="772" r:id="rId22"/>
    <pivotCache cacheId="775" r:id="rId23"/>
    <pivotCache cacheId="778" r:id="rId24"/>
    <pivotCache cacheId="781" r:id="rId25"/>
    <pivotCache cacheId="784" r:id="rId26"/>
    <pivotCache cacheId="787" r:id="rId27"/>
    <pivotCache cacheId="790" r:id="rId28"/>
    <pivotCache cacheId="793" r:id="rId29"/>
    <pivotCache cacheId="796" r:id="rId30"/>
    <pivotCache cacheId="799" r:id="rId31"/>
    <pivotCache cacheId="802" r:id="rId32"/>
    <pivotCache cacheId="805" r:id="rId33"/>
    <pivotCache cacheId="808" r:id="rId34"/>
    <pivotCache cacheId="811" r:id="rId35"/>
    <pivotCache cacheId="814" r:id="rId36"/>
    <pivotCache cacheId="817" r:id="rId37"/>
    <pivotCache cacheId="820" r:id="rId38"/>
    <pivotCache cacheId="823" r:id="rId39"/>
    <pivotCache cacheId="826" r:id="rId40"/>
    <pivotCache cacheId="829" r:id="rId41"/>
    <pivotCache cacheId="832" r:id="rId42"/>
    <pivotCache cacheId="835" r:id="rId43"/>
  </pivotCaches>
  <extLst>
    <ext xmlns:x14="http://schemas.microsoft.com/office/spreadsheetml/2009/9/main" uri="{876F7934-8845-4945-9796-88D515C7AA90}">
      <x14:pivotCaches>
        <pivotCache cacheId="36" r:id="rId44"/>
      </x14:pivotCaches>
    </ext>
    <ext xmlns:x14="http://schemas.microsoft.com/office/spreadsheetml/2009/9/main" uri="{BBE1A952-AA13-448e-AADC-164F8A28A991}">
      <x14:slicerCaches>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cade3185-71e1-4d06-9884-c57e9b572b58" name="Sample - Superstore" connection="Query - Sample - Superstore"/>
          <x15:modelTable id="Fact_Sales_7fd0bd71-4f10-47e2-ac02-affb8c61b6b0" name="Fact_Sales" connection="Query - Fact_Sales"/>
          <x15:modelTable id="Dim_Customer_076e04eb-a5a8-41e3-bbb9-453e720c6e4f" name="Dim_Customer" connection="Query - Dim_Customer"/>
          <x15:modelTable id="Dim_Product_d3ea8ffa-a45d-41d8-8e01-f6c78d77a4b4" name="Dim_Product" connection="Query - Dim_Product"/>
          <x15:modelTable id="Dim_Date_bff4a9cf-600a-411b-a69c-f148338761c6" name="Dim_Date" connection="Query - Dim_Date"/>
        </x15:modelTables>
        <x15:modelRelationships>
          <x15:modelRelationship fromTable="Fact_Sales" fromColumn="Product ID" toTable="Dim_Product" toColumn="Product ID"/>
          <x15:modelRelationship fromTable="Fact_Sales" fromColumn="Customer ID" toTable="Dim_Customer" toColumn="Customer ID"/>
          <x15:modelRelationship fromTable="Fact_Sales" fromColumn="Order 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2" i="9" l="1"/>
  <c r="Q12" i="9"/>
  <c r="Q13" i="9"/>
  <c r="R13" i="9"/>
  <c r="Q14" i="9"/>
  <c r="R14" i="9"/>
  <c r="Q15" i="9"/>
  <c r="R15" i="9"/>
  <c r="Q16" i="9"/>
  <c r="R16" i="9"/>
  <c r="Q17" i="9"/>
  <c r="R17" i="9"/>
  <c r="B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31BB73-7049-456A-85E5-B6401732B31C}" name="Query - Dim_Customer" description="Connection to the 'Dim_Customer' query in the workbook." type="100" refreshedVersion="8" minRefreshableVersion="5">
    <extLst>
      <ext xmlns:x15="http://schemas.microsoft.com/office/spreadsheetml/2010/11/main" uri="{DE250136-89BD-433C-8126-D09CA5730AF9}">
        <x15:connection id="ab220ed4-af23-484a-8275-7e301b3f9c80"/>
      </ext>
    </extLst>
  </connection>
  <connection id="2" xr16:uid="{8D8F2130-40E8-490C-A957-1E256C74E678}" name="Query - Dim_Date" description="Connection to the 'Dim_Date' query in the workbook." type="100" refreshedVersion="8" minRefreshableVersion="5">
    <extLst>
      <ext xmlns:x15="http://schemas.microsoft.com/office/spreadsheetml/2010/11/main" uri="{DE250136-89BD-433C-8126-D09CA5730AF9}">
        <x15:connection id="7138b99e-5d07-4f78-9eef-4345ed5a8a4a"/>
      </ext>
    </extLst>
  </connection>
  <connection id="3" xr16:uid="{56EA87D5-C7A7-4B90-8CBE-A941440DBE99}" name="Query - Dim_Product" description="Connection to the 'Dim_Product' query in the workbook." type="100" refreshedVersion="8" minRefreshableVersion="5">
    <extLst>
      <ext xmlns:x15="http://schemas.microsoft.com/office/spreadsheetml/2010/11/main" uri="{DE250136-89BD-433C-8126-D09CA5730AF9}">
        <x15:connection id="61b56f04-efcd-45da-a033-757e2ed5d330"/>
      </ext>
    </extLst>
  </connection>
  <connection id="4" xr16:uid="{D37D405A-26E0-421D-AF1F-EF888F110049}" name="Query - Fact_Sales" description="Connection to the 'Fact_Sales' query in the workbook." type="100" refreshedVersion="8" minRefreshableVersion="5">
    <extLst>
      <ext xmlns:x15="http://schemas.microsoft.com/office/spreadsheetml/2010/11/main" uri="{DE250136-89BD-433C-8126-D09CA5730AF9}">
        <x15:connection id="6402779d-7936-4c1d-99f8-0aa0d43265b4"/>
      </ext>
    </extLst>
  </connection>
  <connection id="5" xr16:uid="{19106DC0-B06E-4FD1-9012-06A7413752DB}" name="Query - Sample - Superstore" description="Connection to the 'Sample - Superstore' query in the workbook." type="100" refreshedVersion="8" minRefreshableVersion="5">
    <extLst>
      <ext xmlns:x15="http://schemas.microsoft.com/office/spreadsheetml/2010/11/main" uri="{DE250136-89BD-433C-8126-D09CA5730AF9}">
        <x15:connection id="3a5ebc9f-8d24-49dd-80a9-3b143df24aa0"/>
      </ext>
    </extLst>
  </connection>
  <connection id="6" xr16:uid="{809A69E9-5456-4620-AEC3-3A7D093950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<sst xmlns="http://schemas.openxmlformats.org/spreadsheetml/2006/main" count="195" uniqueCount="84">
  <si>
    <t>Total Sales</t>
  </si>
  <si>
    <t>Profit Margin %</t>
  </si>
  <si>
    <t>Total Orders</t>
  </si>
  <si>
    <t>Total Quantity</t>
  </si>
  <si>
    <t>Loss Orders</t>
  </si>
  <si>
    <t>Total  Profit</t>
  </si>
  <si>
    <t>Furniture</t>
  </si>
  <si>
    <t>Office Supplies</t>
  </si>
  <si>
    <t>Technology</t>
  </si>
  <si>
    <t>Grand Total</t>
  </si>
  <si>
    <t>Category</t>
  </si>
  <si>
    <t>Sub-Category</t>
  </si>
  <si>
    <t xml:space="preserve"> Total Profit</t>
  </si>
  <si>
    <t>Region</t>
  </si>
  <si>
    <t>Central</t>
  </si>
  <si>
    <t>East</t>
  </si>
  <si>
    <t>South</t>
  </si>
  <si>
    <t>West</t>
  </si>
  <si>
    <t>State</t>
  </si>
  <si>
    <t>Ship Mode</t>
  </si>
  <si>
    <t>First Class</t>
  </si>
  <si>
    <t>Same Day</t>
  </si>
  <si>
    <t>Second Class</t>
  </si>
  <si>
    <t>Standard Class</t>
  </si>
  <si>
    <t>Avg Delivery Days</t>
  </si>
  <si>
    <t>Discount</t>
  </si>
  <si>
    <t>Total Profit</t>
  </si>
  <si>
    <t>Customer Name</t>
  </si>
  <si>
    <t>Adrian Barton</t>
  </si>
  <si>
    <t>Christopher Conant</t>
  </si>
  <si>
    <t>Hunter Lopez</t>
  </si>
  <si>
    <t>Ken Lonsdale</t>
  </si>
  <si>
    <t>Raymond Buch</t>
  </si>
  <si>
    <t>Sanjit Chand</t>
  </si>
  <si>
    <t>Sanjit Engle</t>
  </si>
  <si>
    <t>Sean Miller</t>
  </si>
  <si>
    <t>Tamara Chand</t>
  </si>
  <si>
    <t>Tom Ashbrook</t>
  </si>
  <si>
    <t>Total Order</t>
  </si>
  <si>
    <t>Date (Year)</t>
  </si>
  <si>
    <t>Date (Quarter)</t>
  </si>
  <si>
    <t>Date (Month)</t>
  </si>
  <si>
    <t>2014</t>
  </si>
  <si>
    <t>2015</t>
  </si>
  <si>
    <t>2016</t>
  </si>
  <si>
    <t>2017</t>
  </si>
  <si>
    <t>YoY Growth %</t>
  </si>
  <si>
    <t>Sales LY</t>
  </si>
  <si>
    <t>Month</t>
  </si>
  <si>
    <t>Avg Discount</t>
  </si>
  <si>
    <t>Accessories</t>
  </si>
  <si>
    <t>Binders</t>
  </si>
  <si>
    <t>Copiers</t>
  </si>
  <si>
    <t>Paper</t>
  </si>
  <si>
    <t>Phones</t>
  </si>
  <si>
    <t>Sum of Sales</t>
  </si>
  <si>
    <t>Sum of Profit</t>
  </si>
  <si>
    <t>California</t>
  </si>
  <si>
    <t>New York</t>
  </si>
  <si>
    <t>Pennsylvania</t>
  </si>
  <si>
    <t>Texas</t>
  </si>
  <si>
    <t>Washington</t>
  </si>
  <si>
    <t>Houston</t>
  </si>
  <si>
    <t>New York City</t>
  </si>
  <si>
    <t>Philadelphia</t>
  </si>
  <si>
    <t>San Francisco</t>
  </si>
  <si>
    <t>Seattle</t>
  </si>
  <si>
    <t>city</t>
  </si>
  <si>
    <t>Total Customers</t>
  </si>
  <si>
    <t>Consumer</t>
  </si>
  <si>
    <t>Corporate</t>
  </si>
  <si>
    <t>Home Office</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</si>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</sst>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_(&quot;$&quot;* #,##0_);_(&quot;$&quot;* \(#,##0\);_(&quot;$&quot;* &quot;-&quot;??_);_(@_)"/>
    <numFmt numFmtId="165" formatCode="0.0%"/>
    <numFmt numFmtId="166" formatCode="0.0"/>
    <numFmt numFmtId="167" formatCode="&quot;$&quot;#,##0"/>
    <numFmt numFmtId="168" formatCode="[Color10]\▲\ 0.0%;[Red]\▼\ \-0.0%"/>
    <numFmt numFmtId="169" formatCode="[Color10]\▲\ &quot;$&quot;#,##0;[Red]\▼\ \-&quot;$&quot;#,##0"/>
    <numFmt numFmtId="170" formatCode="[Color10]\▲\ 0%;[Red]\▼\ \-0%"/>
    <numFmt numFmtId="171" formatCode="[Color10]\▲\ 0.0%\ &quot;vs PY&quot;;[Red]\▼\ 0.0%\ &quot;vs PY&quot;;0.0%\ &quot;vs PY&quot;"/>
  </numFmts>
  <fonts count="9" x14ac:knownFonts="1">
    <font>
      <sz val="11"/>
      <color theme="1"/>
      <name val="Aptos Narrow"/>
      <family val="2"/>
      <scheme val="minor"/>
    </font>
    <font>
      <b/>
      <sz val="11"/>
      <color theme="0"/>
      <name val="Aptos Narrow"/>
      <family val="2"/>
      <scheme val="minor"/>
    </font>
    <font>
      <b/>
      <sz val="12"/>
      <color theme="0"/>
      <name val="Aptos Narrow"/>
      <family val="2"/>
      <scheme val="minor"/>
    </font>
    <font>
      <sz val="11"/>
      <color theme="0"/>
      <name val="Aptos Narrow"/>
      <family val="2"/>
      <scheme val="minor"/>
    </font>
    <font>
      <b/>
      <sz val="11"/>
      <color rgb="FFFF0000"/>
      <name val="Aptos Narrow"/>
      <family val="2"/>
      <scheme val="minor"/>
    </font>
    <font>
      <b/>
      <sz val="11"/>
      <color theme="1"/>
      <name val="Aptos Narrow"/>
      <family val="2"/>
      <scheme val="minor"/>
    </font>
    <font>
      <sz val="11"/>
      <color theme="4" tint="-0.499984740745262"/>
      <name val="Aptos Narrow"/>
      <family val="2"/>
      <scheme val="minor"/>
    </font>
    <font>
      <sz val="11"/>
      <color theme="1"/>
      <name val="Aptos Narrow"/>
      <family val="2"/>
      <scheme val="minor"/>
    </font>
    <font>
      <b/>
      <sz val="12"/>
      <color theme="1"/>
      <name val="Aptos Narrow"/>
      <family val="2"/>
      <scheme val="minor"/>
    </font>
  </fonts>
  <fills count="2">
    <fill>
      <patternFill patternType="none"/>
    </fill>
    <fill>
      <patternFill patternType="gray125"/>
    </fill>
  </fills>
  <borders count="5">
    <border>
      <left/>
      <right/>
      <top/>
      <bottom/>
      <diagonal/>
    </border>
    <border>
      <left style="thick">
        <color theme="4" tint="-0.499984740745262"/>
      </left>
      <right style="thick">
        <color theme="4" tint="-0.499984740745262"/>
      </right>
      <top style="thick">
        <color theme="4" tint="-0.499984740745262"/>
      </top>
      <bottom style="thick">
        <color theme="4" tint="-0.499984740745262"/>
      </bottom>
      <diagonal/>
    </border>
    <border>
      <left style="thick">
        <color theme="4" tint="-0.499984740745262"/>
      </left>
      <right/>
      <top style="thick">
        <color theme="4" tint="-0.499984740745262"/>
      </top>
      <bottom style="thick">
        <color theme="4" tint="-0.499984740745262"/>
      </bottom>
      <diagonal/>
    </border>
    <border>
      <left/>
      <right/>
      <top style="thick">
        <color theme="4" tint="-0.499984740745262"/>
      </top>
      <bottom style="thick">
        <color theme="4" tint="-0.499984740745262"/>
      </bottom>
      <diagonal/>
    </border>
    <border>
      <left/>
      <right style="thick">
        <color theme="4" tint="-0.499984740745262"/>
      </right>
      <top style="thick">
        <color theme="4" tint="-0.499984740745262"/>
      </top>
      <bottom style="thick">
        <color theme="4" tint="-0.499984740745262"/>
      </bottom>
      <diagonal/>
    </border>
  </borders>
  <cellStyleXfs count="2">
    <xf numFmtId="0" fontId="0" fillId="0" borderId="0"/>
    <xf numFmtId="44" fontId="7" fillId="0" borderId="0" applyFont="0" applyFill="0" applyBorder="0" applyAlignment="0" applyProtection="0"/>
  </cellStyleXfs>
  <cellXfs count="56">
    <xf numFmtId="0" fontId="0" fillId="0" borderId="0" xfId="0"/>
    <xf numFmtId="0" fontId="2" fillId="0" borderId="1" xfId="0" applyFont="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1" fontId="4" fillId="0" borderId="1" xfId="0" applyNumberFormat="1" applyFont="1" applyBorder="1" applyAlignment="1">
      <alignment horizontal="center"/>
    </xf>
    <xf numFmtId="0" fontId="5" fillId="0" borderId="2" xfId="0" applyFont="1" applyBorder="1" applyAlignment="1">
      <alignment horizontal="center" vertical="center" wrapText="1"/>
    </xf>
    <xf numFmtId="0" fontId="1" fillId="0" borderId="2" xfId="0" pivotButton="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2" xfId="0" applyNumberFormat="1" applyFont="1" applyBorder="1" applyAlignment="1">
      <alignment horizontal="center" vertical="center"/>
    </xf>
    <xf numFmtId="164" fontId="1" fillId="0" borderId="3" xfId="0" applyNumberFormat="1" applyFont="1" applyBorder="1" applyAlignment="1">
      <alignment horizontal="center" vertical="center"/>
    </xf>
    <xf numFmtId="165" fontId="1" fillId="0" borderId="4" xfId="0" applyNumberFormat="1" applyFont="1" applyBorder="1" applyAlignment="1">
      <alignment horizontal="center" vertical="center"/>
    </xf>
    <xf numFmtId="0" fontId="5" fillId="0" borderId="2" xfId="0" applyFont="1" applyBorder="1" applyAlignment="1">
      <alignment horizontal="center" vertical="center"/>
    </xf>
    <xf numFmtId="0" fontId="1" fillId="0" borderId="3" xfId="0" pivotButton="1" applyFont="1" applyBorder="1" applyAlignment="1">
      <alignment horizontal="center" vertical="center"/>
    </xf>
    <xf numFmtId="0" fontId="1" fillId="0" borderId="2" xfId="0" applyFont="1" applyBorder="1" applyAlignment="1">
      <alignment horizontal="center" vertical="center" wrapText="1"/>
    </xf>
    <xf numFmtId="165"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1" fontId="1" fillId="0" borderId="4" xfId="0" applyNumberFormat="1" applyFont="1" applyBorder="1" applyAlignment="1">
      <alignment horizontal="center" vertical="center"/>
    </xf>
    <xf numFmtId="166" fontId="1" fillId="0" borderId="4" xfId="0" applyNumberFormat="1" applyFont="1" applyBorder="1" applyAlignment="1">
      <alignment horizontal="center" vertical="center"/>
    </xf>
    <xf numFmtId="44" fontId="1" fillId="0" borderId="3" xfId="0" applyNumberFormat="1" applyFont="1" applyBorder="1" applyAlignment="1">
      <alignment horizontal="center" vertical="center"/>
    </xf>
    <xf numFmtId="0" fontId="1" fillId="0" borderId="0" xfId="0" applyFont="1" applyAlignment="1">
      <alignment vertical="center"/>
    </xf>
    <xf numFmtId="9" fontId="1" fillId="0" borderId="2" xfId="0" applyNumberFormat="1" applyFont="1" applyBorder="1" applyAlignment="1">
      <alignment horizontal="center" vertical="center"/>
    </xf>
    <xf numFmtId="167" fontId="1" fillId="0" borderId="3" xfId="0" applyNumberFormat="1" applyFont="1" applyBorder="1" applyAlignment="1">
      <alignment horizontal="center" vertical="center"/>
    </xf>
    <xf numFmtId="168" fontId="1" fillId="0" borderId="3" xfId="0" applyNumberFormat="1" applyFont="1" applyBorder="1" applyAlignment="1">
      <alignment horizontal="center" vertical="center"/>
    </xf>
    <xf numFmtId="169" fontId="1" fillId="0" borderId="3" xfId="0" applyNumberFormat="1" applyFont="1" applyBorder="1" applyAlignment="1">
      <alignment horizontal="center" vertical="center"/>
    </xf>
    <xf numFmtId="170" fontId="1" fillId="0" borderId="4" xfId="0" applyNumberFormat="1" applyFont="1" applyBorder="1" applyAlignment="1">
      <alignment horizontal="center" vertical="center"/>
    </xf>
    <xf numFmtId="0" fontId="6" fillId="0" borderId="0" xfId="0" applyFont="1"/>
    <xf numFmtId="164" fontId="1" fillId="0" borderId="2" xfId="0" applyNumberFormat="1" applyFont="1" applyBorder="1" applyAlignment="1">
      <alignment horizontal="center"/>
    </xf>
    <xf numFmtId="164" fontId="1" fillId="0" borderId="4" xfId="0" applyNumberFormat="1"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71" fontId="1" fillId="0" borderId="1" xfId="0" applyNumberFormat="1" applyFont="1" applyBorder="1" applyAlignment="1">
      <alignment horizontal="center"/>
    </xf>
    <xf numFmtId="0" fontId="3" fillId="0" borderId="2" xfId="0" applyFont="1" applyBorder="1" applyAlignment="1">
      <alignment horizontal="center" vertical="center" wrapText="1"/>
    </xf>
    <xf numFmtId="9" fontId="1" fillId="0" borderId="1" xfId="0" applyNumberFormat="1" applyFont="1" applyBorder="1" applyAlignment="1">
      <alignment horizontal="center"/>
    </xf>
    <xf numFmtId="0" fontId="0" fillId="0" borderId="0" xfId="0" applyAlignment="1">
      <alignment horizontal="center" vertical="center"/>
    </xf>
    <xf numFmtId="0" fontId="5" fillId="0" borderId="0" xfId="0" applyFont="1" applyAlignment="1">
      <alignment horizontal="center" vertical="center"/>
    </xf>
    <xf numFmtId="164" fontId="1" fillId="0" borderId="4" xfId="0" applyNumberFormat="1" applyFont="1" applyBorder="1" applyAlignment="1">
      <alignment horizontal="center" vertical="center"/>
    </xf>
    <xf numFmtId="0" fontId="3" fillId="0" borderId="2" xfId="0" applyFont="1" applyBorder="1" applyAlignment="1">
      <alignment horizontal="center"/>
    </xf>
    <xf numFmtId="0" fontId="3" fillId="0" borderId="2" xfId="0" pivotButton="1" applyFont="1" applyBorder="1" applyAlignment="1">
      <alignment horizontal="center" vertical="center"/>
    </xf>
    <xf numFmtId="0" fontId="2" fillId="0" borderId="1" xfId="0" applyFont="1" applyBorder="1" applyAlignment="1">
      <alignment horizontal="center" vertical="center"/>
    </xf>
    <xf numFmtId="165" fontId="1" fillId="0" borderId="1" xfId="0" applyNumberFormat="1" applyFont="1" applyBorder="1" applyAlignment="1">
      <alignment horizontal="center" vertical="center"/>
    </xf>
    <xf numFmtId="0" fontId="8" fillId="0" borderId="2" xfId="0" pivotButton="1" applyFont="1" applyBorder="1" applyAlignment="1">
      <alignment horizontal="center"/>
    </xf>
    <xf numFmtId="164" fontId="0" fillId="0" borderId="0" xfId="1" applyNumberFormat="1" applyFont="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0" fillId="0" borderId="2" xfId="0" pivotButton="1" applyFont="1" applyBorder="1" applyAlignment="1">
      <alignment horizontal="center"/>
    </xf>
    <xf numFmtId="0" fontId="0" fillId="0" borderId="2" xfId="0" applyFont="1" applyBorder="1" applyAlignment="1">
      <alignment horizontal="center"/>
    </xf>
    <xf numFmtId="9" fontId="0" fillId="0" borderId="2" xfId="0" applyNumberFormat="1" applyFont="1" applyBorder="1" applyAlignment="1">
      <alignment horizontal="center"/>
    </xf>
    <xf numFmtId="0" fontId="0" fillId="0" borderId="3" xfId="0" pivotButton="1" applyFont="1" applyBorder="1" applyAlignment="1">
      <alignment horizontal="center" vertical="center"/>
    </xf>
    <xf numFmtId="0" fontId="0" fillId="0" borderId="3" xfId="0" applyFont="1" applyBorder="1" applyAlignment="1">
      <alignment horizontal="center" vertical="center"/>
    </xf>
    <xf numFmtId="0" fontId="0" fillId="0" borderId="2" xfId="0" applyFont="1" applyBorder="1" applyAlignment="1">
      <alignment horizontal="center" vertical="center" wrapText="1"/>
    </xf>
    <xf numFmtId="0" fontId="1" fillId="0" borderId="1" xfId="0" applyNumberFormat="1" applyFont="1" applyBorder="1" applyAlignment="1">
      <alignment horizontal="center"/>
    </xf>
  </cellXfs>
  <cellStyles count="2">
    <cellStyle name="Currency" xfId="1" builtinId="4"/>
    <cellStyle name="Normal" xfId="0" builtinId="0"/>
  </cellStyles>
  <dxfs count="7535">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sz val="12"/>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color theme="0"/>
      </font>
    </dxf>
    <dxf>
      <font>
        <color theme="0"/>
      </font>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71" formatCode="[Color10]\▲\ 0.0%\ &quot;vs PY&quot;;[Red]\▼\ 0.0%\ &quot;vs PY&quot;;0.0%\ &quot;vs PY&quo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b/>
      </font>
    </dxf>
    <dxf>
      <font>
        <color theme="0"/>
      </font>
    </dxf>
    <dxf>
      <font>
        <color theme="0"/>
      </font>
    </dxf>
    <dxf>
      <font>
        <color theme="0"/>
      </font>
    </dxf>
    <dxf>
      <font>
        <color theme="0"/>
      </font>
    </dxf>
    <dxf>
      <font>
        <color theme="0"/>
      </font>
    </dxf>
    <dxf>
      <numFmt numFmtId="167" formatCode="&quot;$&quot;#,##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 formatCode="0"/>
    </dxf>
    <dxf>
      <font>
        <color rgb="FFFF000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0" formatCode="General"/>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color theme="0"/>
      </font>
    </dxf>
    <dxf>
      <font>
        <b/>
      </font>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color theme="0"/>
      </font>
    </dxf>
    <dxf>
      <font>
        <b/>
      </font>
    </dxf>
    <dxf>
      <numFmt numFmtId="0" formatCode="General"/>
    </dxf>
    <dxf>
      <numFmt numFmtId="34" formatCode="_(&quot;$&quot;* #,##0.00_);_(&quot;$&quot;* \(#,##0.00\);_(&quot;$&quot;* &quot;-&quot;??_);_(@_)"/>
    </dxf>
    <dxf>
      <font>
        <b/>
      </font>
    </dxf>
    <dxf>
      <font>
        <b/>
      </font>
    </dxf>
    <dxf>
      <font>
        <b/>
      </font>
    </dxf>
    <dxf>
      <font>
        <color theme="0"/>
      </font>
    </dxf>
    <dxf>
      <font>
        <color theme="0"/>
      </font>
    </dxf>
    <dxf>
      <font>
        <color theme="0"/>
      </font>
    </dxf>
    <dxf>
      <font>
        <b/>
      </font>
    </dxf>
    <dxf>
      <font>
        <color theme="0"/>
      </font>
    </dxf>
    <dxf>
      <numFmt numFmtId="168" formatCode="[Color10]\▲\ 0.0%;[Red]\▼\ \-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color theme="0"/>
      </font>
    </dxf>
    <dxf>
      <font>
        <color theme="0"/>
      </font>
    </dxf>
    <dxf>
      <font>
        <color theme="0"/>
      </font>
    </dxf>
    <dxf>
      <numFmt numFmtId="1" formatCode="0"/>
    </dxf>
    <dxf>
      <font>
        <b/>
      </font>
    </dxf>
    <dxf>
      <font>
        <color theme="0"/>
      </font>
    </dxf>
    <dxf>
      <font>
        <b/>
      </font>
    </dxf>
    <dxf>
      <font>
        <color theme="0"/>
      </font>
    </dxf>
    <dxf>
      <font>
        <color theme="0"/>
      </font>
    </dxf>
    <dxf>
      <font>
        <b/>
      </font>
    </dxf>
    <dxf>
      <numFmt numFmtId="34" formatCode="_(&quot;$&quot;* #,##0.00_);_(&quot;$&quot;* \(#,##0.00\);_(&quot;$&quot;* &quot;-&quot;??_);_(@_)"/>
    </dxf>
    <dxf>
      <font>
        <b/>
      </font>
    </dxf>
    <dxf>
      <font>
        <color theme="0"/>
      </font>
    </dxf>
    <dxf>
      <numFmt numFmtId="169" formatCode="[Color10]\▲\ &quot;$&quot;#,##0;[Red]\▼\ \-&quot;$&quot;#,##0"/>
    </dxf>
    <dxf>
      <font>
        <color theme="0"/>
      </font>
    </dxf>
    <dxf>
      <font>
        <color theme="0"/>
      </font>
    </dxf>
    <dxf>
      <font>
        <color theme="0"/>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b/>
      </font>
    </dxf>
    <dxf>
      <alignment vertical="center"/>
    </dxf>
    <dxf>
      <alignment vertical="center"/>
    </dxf>
    <dxf>
      <alignment vertical="center"/>
    </dxf>
    <dxf>
      <font>
        <b/>
      </font>
    </dxf>
    <dxf>
      <font>
        <color theme="0"/>
      </font>
    </dxf>
    <dxf>
      <numFmt numFmtId="1" formatCode="0"/>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3" formatCode="0%"/>
    </dxf>
    <dxf>
      <numFmt numFmtId="169" formatCode="[Color10]\▲\ &quot;$&quot;#,##0;[Red]\▼\ \-&quot;$&quot;#,##0"/>
    </dxf>
    <dxf>
      <numFmt numFmtId="170" formatCode="[Color10]\▲\ 0%;[Red]\▼\ \-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3" formatCode="0%"/>
    </dxf>
    <dxf>
      <numFmt numFmtId="165" formatCode="0.0%"/>
    </dxf>
    <dxf>
      <font>
        <b/>
      </font>
    </dxf>
    <dxf>
      <font>
        <color theme="0"/>
      </font>
    </dxf>
    <dxf>
      <font>
        <b/>
      </font>
    </dxf>
    <dxf>
      <font>
        <b/>
      </font>
    </dxf>
    <dxf>
      <alignment vertical="center"/>
    </dxf>
    <dxf>
      <alignment vertical="center"/>
    </dxf>
    <dxf>
      <alignment vertical="center"/>
    </dxf>
    <dxf>
      <alignment vertical="center"/>
    </dxf>
    <dxf>
      <font>
        <b/>
      </font>
    </dxf>
    <dxf>
      <font>
        <color theme="0"/>
      </font>
    </dxf>
    <dxf>
      <font>
        <color theme="0"/>
      </font>
    </dxf>
    <dxf>
      <font>
        <b/>
      </font>
    </dxf>
    <dxf>
      <font>
        <b/>
      </font>
    </dxf>
    <dxf>
      <font>
        <color theme="0"/>
      </font>
    </dxf>
    <dxf>
      <font>
        <color theme="0"/>
      </font>
    </dxf>
    <dxf>
      <font>
        <b/>
      </font>
    </dxf>
    <dxf>
      <numFmt numFmtId="1" formatCode="0"/>
    </dxf>
    <dxf>
      <numFmt numFmtId="166"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numFmt numFmtId="13" formatCode="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numFmt numFmtId="165" formatCode="0.0%"/>
    </dxf>
    <dxf>
      <numFmt numFmtId="165" formatCode="0.0%"/>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color theme="0"/>
      </font>
    </dxf>
    <dxf>
      <font>
        <b/>
      </font>
    </dxf>
    <dxf>
      <alignment horizontal="center"/>
    </dxf>
    <dxf>
      <alignment horizontal="center"/>
    </dxf>
    <dxf>
      <alignment horizontal="center"/>
    </dxf>
    <dxf>
      <alignment vertical="center"/>
    </dxf>
    <dxf>
      <alignment vertical="center"/>
    </dxf>
    <dxf>
      <alignment vertical="center"/>
    </dxf>
    <dxf>
      <font>
        <b val="0"/>
      </font>
    </dxf>
    <dxf>
      <font>
        <b val="0"/>
      </font>
    </dxf>
    <dxf>
      <font>
        <b/>
      </font>
    </dxf>
    <dxf>
      <font>
        <sz val="12"/>
      </font>
    </dxf>
    <dxf>
      <numFmt numFmtId="164" formatCode="_(&quot;$&quot;* #,##0_);_(&quot;$&quot;* \(#,##0\);_(&quot;$&quot;* &quot;-&quot;??_);_(@_)"/>
    </dxf>
    <dxf>
      <font>
        <b/>
      </font>
    </dxf>
    <dxf>
      <font>
        <color theme="0"/>
      </font>
    </dxf>
    <dxf>
      <font>
        <color theme="0"/>
      </font>
    </dxf>
    <dxf>
      <alignment vertical="bottom"/>
    </dxf>
    <dxf>
      <alignment vertical="bottom"/>
    </dxf>
    <dxf>
      <alignment vertical="bottom"/>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font>
        <b/>
      </font>
    </dxf>
    <dxf>
      <font>
        <color theme="0"/>
      </font>
    </dxf>
    <dxf>
      <font>
        <color theme="0"/>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5" formatCode="0.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color theme="0"/>
      </font>
    </dxf>
    <dxf>
      <font>
        <sz val="12"/>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color theme="0"/>
      </font>
    </dxf>
    <dxf>
      <font>
        <color theme="0"/>
      </font>
    </dxf>
    <dxf>
      <alignment vertical="center"/>
    </dxf>
    <dxf>
      <alignment vertical="center"/>
    </dxf>
    <dxf>
      <alignment vertical="center"/>
    </dxf>
    <dxf>
      <alignment vertical="center"/>
    </dxf>
    <dxf>
      <alignment vertical="center"/>
    </dxf>
    <dxf>
      <font>
        <b/>
      </font>
    </dxf>
    <dxf>
      <font>
        <b/>
      </font>
    </dxf>
    <dxf>
      <font>
        <color theme="0"/>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b/>
      </font>
    </dxf>
    <dxf>
      <font>
        <color theme="0"/>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3"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color rgb="FFFF0000"/>
      </font>
    </dxf>
    <dxf>
      <numFmt numFmtId="1"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0" formatCode="General"/>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0" formatCode="General"/>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b/>
      </font>
    </dxf>
    <dxf>
      <font>
        <color theme="0"/>
      </font>
    </dxf>
    <dxf>
      <font>
        <color theme="0"/>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3" formatCode="0%"/>
    </dxf>
    <dxf>
      <font>
        <b/>
      </font>
    </dxf>
    <dxf>
      <font>
        <color theme="0"/>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5" formatCode="0.0%"/>
    </dxf>
    <dxf>
      <font>
        <color theme="0"/>
      </font>
    </dxf>
    <dxf>
      <font>
        <color theme="0"/>
      </font>
    </dxf>
    <dxf>
      <alignment vertical="center"/>
    </dxf>
    <dxf>
      <alignment vertical="center"/>
    </dxf>
    <dxf>
      <alignment vertical="center"/>
    </dxf>
    <dxf>
      <font>
        <b/>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5" formatCode="0.0%"/>
    </dxf>
    <dxf>
      <numFmt numFmtId="13"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color theme="0"/>
      </font>
    </dxf>
    <dxf>
      <font>
        <b/>
      </font>
    </dxf>
    <dxf>
      <font>
        <b/>
      </font>
    </dxf>
    <dxf>
      <font>
        <color theme="0"/>
      </font>
    </dxf>
    <dxf>
      <font>
        <color theme="0"/>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71" formatCode="[Color10]\▲\ 0.0%\ &quot;vs PY&quot;;[Red]\▼\ 0.0%\ &quot;vs PY&quot;;0.0%\ &quot;vs PY&quot;"/>
    </dxf>
    <dxf>
      <numFmt numFmtId="13"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0" formatCode="General"/>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70" formatCode="[Color10]\▲\ 0%;[Red]\▼\ \-0%"/>
    </dxf>
    <dxf>
      <numFmt numFmtId="169" formatCode="[Color10]\▲\ &quot;$&quot;#,##0;[Red]\▼\ \-&quot;$&quot;#,##0"/>
    </dxf>
    <dxf>
      <numFmt numFmtId="13" formatCode="0%"/>
    </dxf>
    <dxf>
      <font>
        <color theme="0"/>
      </font>
    </dxf>
    <dxf>
      <font>
        <b/>
      </font>
    </dxf>
    <dxf>
      <font>
        <color theme="0"/>
      </font>
    </dxf>
    <dxf>
      <font>
        <b/>
      </font>
    </dxf>
    <dxf>
      <font>
        <color theme="0"/>
      </font>
    </dxf>
    <dxf>
      <font>
        <b/>
      </font>
    </dxf>
    <dxf>
      <font>
        <color theme="0"/>
      </font>
    </dxf>
    <dxf>
      <font>
        <b/>
      </font>
    </dxf>
    <dxf>
      <font>
        <color theme="0"/>
      </font>
    </dxf>
    <dxf>
      <font>
        <b/>
      </font>
    </dxf>
    <dxf>
      <numFmt numFmtId="1" formatCode="0"/>
    </dxf>
    <dxf>
      <font>
        <color theme="0"/>
      </font>
    </dxf>
    <dxf>
      <font>
        <b/>
      </font>
    </dxf>
    <dxf>
      <alignment vertical="center"/>
    </dxf>
    <dxf>
      <alignment vertical="center"/>
    </dxf>
    <dxf>
      <alignment vertical="center"/>
    </dxf>
    <dxf>
      <font>
        <b/>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8" formatCode="[Color10]\▲\ 0.0%;[Red]\▼\ \-0.0%"/>
    </dxf>
    <dxf>
      <font>
        <color theme="0"/>
      </font>
    </dxf>
    <dxf>
      <font>
        <b/>
      </font>
    </dxf>
    <dxf>
      <font>
        <color theme="0"/>
      </font>
    </dxf>
    <dxf>
      <font>
        <color theme="0"/>
      </font>
    </dxf>
    <dxf>
      <font>
        <color theme="0"/>
      </font>
    </dxf>
    <dxf>
      <font>
        <b/>
      </font>
    </dxf>
    <dxf>
      <font>
        <b/>
      </font>
    </dxf>
    <dxf>
      <font>
        <b/>
      </font>
    </dxf>
    <dxf>
      <numFmt numFmtId="34" formatCode="_(&quot;$&quot;* #,##0.00_);_(&quot;$&quot;* \(#,##0.00\);_(&quot;$&quot;* &quot;-&quot;??_);_(@_)"/>
    </dxf>
    <dxf>
      <numFmt numFmtId="0" formatCode="General"/>
    </dxf>
    <dxf>
      <font>
        <b/>
      </font>
    </dxf>
    <dxf>
      <font>
        <color theme="0"/>
      </font>
    </dxf>
    <dxf>
      <font>
        <color theme="0"/>
      </font>
    </dxf>
    <dxf>
      <font>
        <b/>
      </font>
    </dxf>
    <dxf>
      <numFmt numFmtId="1" formatCode="0"/>
    </dxf>
    <dxf>
      <font>
        <color theme="0"/>
      </font>
    </dxf>
    <dxf>
      <font>
        <color theme="0"/>
      </font>
    </dxf>
    <dxf>
      <font>
        <color theme="0"/>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color rgb="FFFF0000"/>
      </font>
    </dxf>
    <dxf>
      <numFmt numFmtId="1"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color theme="0"/>
      </font>
    </dxf>
    <dxf>
      <font>
        <color theme="0"/>
      </font>
    </dxf>
    <dxf>
      <font>
        <color theme="0"/>
      </font>
    </dxf>
    <dxf>
      <numFmt numFmtId="169" formatCode="[Color10]\▲\ &quot;$&quot;#,##0;[Red]\▼\ \-&quot;$&quot;#,##0"/>
    </dxf>
    <dxf>
      <font>
        <color theme="0"/>
      </font>
    </dxf>
    <dxf>
      <font>
        <b/>
      </font>
    </dxf>
    <dxf>
      <numFmt numFmtId="34" formatCode="_(&quot;$&quot;* #,##0.00_);_(&quot;$&quot;* \(#,##0.00\);_(&quot;$&quot;* &quot;-&quot;??_);_(@_)"/>
    </dxf>
    <dxf>
      <font>
        <b/>
      </font>
    </dxf>
    <dxf>
      <font>
        <color theme="0"/>
      </font>
    </dxf>
    <dxf>
      <font>
        <color theme="0"/>
      </font>
    </dxf>
    <dxf>
      <font>
        <b/>
      </font>
    </dxf>
    <dxf>
      <font>
        <color theme="0"/>
      </font>
    </dxf>
    <dxf>
      <font>
        <b/>
      </font>
    </dxf>
    <dxf>
      <numFmt numFmtId="1" formatCode="0"/>
    </dxf>
    <dxf>
      <font>
        <color theme="0"/>
      </font>
    </dxf>
    <dxf>
      <font>
        <color theme="0"/>
      </font>
    </dxf>
    <dxf>
      <font>
        <color theme="0"/>
      </font>
    </dxf>
    <dxf>
      <font>
        <color theme="0"/>
      </font>
    </dxf>
    <dxf>
      <font>
        <b/>
      </font>
    </dxf>
    <dxf>
      <font>
        <b/>
      </font>
    </dxf>
    <dxf>
      <alignment vertical="center"/>
    </dxf>
    <dxf>
      <alignment vertical="center"/>
    </dxf>
    <dxf>
      <alignment vertical="center"/>
    </dxf>
    <dxf>
      <alignment vertical="center"/>
    </dxf>
    <dxf>
      <alignment vertical="center"/>
    </dxf>
    <dxf>
      <font>
        <b/>
      </font>
    </dxf>
    <dxf>
      <font>
        <b/>
      </font>
    </dxf>
    <dxf>
      <font>
        <color theme="0"/>
      </font>
    </dxf>
    <dxf>
      <font>
        <b/>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6" formatCode="0.0"/>
    </dxf>
    <dxf>
      <numFmt numFmtId="1" formatCode="0"/>
    </dxf>
    <dxf>
      <font>
        <b/>
      </font>
    </dxf>
    <dxf>
      <font>
        <color theme="0"/>
      </font>
    </dxf>
    <dxf>
      <font>
        <color theme="0"/>
      </font>
    </dxf>
    <dxf>
      <font>
        <b/>
      </font>
    </dxf>
    <dxf>
      <font>
        <b/>
      </font>
    </dxf>
    <dxf>
      <font>
        <color theme="0"/>
      </font>
    </dxf>
    <dxf>
      <font>
        <color theme="0"/>
      </font>
    </dxf>
    <dxf>
      <font>
        <b/>
      </font>
    </dxf>
    <dxf>
      <alignment vertical="center"/>
    </dxf>
    <dxf>
      <alignment vertical="center"/>
    </dxf>
    <dxf>
      <alignment vertical="center"/>
    </dxf>
    <dxf>
      <alignment vertical="center"/>
    </dxf>
    <dxf>
      <font>
        <b/>
      </font>
    </dxf>
    <dxf>
      <font>
        <b/>
      </font>
    </dxf>
    <dxf>
      <font>
        <color theme="0"/>
      </font>
    </dxf>
    <dxf>
      <font>
        <b/>
      </font>
    </dxf>
    <dxf>
      <numFmt numFmtId="165" formatCode="0.0%"/>
    </dxf>
    <dxf>
      <numFmt numFmtId="13"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5" formatCode="0.0%"/>
    </dxf>
    <dxf>
      <numFmt numFmtId="13" formatCode="0%"/>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color theme="0"/>
      </font>
    </dxf>
    <dxf>
      <font>
        <b/>
      </font>
    </dxf>
    <dxf>
      <numFmt numFmtId="165" formatCode="0.0%"/>
    </dxf>
    <dxf>
      <numFmt numFmtId="13" formatCode="0%"/>
    </dxf>
    <dxf>
      <font>
        <b/>
      </font>
    </dxf>
    <dxf>
      <font>
        <color theme="0"/>
      </font>
    </dxf>
    <dxf>
      <font>
        <color theme="0"/>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167" formatCode="&quot;$&quot;#,##0"/>
    </dxf>
    <dxf>
      <font>
        <color theme="0"/>
      </font>
    </dxf>
    <dxf>
      <font>
        <color theme="0"/>
      </font>
    </dxf>
    <dxf>
      <font>
        <color theme="0"/>
      </font>
    </dxf>
    <dxf>
      <font>
        <color theme="0"/>
      </font>
    </dxf>
    <dxf>
      <font>
        <color theme="0"/>
      </font>
    </dxf>
    <dxf>
      <font>
        <b/>
      </font>
    </dxf>
    <dxf>
      <font>
        <b/>
      </font>
    </dxf>
    <dxf>
      <font>
        <b/>
      </font>
    </dxf>
    <dxf>
      <alignment vertical="center"/>
    </dxf>
    <dxf>
      <alignment vertical="center"/>
    </dxf>
    <dxf>
      <alignment vertical="center"/>
    </dxf>
    <dxf>
      <alignment vertical="center"/>
    </dxf>
    <dxf>
      <alignment vertical="center"/>
    </dxf>
    <dxf>
      <alignment vertical="center"/>
    </dxf>
    <dxf>
      <font>
        <b/>
      </font>
    </dxf>
    <dxf>
      <font>
        <b/>
      </font>
    </dxf>
    <dxf>
      <font>
        <color theme="0"/>
      </font>
    </dxf>
    <dxf>
      <font>
        <b/>
      </font>
    </dxf>
    <dxf>
      <numFmt numFmtId="165" formatCode="0.0%"/>
    </dxf>
    <dxf>
      <numFmt numFmtId="13" formatCode="0%"/>
    </dxf>
    <dxf>
      <font>
        <b/>
      </font>
    </dxf>
    <dxf>
      <font>
        <color theme="0"/>
      </font>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numFmt numFmtId="0" formatCode="General"/>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border>
        <left style="thick">
          <color theme="4" tint="-0.499984740745262"/>
        </left>
        <right style="thick">
          <color theme="4" tint="-0.499984740745262"/>
        </right>
        <top style="thick">
          <color theme="4" tint="-0.499984740745262"/>
        </top>
        <bottom style="thick">
          <color theme="4" tint="-0.499984740745262"/>
        </bottom>
        <horizontal style="thick">
          <color theme="4" tint="-0.499984740745262"/>
        </horizontal>
      </border>
    </dxf>
    <dxf>
      <alignment horizontal="center"/>
    </dxf>
    <dxf>
      <alignment horizontal="center"/>
    </dxf>
    <dxf>
      <alignment horizontal="center"/>
    </dxf>
    <dxf>
      <alignment vertical="bottom"/>
    </dxf>
    <dxf>
      <alignment vertical="bottom"/>
    </dxf>
    <dxf>
      <alignment vertical="bottom"/>
    </dxf>
    <dxf>
      <font>
        <color theme="0"/>
      </font>
    </dxf>
    <dxf>
      <font>
        <color theme="0"/>
      </font>
    </dxf>
    <dxf>
      <font>
        <b/>
      </font>
    </dxf>
    <dxf>
      <numFmt numFmtId="164" formatCode="_(&quot;$&quot;* #,##0_);_(&quot;$&quot;* \(#,##0\);_(&quot;$&quot;* &quot;-&quot;??_);_(@_)"/>
    </dxf>
    <dxf>
      <font>
        <sz val="12"/>
      </font>
    </dxf>
    <dxf>
      <font>
        <b/>
      </font>
    </dxf>
    <dxf>
      <font>
        <b val="0"/>
      </font>
    </dxf>
    <dxf>
      <font>
        <b val="0"/>
      </font>
    </dxf>
    <dxf>
      <alignment vertical="center"/>
    </dxf>
    <dxf>
      <alignment vertical="center"/>
    </dxf>
    <dxf>
      <alignment vertical="center"/>
    </dxf>
    <dxf>
      <alignment horizontal="center"/>
    </dxf>
    <dxf>
      <alignment horizontal="center"/>
    </dxf>
    <dxf>
      <alignment horizontal="center"/>
    </dxf>
    <dxf>
      <font>
        <b/>
        <i val="0"/>
        <sz val="12"/>
        <color theme="4" tint="-0.499984740745262"/>
      </font>
      <border diagonalUp="0" diagonalDown="0">
        <left/>
        <right/>
        <top/>
        <bottom/>
        <vertical/>
        <horizontal/>
      </border>
    </dxf>
    <dxf>
      <font>
        <color theme="1"/>
      </font>
      <border diagonalUp="0" diagonalDown="0">
        <left/>
        <right/>
        <top/>
        <bottom/>
        <vertical/>
        <horizontal/>
      </border>
    </dxf>
    <dxf>
      <font>
        <b/>
        <i val="0"/>
        <sz val="9"/>
      </font>
    </dxf>
    <dxf>
      <border diagonalUp="0" diagonalDown="0">
        <left/>
        <right/>
        <top/>
        <bottom/>
        <vertical/>
        <horizontal/>
      </border>
    </dxf>
  </dxfs>
  <tableStyles count="2" defaultTableStyle="TableStyleMedium2" defaultPivotStyle="PivotStyleLight16">
    <tableStyle name="Slicer Style 1" pivot="0" table="0" count="10" xr9:uid="{3A2EDBB9-7352-41DF-9F88-D84884BC547A}">
      <tableStyleElement type="wholeTable" dxfId="7534"/>
      <tableStyleElement type="headerRow" dxfId="7533"/>
    </tableStyle>
    <tableStyle name="Supre" pivot="0" table="0" count="10" xr9:uid="{44AEA7BF-0AAF-46E8-9965-D1DE03F2F98A}">
      <tableStyleElement type="wholeTable" dxfId="7532"/>
      <tableStyleElement type="headerRow" dxfId="7531"/>
    </tableStyle>
  </tableStyles>
  <extLst>
    <ext xmlns:x14="http://schemas.microsoft.com/office/spreadsheetml/2009/9/main" uri="{46F421CA-312F-682f-3DD2-61675219B42D}">
      <x14:dxfs count="16">
        <dxf>
          <font>
            <color rgb="FF000000"/>
          </font>
          <fill>
            <patternFill patternType="solid">
              <fgColor theme="4" tint="0.59996337778862885"/>
              <bgColor auto="1"/>
            </patternFill>
          </fill>
          <border diagonalUp="0" diagonalDown="0">
            <left/>
            <right/>
            <top/>
            <bottom/>
            <vertical/>
            <horizontal/>
          </border>
        </dxf>
        <dxf>
          <font>
            <color rgb="FF000000"/>
          </font>
          <fill>
            <patternFill patternType="solid">
              <fgColor theme="4" tint="0.39994506668294322"/>
              <bgColor auto="1"/>
            </patternFill>
          </fill>
          <border diagonalUp="0" diagonalDown="0">
            <left/>
            <right/>
            <top/>
            <bottom/>
            <vertical/>
            <horizontal/>
          </border>
        </dxf>
        <dxf>
          <font>
            <color rgb="FF000000"/>
          </font>
          <fill>
            <patternFill patternType="solid">
              <fgColor theme="4" tint="0.59996337778862885"/>
              <bgColor auto="1"/>
            </patternFill>
          </fill>
          <border diagonalUp="0" diagonalDown="0">
            <left/>
            <right/>
            <top/>
            <bottom/>
            <vertical/>
            <horizontal/>
          </border>
        </dxf>
        <dxf>
          <font>
            <color rgb="FF000000"/>
          </font>
          <fill>
            <patternFill patternType="solid">
              <fgColor theme="4" tint="0.59996337778862885"/>
              <bgColor auto="1"/>
            </patternFill>
          </fill>
          <border diagonalUp="0" diagonalDown="0">
            <left/>
            <right/>
            <top/>
            <bottom/>
            <vertical/>
            <horizontal/>
          </border>
        </dxf>
        <dxf>
          <font>
            <color theme="4" tint="-0.249977111117893"/>
          </font>
          <fill>
            <patternFill patternType="solid">
              <fgColor theme="4" tint="0.59999389629810485"/>
              <bgColor theme="4" tint="0.59999389629810485"/>
            </patternFill>
          </fill>
          <border diagonalUp="0" diagonalDown="0">
            <left/>
            <right/>
            <top/>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pr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47" Type="http://schemas.microsoft.com/office/2007/relationships/slicerCache" Target="slicerCaches/slicerCache3.xml"/><Relationship Id="rId63" Type="http://schemas.openxmlformats.org/officeDocument/2006/relationships/customXml" Target="../customXml/item7.xml"/><Relationship Id="rId68" Type="http://schemas.openxmlformats.org/officeDocument/2006/relationships/customXml" Target="../customXml/item12.xml"/><Relationship Id="rId84" Type="http://schemas.openxmlformats.org/officeDocument/2006/relationships/customXml" Target="../customXml/item28.xml"/><Relationship Id="rId89" Type="http://schemas.openxmlformats.org/officeDocument/2006/relationships/customXml" Target="../customXml/item33.xml"/><Relationship Id="rId112" Type="http://schemas.openxmlformats.org/officeDocument/2006/relationships/customXml" Target="../customXml/item56.xml"/><Relationship Id="rId16" Type="http://schemas.openxmlformats.org/officeDocument/2006/relationships/pivotCacheDefinition" Target="pivotCache/pivotCacheDefinition10.xml"/><Relationship Id="rId107" Type="http://schemas.openxmlformats.org/officeDocument/2006/relationships/customXml" Target="../customXml/item51.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openxmlformats.org/officeDocument/2006/relationships/sharedStrings" Target="sharedStrings.xml"/><Relationship Id="rId58" Type="http://schemas.openxmlformats.org/officeDocument/2006/relationships/customXml" Target="../customXml/item2.xml"/><Relationship Id="rId74" Type="http://schemas.openxmlformats.org/officeDocument/2006/relationships/customXml" Target="../customXml/item18.xml"/><Relationship Id="rId79" Type="http://schemas.openxmlformats.org/officeDocument/2006/relationships/customXml" Target="../customXml/item23.xml"/><Relationship Id="rId102" Type="http://schemas.openxmlformats.org/officeDocument/2006/relationships/customXml" Target="../customXml/item46.xml"/><Relationship Id="rId5" Type="http://schemas.openxmlformats.org/officeDocument/2006/relationships/worksheet" Target="worksheets/sheet5.xml"/><Relationship Id="rId90" Type="http://schemas.openxmlformats.org/officeDocument/2006/relationships/customXml" Target="../customXml/item34.xml"/><Relationship Id="rId95" Type="http://schemas.openxmlformats.org/officeDocument/2006/relationships/customXml" Target="../customXml/item39.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pivotCacheDefinition" Target="pivotCache/pivotCacheDefinition37.xml"/><Relationship Id="rId48" Type="http://schemas.microsoft.com/office/2007/relationships/slicerCache" Target="slicerCaches/slicerCache4.xml"/><Relationship Id="rId64" Type="http://schemas.openxmlformats.org/officeDocument/2006/relationships/customXml" Target="../customXml/item8.xml"/><Relationship Id="rId69" Type="http://schemas.openxmlformats.org/officeDocument/2006/relationships/customXml" Target="../customXml/item13.xml"/><Relationship Id="rId113" Type="http://schemas.openxmlformats.org/officeDocument/2006/relationships/customXml" Target="../customXml/item57.xml"/><Relationship Id="rId80" Type="http://schemas.openxmlformats.org/officeDocument/2006/relationships/customXml" Target="../customXml/item24.xml"/><Relationship Id="rId85" Type="http://schemas.openxmlformats.org/officeDocument/2006/relationships/customXml" Target="../customXml/item29.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customXml" Target="../customXml/item3.xml"/><Relationship Id="rId103" Type="http://schemas.openxmlformats.org/officeDocument/2006/relationships/customXml" Target="../customXml/item47.xml"/><Relationship Id="rId108" Type="http://schemas.openxmlformats.org/officeDocument/2006/relationships/customXml" Target="../customXml/item52.xml"/><Relationship Id="rId54" Type="http://schemas.openxmlformats.org/officeDocument/2006/relationships/powerPivotData" Target="model/item.data"/><Relationship Id="rId70" Type="http://schemas.openxmlformats.org/officeDocument/2006/relationships/customXml" Target="../customXml/item14.xml"/><Relationship Id="rId75" Type="http://schemas.openxmlformats.org/officeDocument/2006/relationships/customXml" Target="../customXml/item19.xml"/><Relationship Id="rId91" Type="http://schemas.openxmlformats.org/officeDocument/2006/relationships/customXml" Target="../customXml/item35.xml"/><Relationship Id="rId96"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microsoft.com/office/2007/relationships/slicerCache" Target="slicerCaches/slicerCache5.xml"/><Relationship Id="rId57" Type="http://schemas.openxmlformats.org/officeDocument/2006/relationships/customXml" Target="../customXml/item1.xml"/><Relationship Id="rId106" Type="http://schemas.openxmlformats.org/officeDocument/2006/relationships/customXml" Target="../customXml/item50.xml"/><Relationship Id="rId114" Type="http://schemas.openxmlformats.org/officeDocument/2006/relationships/customXml" Target="../customXml/item58.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pivotCacheDefinition" Target="pivotCache/pivotCacheDefinition38.xml"/><Relationship Id="rId52" Type="http://schemas.openxmlformats.org/officeDocument/2006/relationships/styles" Target="style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78" Type="http://schemas.openxmlformats.org/officeDocument/2006/relationships/customXml" Target="../customXml/item22.xml"/><Relationship Id="rId81" Type="http://schemas.openxmlformats.org/officeDocument/2006/relationships/customXml" Target="../customXml/item25.xml"/><Relationship Id="rId86" Type="http://schemas.openxmlformats.org/officeDocument/2006/relationships/customXml" Target="../customXml/item30.xml"/><Relationship Id="rId94" Type="http://schemas.openxmlformats.org/officeDocument/2006/relationships/customXml" Target="../customXml/item38.xml"/><Relationship Id="rId99" Type="http://schemas.openxmlformats.org/officeDocument/2006/relationships/customXml" Target="../customXml/item43.xml"/><Relationship Id="rId101"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53.xml"/><Relationship Id="rId34" Type="http://schemas.openxmlformats.org/officeDocument/2006/relationships/pivotCacheDefinition" Target="pivotCache/pivotCacheDefinition28.xml"/><Relationship Id="rId50" Type="http://schemas.openxmlformats.org/officeDocument/2006/relationships/theme" Target="theme/theme1.xml"/><Relationship Id="rId55" Type="http://schemas.microsoft.com/office/2017/10/relationships/person" Target="persons/person.xml"/><Relationship Id="rId76" Type="http://schemas.openxmlformats.org/officeDocument/2006/relationships/customXml" Target="../customXml/item20.xml"/><Relationship Id="rId97" Type="http://schemas.openxmlformats.org/officeDocument/2006/relationships/customXml" Target="../customXml/item41.xml"/><Relationship Id="rId104" Type="http://schemas.openxmlformats.org/officeDocument/2006/relationships/customXml" Target="../customXml/item48.xml"/><Relationship Id="rId7" Type="http://schemas.openxmlformats.org/officeDocument/2006/relationships/pivotCacheDefinition" Target="pivotCache/pivotCacheDefinition1.xml"/><Relationship Id="rId71" Type="http://schemas.openxmlformats.org/officeDocument/2006/relationships/customXml" Target="../customXml/item15.xml"/><Relationship Id="rId92" Type="http://schemas.openxmlformats.org/officeDocument/2006/relationships/customXml" Target="../customXml/item36.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microsoft.com/office/2007/relationships/slicerCache" Target="slicerCaches/slicerCache1.xml"/><Relationship Id="rId66" Type="http://schemas.openxmlformats.org/officeDocument/2006/relationships/customXml" Target="../customXml/item10.xml"/><Relationship Id="rId87" Type="http://schemas.openxmlformats.org/officeDocument/2006/relationships/customXml" Target="../customXml/item31.xml"/><Relationship Id="rId110" Type="http://schemas.openxmlformats.org/officeDocument/2006/relationships/customXml" Target="../customXml/item54.xml"/><Relationship Id="rId115" Type="http://schemas.openxmlformats.org/officeDocument/2006/relationships/customXml" Target="../customXml/item59.xml"/><Relationship Id="rId61" Type="http://schemas.openxmlformats.org/officeDocument/2006/relationships/customXml" Target="../customXml/item5.xml"/><Relationship Id="rId82"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calcChain" Target="calcChain.xml"/><Relationship Id="rId77" Type="http://schemas.openxmlformats.org/officeDocument/2006/relationships/customXml" Target="../customXml/item21.xml"/><Relationship Id="rId100" Type="http://schemas.openxmlformats.org/officeDocument/2006/relationships/customXml" Target="../customXml/item44.xml"/><Relationship Id="rId105" Type="http://schemas.openxmlformats.org/officeDocument/2006/relationships/customXml" Target="../customXml/item49.xml"/><Relationship Id="rId8" Type="http://schemas.openxmlformats.org/officeDocument/2006/relationships/pivotCacheDefinition" Target="pivotCache/pivotCacheDefinition2.xml"/><Relationship Id="rId51" Type="http://schemas.openxmlformats.org/officeDocument/2006/relationships/connections" Target="connections.xml"/><Relationship Id="rId72" Type="http://schemas.openxmlformats.org/officeDocument/2006/relationships/customXml" Target="../customXml/item16.xml"/><Relationship Id="rId93" Type="http://schemas.openxmlformats.org/officeDocument/2006/relationships/customXml" Target="../customXml/item37.xml"/><Relationship Id="rId98" Type="http://schemas.openxmlformats.org/officeDocument/2006/relationships/customXml" Target="../customXml/item42.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microsoft.com/office/2007/relationships/slicerCache" Target="slicerCaches/slicerCache2.xml"/><Relationship Id="rId67"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openxmlformats.org/officeDocument/2006/relationships/customXml" Target="../customXml/item6.xml"/><Relationship Id="rId83" Type="http://schemas.openxmlformats.org/officeDocument/2006/relationships/customXml" Target="../customXml/item27.xml"/><Relationship Id="rId88" Type="http://schemas.openxmlformats.org/officeDocument/2006/relationships/customXml" Target="../customXml/item32.xml"/><Relationship Id="rId111" Type="http://schemas.openxmlformats.org/officeDocument/2006/relationships/customXml" Target="../customXml/item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0" u="none" strike="noStrike" baseline="0">
                <a:solidFill>
                  <a:schemeClr val="accent1">
                    <a:lumMod val="50000"/>
                  </a:schemeClr>
                </a:solidFill>
              </a:rPr>
              <a:t>Sales &amp; Profit by Year</a:t>
            </a:r>
            <a:endParaRPr lang="en-US" sz="15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60000"/>
                <a:lumOff val="40000"/>
              </a:schemeClr>
            </a:solidFill>
          </a:ln>
          <a:effectLst/>
        </c:spPr>
      </c:pivotFmt>
      <c:pivotFmt>
        <c:idx val="3"/>
        <c:spPr>
          <a:solidFill>
            <a:schemeClr val="accent1">
              <a:lumMod val="75000"/>
            </a:schemeClr>
          </a:solidFill>
          <a:ln>
            <a:solidFill>
              <a:schemeClr val="accent1">
                <a:lumMod val="60000"/>
                <a:lumOff val="40000"/>
              </a:schemeClr>
            </a:solidFill>
          </a:ln>
          <a:effectLst/>
        </c:spPr>
      </c:pivotFmt>
      <c:pivotFmt>
        <c:idx val="4"/>
        <c:spPr>
          <a:solidFill>
            <a:schemeClr val="accent1">
              <a:lumMod val="75000"/>
            </a:schemeClr>
          </a:solidFill>
          <a:ln>
            <a:solidFill>
              <a:schemeClr val="accent1">
                <a:lumMod val="60000"/>
                <a:lumOff val="40000"/>
              </a:schemeClr>
            </a:solidFill>
          </a:ln>
          <a:effectLst/>
        </c:spPr>
      </c:pivotFmt>
      <c:pivotFmt>
        <c:idx val="5"/>
        <c:spPr>
          <a:solidFill>
            <a:schemeClr val="accent1">
              <a:lumMod val="75000"/>
            </a:schemeClr>
          </a:solidFill>
          <a:ln>
            <a:solidFill>
              <a:schemeClr val="accent1">
                <a:lumMod val="60000"/>
                <a:lumOff val="40000"/>
              </a:schemeClr>
            </a:solidFill>
          </a:ln>
          <a:effectLst/>
        </c:spPr>
      </c:pivotFmt>
      <c:pivotFmt>
        <c:idx val="6"/>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solidFill>
              <a:schemeClr val="accent1">
                <a:lumMod val="60000"/>
                <a:lumOff val="40000"/>
              </a:schemeClr>
            </a:solidFill>
          </a:ln>
          <a:effectLst/>
        </c:spPr>
      </c:pivotFmt>
      <c:pivotFmt>
        <c:idx val="8"/>
        <c:spPr>
          <a:solidFill>
            <a:schemeClr val="accent1">
              <a:lumMod val="75000"/>
            </a:schemeClr>
          </a:solidFill>
          <a:ln>
            <a:solidFill>
              <a:schemeClr val="accent1">
                <a:lumMod val="60000"/>
                <a:lumOff val="40000"/>
              </a:schemeClr>
            </a:solidFill>
          </a:ln>
          <a:effectLst/>
        </c:spPr>
      </c:pivotFmt>
      <c:pivotFmt>
        <c:idx val="9"/>
        <c:spPr>
          <a:solidFill>
            <a:schemeClr val="accent1">
              <a:lumMod val="75000"/>
            </a:schemeClr>
          </a:solidFill>
          <a:ln>
            <a:solidFill>
              <a:schemeClr val="accent1">
                <a:lumMod val="60000"/>
                <a:lumOff val="40000"/>
              </a:schemeClr>
            </a:solidFill>
          </a:ln>
          <a:effectLst/>
        </c:spPr>
      </c:pivotFmt>
      <c:pivotFmt>
        <c:idx val="10"/>
        <c:spPr>
          <a:solidFill>
            <a:schemeClr val="accent1">
              <a:lumMod val="75000"/>
            </a:schemeClr>
          </a:solidFill>
          <a:ln>
            <a:solidFill>
              <a:schemeClr val="accent1">
                <a:lumMod val="60000"/>
                <a:lumOff val="40000"/>
              </a:schemeClr>
            </a:solidFill>
          </a:ln>
          <a:effectLst/>
        </c:spPr>
      </c:pivotFmt>
      <c:pivotFmt>
        <c:idx val="1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solidFill>
              <a:schemeClr val="accent1">
                <a:lumMod val="60000"/>
                <a:lumOff val="40000"/>
              </a:schemeClr>
            </a:solidFill>
          </a:ln>
          <a:effectLst/>
        </c:spPr>
      </c:pivotFmt>
      <c:pivotFmt>
        <c:idx val="14"/>
        <c:spPr>
          <a:solidFill>
            <a:schemeClr val="accent1">
              <a:lumMod val="75000"/>
            </a:schemeClr>
          </a:solidFill>
          <a:ln>
            <a:solidFill>
              <a:schemeClr val="accent1">
                <a:lumMod val="60000"/>
                <a:lumOff val="40000"/>
              </a:schemeClr>
            </a:solidFill>
          </a:ln>
          <a:effectLst/>
        </c:spPr>
      </c:pivotFmt>
      <c:pivotFmt>
        <c:idx val="15"/>
        <c:spPr>
          <a:solidFill>
            <a:schemeClr val="accent1">
              <a:lumMod val="75000"/>
            </a:schemeClr>
          </a:solidFill>
          <a:ln>
            <a:solidFill>
              <a:schemeClr val="accent1">
                <a:lumMod val="60000"/>
                <a:lumOff val="40000"/>
              </a:schemeClr>
            </a:solidFill>
          </a:ln>
          <a:effectLst/>
        </c:spPr>
      </c:pivotFmt>
      <c:pivotFmt>
        <c:idx val="16"/>
        <c:spPr>
          <a:solidFill>
            <a:schemeClr val="accent1">
              <a:lumMod val="75000"/>
            </a:schemeClr>
          </a:solidFill>
          <a:ln>
            <a:solidFill>
              <a:schemeClr val="accent1">
                <a:lumMod val="60000"/>
                <a:lumOff val="40000"/>
              </a:schemeClr>
            </a:solidFill>
          </a:ln>
          <a:effectLst/>
        </c:spPr>
      </c:pivotFmt>
      <c:pivotFmt>
        <c:idx val="17"/>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solidFill>
              <a:schemeClr val="accent1">
                <a:lumMod val="60000"/>
                <a:lumOff val="40000"/>
              </a:schemeClr>
            </a:solidFill>
          </a:ln>
          <a:effectLst/>
        </c:spPr>
      </c:pivotFmt>
      <c:pivotFmt>
        <c:idx val="20"/>
        <c:spPr>
          <a:solidFill>
            <a:schemeClr val="accent1">
              <a:lumMod val="75000"/>
            </a:schemeClr>
          </a:solidFill>
          <a:ln>
            <a:solidFill>
              <a:schemeClr val="accent1">
                <a:lumMod val="60000"/>
                <a:lumOff val="40000"/>
              </a:schemeClr>
            </a:solidFill>
          </a:ln>
          <a:effectLst/>
        </c:spPr>
      </c:pivotFmt>
      <c:pivotFmt>
        <c:idx val="21"/>
        <c:spPr>
          <a:solidFill>
            <a:schemeClr val="accent1">
              <a:lumMod val="75000"/>
            </a:schemeClr>
          </a:solidFill>
          <a:ln>
            <a:solidFill>
              <a:schemeClr val="accent1">
                <a:lumMod val="60000"/>
                <a:lumOff val="40000"/>
              </a:schemeClr>
            </a:solidFill>
          </a:ln>
          <a:effectLst/>
        </c:spPr>
      </c:pivotFmt>
      <c:pivotFmt>
        <c:idx val="22"/>
        <c:spPr>
          <a:solidFill>
            <a:schemeClr val="accent1">
              <a:lumMod val="75000"/>
            </a:schemeClr>
          </a:solidFill>
          <a:ln>
            <a:solidFill>
              <a:schemeClr val="accent1">
                <a:lumMod val="60000"/>
                <a:lumOff val="40000"/>
              </a:schemeClr>
            </a:solidFill>
          </a:ln>
          <a:effectLst/>
        </c:spPr>
      </c:pivotFmt>
      <c:pivotFmt>
        <c:idx val="23"/>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40000"/>
              <a:lumOff val="60000"/>
            </a:schemeClr>
          </a:solidFill>
          <a:ln>
            <a:solidFill>
              <a:schemeClr val="accent1">
                <a:lumMod val="60000"/>
                <a:lumOff val="40000"/>
              </a:schemeClr>
            </a:solidFill>
          </a:ln>
          <a:effectLst/>
        </c:spPr>
      </c:pivotFmt>
      <c:pivotFmt>
        <c:idx val="26"/>
        <c:spPr>
          <a:solidFill>
            <a:schemeClr val="accent1">
              <a:lumMod val="60000"/>
              <a:lumOff val="40000"/>
            </a:schemeClr>
          </a:solidFill>
          <a:ln>
            <a:solidFill>
              <a:schemeClr val="accent1">
                <a:lumMod val="60000"/>
                <a:lumOff val="40000"/>
              </a:schemeClr>
            </a:solidFill>
          </a:ln>
          <a:effectLst/>
        </c:spPr>
      </c:pivotFmt>
      <c:pivotFmt>
        <c:idx val="27"/>
        <c:spPr>
          <a:solidFill>
            <a:schemeClr val="accent1">
              <a:lumMod val="75000"/>
            </a:schemeClr>
          </a:solidFill>
          <a:ln>
            <a:solidFill>
              <a:schemeClr val="accent1">
                <a:lumMod val="60000"/>
                <a:lumOff val="40000"/>
              </a:schemeClr>
            </a:solidFill>
          </a:ln>
          <a:effectLst/>
        </c:spPr>
      </c:pivotFmt>
      <c:pivotFmt>
        <c:idx val="28"/>
        <c:spPr>
          <a:solidFill>
            <a:schemeClr val="accent1">
              <a:lumMod val="50000"/>
            </a:schemeClr>
          </a:solidFill>
          <a:ln>
            <a:solidFill>
              <a:schemeClr val="accent1">
                <a:lumMod val="60000"/>
                <a:lumOff val="40000"/>
              </a:schemeClr>
            </a:solidFill>
          </a:ln>
          <a:effectLst/>
        </c:spPr>
      </c:pivotFmt>
      <c:pivotFmt>
        <c:idx val="29"/>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90000"/>
              <a:lumOff val="10000"/>
            </a:schemeClr>
          </a:solidFill>
          <a:ln>
            <a:solidFill>
              <a:schemeClr val="tx2">
                <a:lumMod val="75000"/>
                <a:lumOff val="25000"/>
              </a:schemeClr>
            </a:solidFill>
          </a:ln>
          <a:effectLst/>
        </c:spPr>
      </c:pivotFmt>
      <c:pivotFmt>
        <c:idx val="31"/>
        <c:spPr>
          <a:solidFill>
            <a:schemeClr val="tx2">
              <a:lumMod val="50000"/>
              <a:lumOff val="50000"/>
            </a:schemeClr>
          </a:solidFill>
          <a:ln>
            <a:solidFill>
              <a:schemeClr val="tx2">
                <a:lumMod val="75000"/>
                <a:lumOff val="25000"/>
              </a:schemeClr>
            </a:solidFill>
          </a:ln>
          <a:effectLst/>
        </c:spPr>
      </c:pivotFmt>
      <c:pivotFmt>
        <c:idx val="32"/>
        <c:spPr>
          <a:solidFill>
            <a:schemeClr val="tx2">
              <a:lumMod val="25000"/>
              <a:lumOff val="75000"/>
            </a:schemeClr>
          </a:solidFill>
          <a:ln>
            <a:solidFill>
              <a:schemeClr val="tx2">
                <a:lumMod val="75000"/>
                <a:lumOff val="25000"/>
              </a:schemeClr>
            </a:solidFill>
          </a:ln>
          <a:effectLst/>
        </c:spPr>
      </c:pivotFmt>
    </c:pivotFmts>
    <c:plotArea>
      <c:layout/>
      <c:barChart>
        <c:barDir val="col"/>
        <c:grouping val="clustered"/>
        <c:varyColors val="0"/>
        <c:ser>
          <c:idx val="0"/>
          <c:order val="0"/>
          <c:tx>
            <c:strRef>
              <c:f>Sheet1!$D$8</c:f>
              <c:strCache>
                <c:ptCount val="1"/>
                <c:pt idx="0">
                  <c:v>Total Sales</c:v>
                </c:pt>
              </c:strCache>
            </c:strRef>
          </c:tx>
          <c:spPr>
            <a:solidFill>
              <a:schemeClr val="accent1">
                <a:lumMod val="50000"/>
              </a:schemeClr>
            </a:solidFill>
            <a:ln>
              <a:solidFill>
                <a:schemeClr val="accent1">
                  <a:lumMod val="60000"/>
                  <a:lumOff val="40000"/>
                </a:schemeClr>
              </a:solidFill>
            </a:ln>
            <a:effectLst/>
          </c:spPr>
          <c:invertIfNegative val="0"/>
          <c:dPt>
            <c:idx val="0"/>
            <c:invertIfNegative val="0"/>
            <c:bubble3D val="0"/>
            <c:spPr>
              <a:solidFill>
                <a:schemeClr val="accent1">
                  <a:lumMod val="40000"/>
                  <a:lumOff val="60000"/>
                </a:schemeClr>
              </a:solidFill>
              <a:ln>
                <a:solidFill>
                  <a:schemeClr val="accent1">
                    <a:lumMod val="60000"/>
                    <a:lumOff val="40000"/>
                  </a:schemeClr>
                </a:solidFill>
              </a:ln>
              <a:effectLst/>
            </c:spPr>
            <c:extLst>
              <c:ext xmlns:c16="http://schemas.microsoft.com/office/drawing/2014/chart" uri="{C3380CC4-5D6E-409C-BE32-E72D297353CC}">
                <c16:uniqueId val="{00000001-3F3F-43F5-8FDC-F938A99A729E}"/>
              </c:ext>
            </c:extLst>
          </c:dPt>
          <c:dPt>
            <c:idx val="1"/>
            <c:invertIfNegative val="0"/>
            <c:bubble3D val="0"/>
            <c:spPr>
              <a:solidFill>
                <a:schemeClr val="accent1">
                  <a:lumMod val="60000"/>
                  <a:lumOff val="40000"/>
                </a:schemeClr>
              </a:solidFill>
              <a:ln>
                <a:solidFill>
                  <a:schemeClr val="accent1">
                    <a:lumMod val="60000"/>
                    <a:lumOff val="40000"/>
                  </a:schemeClr>
                </a:solidFill>
              </a:ln>
              <a:effectLst/>
            </c:spPr>
            <c:extLst>
              <c:ext xmlns:c16="http://schemas.microsoft.com/office/drawing/2014/chart" uri="{C3380CC4-5D6E-409C-BE32-E72D297353CC}">
                <c16:uniqueId val="{00000003-3F3F-43F5-8FDC-F938A99A729E}"/>
              </c:ext>
            </c:extLst>
          </c:dPt>
          <c:dPt>
            <c:idx val="2"/>
            <c:invertIfNegative val="0"/>
            <c:bubble3D val="0"/>
            <c:spPr>
              <a:solidFill>
                <a:schemeClr val="accent1">
                  <a:lumMod val="75000"/>
                </a:schemeClr>
              </a:solidFill>
              <a:ln>
                <a:solidFill>
                  <a:schemeClr val="accent1">
                    <a:lumMod val="60000"/>
                    <a:lumOff val="40000"/>
                  </a:schemeClr>
                </a:solidFill>
              </a:ln>
              <a:effectLst/>
            </c:spPr>
            <c:extLst>
              <c:ext xmlns:c16="http://schemas.microsoft.com/office/drawing/2014/chart" uri="{C3380CC4-5D6E-409C-BE32-E72D297353CC}">
                <c16:uniqueId val="{00000005-3F3F-43F5-8FDC-F938A99A729E}"/>
              </c:ext>
            </c:extLst>
          </c:dPt>
          <c:dPt>
            <c:idx val="3"/>
            <c:invertIfNegative val="0"/>
            <c:bubble3D val="0"/>
            <c:spPr>
              <a:solidFill>
                <a:schemeClr val="accent1">
                  <a:lumMod val="50000"/>
                </a:schemeClr>
              </a:solidFill>
              <a:ln>
                <a:solidFill>
                  <a:schemeClr val="accent1">
                    <a:lumMod val="60000"/>
                    <a:lumOff val="40000"/>
                  </a:schemeClr>
                </a:solidFill>
              </a:ln>
              <a:effectLst/>
            </c:spPr>
            <c:extLst>
              <c:ext xmlns:c16="http://schemas.microsoft.com/office/drawing/2014/chart" uri="{C3380CC4-5D6E-409C-BE32-E72D297353CC}">
                <c16:uniqueId val="{00000007-3F3F-43F5-8FDC-F938A99A729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Sheet1!$C$9:$C$13</c:f>
              <c:strCache>
                <c:ptCount val="4"/>
                <c:pt idx="0">
                  <c:v>2014</c:v>
                </c:pt>
                <c:pt idx="1">
                  <c:v>2015</c:v>
                </c:pt>
                <c:pt idx="2">
                  <c:v>2016</c:v>
                </c:pt>
                <c:pt idx="3">
                  <c:v>2017</c:v>
                </c:pt>
              </c:strCache>
            </c:strRef>
          </c:cat>
          <c:val>
            <c:numRef>
              <c:f>Sheet1!$D$9:$D$13</c:f>
              <c:numCache>
                <c:formatCode>_("$"* #,##0_);_("$"* \(#,##0\);_("$"* "-"??_);_(@_)</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8-3F3F-43F5-8FDC-F938A99A729E}"/>
            </c:ext>
          </c:extLst>
        </c:ser>
        <c:ser>
          <c:idx val="1"/>
          <c:order val="1"/>
          <c:tx>
            <c:strRef>
              <c:f>Sheet1!$E$8</c:f>
              <c:strCache>
                <c:ptCount val="1"/>
                <c:pt idx="0">
                  <c:v>Total Profit</c:v>
                </c:pt>
              </c:strCache>
            </c:strRef>
          </c:tx>
          <c:spPr>
            <a:solidFill>
              <a:schemeClr val="tx2">
                <a:lumMod val="75000"/>
                <a:lumOff val="25000"/>
              </a:schemeClr>
            </a:solidFill>
            <a:ln>
              <a:solidFill>
                <a:schemeClr val="tx2">
                  <a:lumMod val="75000"/>
                  <a:lumOff val="25000"/>
                </a:schemeClr>
              </a:solidFill>
            </a:ln>
            <a:effectLst/>
          </c:spPr>
          <c:invertIfNegative val="0"/>
          <c:dPt>
            <c:idx val="0"/>
            <c:invertIfNegative val="0"/>
            <c:bubble3D val="0"/>
            <c:spPr>
              <a:solidFill>
                <a:schemeClr val="tx2">
                  <a:lumMod val="25000"/>
                  <a:lumOff val="75000"/>
                </a:schemeClr>
              </a:solidFill>
              <a:ln>
                <a:solidFill>
                  <a:schemeClr val="tx2">
                    <a:lumMod val="75000"/>
                    <a:lumOff val="25000"/>
                  </a:schemeClr>
                </a:solidFill>
              </a:ln>
              <a:effectLst/>
            </c:spPr>
            <c:extLst>
              <c:ext xmlns:c16="http://schemas.microsoft.com/office/drawing/2014/chart" uri="{C3380CC4-5D6E-409C-BE32-E72D297353CC}">
                <c16:uniqueId val="{0000000A-F9E7-4713-98D7-4F9F4E092D56}"/>
              </c:ext>
            </c:extLst>
          </c:dPt>
          <c:dPt>
            <c:idx val="1"/>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9-F9E7-4713-98D7-4F9F4E092D56}"/>
              </c:ext>
            </c:extLst>
          </c:dPt>
          <c:dPt>
            <c:idx val="3"/>
            <c:invertIfNegative val="0"/>
            <c:bubble3D val="0"/>
            <c:spPr>
              <a:solidFill>
                <a:schemeClr val="tx2">
                  <a:lumMod val="90000"/>
                  <a:lumOff val="10000"/>
                </a:schemeClr>
              </a:solidFill>
              <a:ln>
                <a:solidFill>
                  <a:schemeClr val="tx2">
                    <a:lumMod val="75000"/>
                    <a:lumOff val="25000"/>
                  </a:schemeClr>
                </a:solidFill>
              </a:ln>
              <a:effectLst/>
            </c:spPr>
            <c:extLst>
              <c:ext xmlns:c16="http://schemas.microsoft.com/office/drawing/2014/chart" uri="{C3380CC4-5D6E-409C-BE32-E72D297353CC}">
                <c16:uniqueId val="{00000008-F9E7-4713-98D7-4F9F4E092D5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Sheet1!$C$9:$C$13</c:f>
              <c:strCache>
                <c:ptCount val="4"/>
                <c:pt idx="0">
                  <c:v>2014</c:v>
                </c:pt>
                <c:pt idx="1">
                  <c:v>2015</c:v>
                </c:pt>
                <c:pt idx="2">
                  <c:v>2016</c:v>
                </c:pt>
                <c:pt idx="3">
                  <c:v>2017</c:v>
                </c:pt>
              </c:strCache>
            </c:strRef>
          </c:cat>
          <c:val>
            <c:numRef>
              <c:f>Sheet1!$E$9:$E$13</c:f>
              <c:numCache>
                <c:formatCode>_("$"* #,##0_);_("$"* \(#,##0\);_("$"* "-"??_);_(@_)</c:formatCode>
                <c:ptCount val="4"/>
                <c:pt idx="0">
                  <c:v>49543.974099999999</c:v>
                </c:pt>
                <c:pt idx="1">
                  <c:v>61618.6037</c:v>
                </c:pt>
                <c:pt idx="2">
                  <c:v>81795.174299999999</c:v>
                </c:pt>
                <c:pt idx="3">
                  <c:v>93439.2696</c:v>
                </c:pt>
              </c:numCache>
            </c:numRef>
          </c:val>
          <c:extLst>
            <c:ext xmlns:c16="http://schemas.microsoft.com/office/drawing/2014/chart" uri="{C3380CC4-5D6E-409C-BE32-E72D297353CC}">
              <c16:uniqueId val="{00000009-3F3F-43F5-8FDC-F938A99A729E}"/>
            </c:ext>
          </c:extLst>
        </c:ser>
        <c:dLbls>
          <c:dLblPos val="outEnd"/>
          <c:showLegendKey val="0"/>
          <c:showVal val="1"/>
          <c:showCatName val="0"/>
          <c:showSerName val="0"/>
          <c:showPercent val="0"/>
          <c:showBubbleSize val="0"/>
        </c:dLbls>
        <c:gapWidth val="219"/>
        <c:overlap val="-27"/>
        <c:axId val="2056557360"/>
        <c:axId val="2027066256"/>
      </c:barChart>
      <c:catAx>
        <c:axId val="205655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066256"/>
        <c:crosses val="autoZero"/>
        <c:auto val="1"/>
        <c:lblAlgn val="ctr"/>
        <c:lblOffset val="100"/>
        <c:noMultiLvlLbl val="0"/>
      </c:catAx>
      <c:valAx>
        <c:axId val="2027066256"/>
        <c:scaling>
          <c:orientation val="minMax"/>
        </c:scaling>
        <c:delete val="1"/>
        <c:axPos val="l"/>
        <c:numFmt formatCode="_(&quot;$&quot;* #,##0_);_(&quot;$&quot;* \(#,##0\);_(&quot;$&quot;* &quot;-&quot;??_);_(@_)" sourceLinked="1"/>
        <c:majorTickMark val="none"/>
        <c:minorTickMark val="none"/>
        <c:tickLblPos val="nextTo"/>
        <c:crossAx val="2056557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Profit by Category</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60000"/>
                <a:lumOff val="40000"/>
              </a:schemeClr>
            </a:solidFill>
          </a:ln>
          <a:effectLst/>
        </c:spPr>
      </c:pivotFmt>
      <c:pivotFmt>
        <c:idx val="3"/>
        <c:spPr>
          <a:solidFill>
            <a:schemeClr val="accent1">
              <a:lumMod val="75000"/>
            </a:schemeClr>
          </a:solidFill>
          <a:ln>
            <a:solidFill>
              <a:schemeClr val="accent1">
                <a:lumMod val="60000"/>
                <a:lumOff val="40000"/>
              </a:schemeClr>
            </a:solidFill>
          </a:ln>
          <a:effectLst/>
        </c:spPr>
      </c:pivotFmt>
      <c:pivotFmt>
        <c:idx val="4"/>
        <c:spPr>
          <a:solidFill>
            <a:schemeClr val="accent1">
              <a:lumMod val="75000"/>
            </a:schemeClr>
          </a:solidFill>
          <a:ln>
            <a:solidFill>
              <a:schemeClr val="accent1">
                <a:lumMod val="60000"/>
                <a:lumOff val="40000"/>
              </a:schemeClr>
            </a:solidFill>
          </a:ln>
          <a:effectLst/>
        </c:spPr>
      </c:pivotFmt>
      <c:pivotFmt>
        <c:idx val="5"/>
        <c:spPr>
          <a:solidFill>
            <a:schemeClr val="accent1">
              <a:lumMod val="75000"/>
            </a:schemeClr>
          </a:solidFill>
          <a:ln>
            <a:solidFill>
              <a:schemeClr val="accent1">
                <a:lumMod val="60000"/>
                <a:lumOff val="40000"/>
              </a:schemeClr>
            </a:solidFill>
          </a:ln>
          <a:effectLst/>
        </c:spPr>
      </c:pivotFmt>
      <c:pivotFmt>
        <c:idx val="6"/>
        <c:spPr>
          <a:solidFill>
            <a:schemeClr val="accent1">
              <a:lumMod val="5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solidFill>
              <a:schemeClr val="accent1">
                <a:lumMod val="60000"/>
                <a:lumOff val="40000"/>
              </a:schemeClr>
            </a:solidFill>
          </a:ln>
          <a:effectLst/>
        </c:spPr>
      </c:pivotFmt>
      <c:pivotFmt>
        <c:idx val="8"/>
        <c:spPr>
          <a:solidFill>
            <a:schemeClr val="accent1">
              <a:lumMod val="75000"/>
            </a:schemeClr>
          </a:solidFill>
          <a:ln>
            <a:solidFill>
              <a:schemeClr val="accent1">
                <a:lumMod val="60000"/>
                <a:lumOff val="40000"/>
              </a:schemeClr>
            </a:solidFill>
          </a:ln>
          <a:effectLst/>
        </c:spPr>
      </c:pivotFmt>
      <c:pivotFmt>
        <c:idx val="9"/>
        <c:spPr>
          <a:solidFill>
            <a:schemeClr val="accent1">
              <a:lumMod val="75000"/>
            </a:schemeClr>
          </a:solidFill>
          <a:ln>
            <a:solidFill>
              <a:schemeClr val="accent1">
                <a:lumMod val="60000"/>
                <a:lumOff val="40000"/>
              </a:schemeClr>
            </a:solidFill>
          </a:ln>
          <a:effectLst/>
        </c:spPr>
      </c:pivotFmt>
      <c:pivotFmt>
        <c:idx val="10"/>
        <c:spPr>
          <a:solidFill>
            <a:schemeClr val="accent1">
              <a:lumMod val="75000"/>
            </a:schemeClr>
          </a:solidFill>
          <a:ln>
            <a:solidFill>
              <a:schemeClr val="accent1">
                <a:lumMod val="60000"/>
                <a:lumOff val="40000"/>
              </a:schemeClr>
            </a:solidFill>
          </a:ln>
          <a:effectLst/>
        </c:spPr>
      </c:pivotFmt>
      <c:pivotFmt>
        <c:idx val="1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156082">
              <a:lumMod val="50000"/>
            </a:srgbClr>
          </a:solidFill>
          <a:ln>
            <a:solidFill>
              <a:schemeClr val="tx2">
                <a:lumMod val="75000"/>
                <a:lumOff val="25000"/>
              </a:schemeClr>
            </a:solidFill>
          </a:ln>
          <a:effectLst/>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156082">
              <a:lumMod val="75000"/>
            </a:srgbClr>
          </a:solidFill>
          <a:ln>
            <a:solidFill>
              <a:schemeClr val="tx2">
                <a:lumMod val="75000"/>
                <a:lumOff val="25000"/>
              </a:schemeClr>
            </a:solidFill>
          </a:ln>
          <a:effectLst/>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156082">
              <a:lumMod val="60000"/>
              <a:lumOff val="40000"/>
            </a:srgbClr>
          </a:solidFill>
          <a:ln>
            <a:solidFill>
              <a:schemeClr val="tx2">
                <a:lumMod val="75000"/>
                <a:lumOff val="25000"/>
              </a:schemeClr>
            </a:solidFill>
          </a:ln>
          <a:effectLst/>
        </c:spPr>
        <c:dLbl>
          <c:idx val="0"/>
          <c:layout>
            <c:manualLayout>
              <c:x val="0.14013019069812721"/>
              <c:y val="3.222844244713014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341326853536223"/>
                  <c:h val="0.11401968125742207"/>
                </c:manualLayout>
              </c15:layout>
            </c:ext>
          </c:extLst>
        </c:dLbl>
      </c:pivotFmt>
      <c:pivotFmt>
        <c:idx val="15"/>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156082">
              <a:lumMod val="60000"/>
              <a:lumOff val="40000"/>
            </a:srgbClr>
          </a:solidFill>
          <a:ln>
            <a:solidFill>
              <a:schemeClr val="tx2">
                <a:lumMod val="75000"/>
                <a:lumOff val="25000"/>
              </a:schemeClr>
            </a:solidFill>
          </a:ln>
          <a:effectLst/>
        </c:spPr>
        <c:dLbl>
          <c:idx val="0"/>
          <c:layout>
            <c:manualLayout>
              <c:x val="0.14013019069812721"/>
              <c:y val="3.222844244713014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341326853536223"/>
                  <c:h val="0.11401968125742207"/>
                </c:manualLayout>
              </c15:layout>
            </c:ext>
          </c:extLst>
        </c:dLbl>
      </c:pivotFmt>
      <c:pivotFmt>
        <c:idx val="17"/>
        <c:spPr>
          <a:solidFill>
            <a:srgbClr val="156082">
              <a:lumMod val="75000"/>
            </a:srgbClr>
          </a:solidFill>
          <a:ln>
            <a:solidFill>
              <a:schemeClr val="tx2">
                <a:lumMod val="75000"/>
                <a:lumOff val="25000"/>
              </a:schemeClr>
            </a:solidFill>
          </a:ln>
          <a:effectLst/>
        </c:spPr>
        <c:dLbl>
          <c:idx val="0"/>
          <c:layout>
            <c:manualLayout>
              <c:x val="4.7222222222222221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156082">
              <a:lumMod val="50000"/>
            </a:srgbClr>
          </a:solidFill>
          <a:ln>
            <a:solidFill>
              <a:schemeClr val="tx2">
                <a:lumMod val="75000"/>
                <a:lumOff val="25000"/>
              </a:schemeClr>
            </a:solidFill>
          </a:ln>
          <a:effectLst/>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156082">
              <a:lumMod val="60000"/>
              <a:lumOff val="40000"/>
            </a:srgbClr>
          </a:solidFill>
          <a:ln>
            <a:solidFill>
              <a:schemeClr val="tx2">
                <a:lumMod val="75000"/>
                <a:lumOff val="25000"/>
              </a:schemeClr>
            </a:solidFill>
          </a:ln>
          <a:effectLst/>
        </c:spPr>
      </c:pivotFmt>
      <c:pivotFmt>
        <c:idx val="21"/>
        <c:spPr>
          <a:solidFill>
            <a:srgbClr val="156082">
              <a:lumMod val="75000"/>
            </a:srgbClr>
          </a:solidFill>
          <a:ln>
            <a:solidFill>
              <a:schemeClr val="tx2">
                <a:lumMod val="75000"/>
                <a:lumOff val="25000"/>
              </a:schemeClr>
            </a:solidFill>
          </a:ln>
          <a:effectLst/>
        </c:spPr>
      </c:pivotFmt>
      <c:pivotFmt>
        <c:idx val="22"/>
        <c:spPr>
          <a:solidFill>
            <a:srgbClr val="156082">
              <a:lumMod val="50000"/>
            </a:srgbClr>
          </a:solidFill>
          <a:ln>
            <a:solidFill>
              <a:schemeClr val="tx2">
                <a:lumMod val="75000"/>
                <a:lumOff val="25000"/>
              </a:schemeClr>
            </a:solidFill>
          </a:ln>
          <a:effectLst/>
        </c:spPr>
      </c:pivotFmt>
    </c:pivotFmts>
    <c:plotArea>
      <c:layout/>
      <c:doughnutChart>
        <c:varyColors val="1"/>
        <c:ser>
          <c:idx val="0"/>
          <c:order val="0"/>
          <c:tx>
            <c:strRef>
              <c:f>Sheet1!$H$8</c:f>
              <c:strCache>
                <c:ptCount val="1"/>
                <c:pt idx="0">
                  <c:v>Total</c:v>
                </c:pt>
              </c:strCache>
            </c:strRef>
          </c:tx>
          <c:spPr>
            <a:solidFill>
              <a:schemeClr val="tx2">
                <a:lumMod val="75000"/>
                <a:lumOff val="25000"/>
              </a:schemeClr>
            </a:solidFill>
            <a:ln>
              <a:solidFill>
                <a:schemeClr val="tx2">
                  <a:lumMod val="75000"/>
                  <a:lumOff val="25000"/>
                </a:schemeClr>
              </a:solidFill>
            </a:ln>
          </c:spPr>
          <c:dPt>
            <c:idx val="0"/>
            <c:bubble3D val="0"/>
            <c:spPr>
              <a:solidFill>
                <a:srgbClr val="156082">
                  <a:lumMod val="60000"/>
                  <a:lumOff val="40000"/>
                </a:srgbClr>
              </a:solidFill>
              <a:ln>
                <a:solidFill>
                  <a:schemeClr val="tx2">
                    <a:lumMod val="75000"/>
                    <a:lumOff val="25000"/>
                  </a:schemeClr>
                </a:solidFill>
              </a:ln>
              <a:effectLst/>
            </c:spPr>
            <c:extLst>
              <c:ext xmlns:c16="http://schemas.microsoft.com/office/drawing/2014/chart" uri="{C3380CC4-5D6E-409C-BE32-E72D297353CC}">
                <c16:uniqueId val="{00000001-F85D-425C-BDFA-D8EC041E5372}"/>
              </c:ext>
            </c:extLst>
          </c:dPt>
          <c:dPt>
            <c:idx val="1"/>
            <c:bubble3D val="0"/>
            <c:spPr>
              <a:solidFill>
                <a:srgbClr val="156082">
                  <a:lumMod val="75000"/>
                </a:srgbClr>
              </a:solidFill>
              <a:ln>
                <a:solidFill>
                  <a:schemeClr val="tx2">
                    <a:lumMod val="75000"/>
                    <a:lumOff val="25000"/>
                  </a:schemeClr>
                </a:solidFill>
              </a:ln>
              <a:effectLst/>
            </c:spPr>
            <c:extLst>
              <c:ext xmlns:c16="http://schemas.microsoft.com/office/drawing/2014/chart" uri="{C3380CC4-5D6E-409C-BE32-E72D297353CC}">
                <c16:uniqueId val="{00000003-F85D-425C-BDFA-D8EC041E5372}"/>
              </c:ext>
            </c:extLst>
          </c:dPt>
          <c:dPt>
            <c:idx val="2"/>
            <c:bubble3D val="0"/>
            <c:spPr>
              <a:solidFill>
                <a:srgbClr val="156082">
                  <a:lumMod val="50000"/>
                </a:srgbClr>
              </a:solidFill>
              <a:ln>
                <a:solidFill>
                  <a:schemeClr val="tx2">
                    <a:lumMod val="75000"/>
                    <a:lumOff val="25000"/>
                  </a:schemeClr>
                </a:solidFill>
              </a:ln>
              <a:effectLst/>
            </c:spPr>
            <c:extLst>
              <c:ext xmlns:c16="http://schemas.microsoft.com/office/drawing/2014/chart" uri="{C3380CC4-5D6E-409C-BE32-E72D297353CC}">
                <c16:uniqueId val="{00000005-F85D-425C-BDFA-D8EC041E537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Sheet1!$G$9:$G$12</c:f>
              <c:strCache>
                <c:ptCount val="3"/>
                <c:pt idx="0">
                  <c:v>Furniture</c:v>
                </c:pt>
                <c:pt idx="1">
                  <c:v>Office Supplies</c:v>
                </c:pt>
                <c:pt idx="2">
                  <c:v>Technology</c:v>
                </c:pt>
              </c:strCache>
            </c:strRef>
          </c:cat>
          <c:val>
            <c:numRef>
              <c:f>Sheet1!$H$9:$H$12</c:f>
              <c:numCache>
                <c:formatCode>_("$"* #,##0_);_("$"* \(#,##0\);_("$"* "-"??_);_(@_)</c:formatCode>
                <c:ptCount val="3"/>
                <c:pt idx="0">
                  <c:v>18451.272799999999</c:v>
                </c:pt>
                <c:pt idx="1">
                  <c:v>122490.8008</c:v>
                </c:pt>
                <c:pt idx="2">
                  <c:v>145454.94810000001</c:v>
                </c:pt>
              </c:numCache>
            </c:numRef>
          </c:val>
          <c:extLst>
            <c:ext xmlns:c16="http://schemas.microsoft.com/office/drawing/2014/chart" uri="{C3380CC4-5D6E-409C-BE32-E72D297353CC}">
              <c16:uniqueId val="{00000008-F85D-425C-BDFA-D8EC041E53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Profit by Region</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tx2">
              <a:lumMod val="50000"/>
              <a:lumOff val="50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tx2">
              <a:lumMod val="50000"/>
              <a:lumOff val="50000"/>
            </a:schemeClr>
          </a:solidFill>
          <a:ln>
            <a:noFill/>
          </a:ln>
          <a:effectLst/>
        </c:spPr>
      </c:pivotFmt>
      <c:pivotFmt>
        <c:idx val="11"/>
        <c:spPr>
          <a:solidFill>
            <a:schemeClr val="accent1">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40000"/>
              <a:lumOff val="60000"/>
            </a:schemeClr>
          </a:solidFill>
          <a:ln>
            <a:noFill/>
          </a:ln>
          <a:effectLst/>
        </c:spPr>
      </c:pivotFmt>
    </c:pivotFmts>
    <c:plotArea>
      <c:layout/>
      <c:barChart>
        <c:barDir val="bar"/>
        <c:grouping val="clustered"/>
        <c:varyColors val="0"/>
        <c:ser>
          <c:idx val="0"/>
          <c:order val="0"/>
          <c:tx>
            <c:strRef>
              <c:f>Sheet1!$D$15</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86AB-408A-B37E-AFA61FBCB15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6AB-408A-B37E-AFA61FBCB159}"/>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86AB-408A-B37E-AFA61FBCB159}"/>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8-5661-4522-B01A-8FDA36B3090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Sheet1!$C$16:$C$20</c:f>
              <c:strCache>
                <c:ptCount val="4"/>
                <c:pt idx="0">
                  <c:v>South</c:v>
                </c:pt>
                <c:pt idx="1">
                  <c:v>Central</c:v>
                </c:pt>
                <c:pt idx="2">
                  <c:v>West</c:v>
                </c:pt>
                <c:pt idx="3">
                  <c:v>East</c:v>
                </c:pt>
              </c:strCache>
            </c:strRef>
          </c:cat>
          <c:val>
            <c:numRef>
              <c:f>Sheet1!$D$16:$D$20</c:f>
              <c:numCache>
                <c:formatCode>0.0%</c:formatCode>
                <c:ptCount val="4"/>
                <c:pt idx="0">
                  <c:v>7.5056555083785531E-2</c:v>
                </c:pt>
                <c:pt idx="1">
                  <c:v>0.12260858286650993</c:v>
                </c:pt>
                <c:pt idx="2">
                  <c:v>0.12817657575123631</c:v>
                </c:pt>
                <c:pt idx="3">
                  <c:v>0.15464935050613424</c:v>
                </c:pt>
              </c:numCache>
            </c:numRef>
          </c:val>
          <c:extLst>
            <c:ext xmlns:c16="http://schemas.microsoft.com/office/drawing/2014/chart" uri="{C3380CC4-5D6E-409C-BE32-E72D297353CC}">
              <c16:uniqueId val="{00000006-86AB-408A-B37E-AFA61FBCB159}"/>
            </c:ext>
          </c:extLst>
        </c:ser>
        <c:dLbls>
          <c:dLblPos val="outEnd"/>
          <c:showLegendKey val="0"/>
          <c:showVal val="1"/>
          <c:showCatName val="0"/>
          <c:showSerName val="0"/>
          <c:showPercent val="0"/>
          <c:showBubbleSize val="0"/>
        </c:dLbls>
        <c:gapWidth val="182"/>
        <c:axId val="953813519"/>
        <c:axId val="268775759"/>
      </c:barChart>
      <c:catAx>
        <c:axId val="95381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268775759"/>
        <c:crosses val="autoZero"/>
        <c:auto val="1"/>
        <c:lblAlgn val="ctr"/>
        <c:lblOffset val="100"/>
        <c:noMultiLvlLbl val="0"/>
      </c:catAx>
      <c:valAx>
        <c:axId val="268775759"/>
        <c:scaling>
          <c:orientation val="minMax"/>
        </c:scaling>
        <c:delete val="1"/>
        <c:axPos val="b"/>
        <c:numFmt formatCode="0.0%" sourceLinked="1"/>
        <c:majorTickMark val="none"/>
        <c:minorTickMark val="none"/>
        <c:tickLblPos val="nextTo"/>
        <c:crossAx val="95381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[SuperStore.xlsx]Sheet1!PivotTable25</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lumMod val="50000"/>
                  </a:schemeClr>
                </a:solidFill>
              </a:rPr>
              <a:t>Sales &amp; Profit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ymbol val="diamond"/>
          <c:size val="6"/>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60000"/>
                <a:lumOff val="40000"/>
              </a:schemeClr>
            </a:solidFill>
            <a:round/>
          </a:ln>
          <a:effectLst/>
        </c:spPr>
        <c:marker>
          <c:symbol val="diamond"/>
          <c:size val="6"/>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6"/>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diamond"/>
          <c:size val="6"/>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22724290145551E-2"/>
          <c:y val="0.18502369495479731"/>
          <c:w val="0.96517500298258174"/>
          <c:h val="0.6173366870807816"/>
        </c:manualLayout>
      </c:layout>
      <c:lineChart>
        <c:grouping val="standard"/>
        <c:varyColors val="0"/>
        <c:ser>
          <c:idx val="0"/>
          <c:order val="0"/>
          <c:tx>
            <c:strRef>
              <c:f>Sheet1!$C$22</c:f>
              <c:strCache>
                <c:ptCount val="1"/>
                <c:pt idx="0">
                  <c:v>Total Sales</c:v>
                </c:pt>
              </c:strCache>
            </c:strRef>
          </c:tx>
          <c:spPr>
            <a:ln w="28575" cap="rnd">
              <a:solidFill>
                <a:schemeClr val="accent1"/>
              </a:solidFill>
              <a:round/>
            </a:ln>
            <a:effectLst/>
          </c:spPr>
          <c:marker>
            <c:symbol val="diamond"/>
            <c:size val="6"/>
            <c:spPr>
              <a:solidFill>
                <a:schemeClr val="accent1">
                  <a:lumMod val="20000"/>
                  <a:lumOff val="8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Sheet1!$B$23:$B$35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Sheet1!$C$23:$C$35</c:f>
              <c:numCache>
                <c:formatCode>_("$"* #,##0_);_("$"* \(#,##0\);_("$"* "-"??_);_(@_)</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4F3F-4C0B-884B-4830247B1DD8}"/>
            </c:ext>
          </c:extLst>
        </c:ser>
        <c:ser>
          <c:idx val="1"/>
          <c:order val="1"/>
          <c:tx>
            <c:strRef>
              <c:f>Sheet1!$D$22</c:f>
              <c:strCache>
                <c:ptCount val="1"/>
                <c:pt idx="0">
                  <c:v>Total Profit</c:v>
                </c:pt>
              </c:strCache>
            </c:strRef>
          </c:tx>
          <c:spPr>
            <a:ln w="28575" cap="rnd">
              <a:solidFill>
                <a:schemeClr val="accent1">
                  <a:lumMod val="60000"/>
                  <a:lumOff val="40000"/>
                </a:schemeClr>
              </a:solidFill>
              <a:round/>
            </a:ln>
            <a:effectLst/>
          </c:spPr>
          <c:marker>
            <c:symbol val="diamond"/>
            <c:size val="6"/>
            <c:spPr>
              <a:solidFill>
                <a:schemeClr val="accent1">
                  <a:lumMod val="50000"/>
                </a:schemeClr>
              </a:solidFill>
              <a:ln w="9525">
                <a:solidFill>
                  <a:schemeClr val="accent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Sheet1!$B$23:$B$35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Sheet1!$D$23:$D$35</c:f>
              <c:numCache>
                <c:formatCode>_("$"* #,##0_);_("$"* \(#,##0\);_("$"* "-"??_);_(@_)</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4F3F-4C0B-884B-4830247B1DD8}"/>
            </c:ext>
          </c:extLst>
        </c:ser>
        <c:dLbls>
          <c:dLblPos val="t"/>
          <c:showLegendKey val="0"/>
          <c:showVal val="1"/>
          <c:showCatName val="0"/>
          <c:showSerName val="0"/>
          <c:showPercent val="0"/>
          <c:showBubbleSize val="0"/>
        </c:dLbls>
        <c:marker val="1"/>
        <c:smooth val="0"/>
        <c:axId val="440666575"/>
        <c:axId val="1391549039"/>
      </c:lineChart>
      <c:catAx>
        <c:axId val="440666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391549039"/>
        <c:crosses val="autoZero"/>
        <c:auto val="1"/>
        <c:lblAlgn val="ctr"/>
        <c:lblOffset val="100"/>
        <c:noMultiLvlLbl val="0"/>
      </c:catAx>
      <c:valAx>
        <c:axId val="1391549039"/>
        <c:scaling>
          <c:orientation val="minMax"/>
        </c:scaling>
        <c:delete val="1"/>
        <c:axPos val="l"/>
        <c:numFmt formatCode="_(&quot;$&quot;* #,##0_);_(&quot;$&quot;* \(#,##0\);_(&quot;$&quot;* &quot;-&quot;??_);_(@_)" sourceLinked="1"/>
        <c:majorTickMark val="out"/>
        <c:minorTickMark val="none"/>
        <c:tickLblPos val="nextTo"/>
        <c:crossAx val="440666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[SuperStore.xlsx]Sheet1!PivotTable15</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lumMod val="50000"/>
                  </a:schemeClr>
                </a:solidFill>
              </a:rPr>
              <a:t>Sales by Sub-Category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s>
    <c:plotArea>
      <c:layout/>
      <c:barChart>
        <c:barDir val="col"/>
        <c:grouping val="clustered"/>
        <c:varyColors val="0"/>
        <c:ser>
          <c:idx val="0"/>
          <c:order val="0"/>
          <c:tx>
            <c:strRef>
              <c:f>Sheet1!$K$8</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930-44D4-93CC-3E5C79914370}"/>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8930-44D4-93CC-3E5C7991437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930-44D4-93CC-3E5C79914370}"/>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8930-44D4-93CC-3E5C79914370}"/>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8930-44D4-93CC-3E5C79914370}"/>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Sheet1!$J$9:$J$14</c:f>
              <c:strCache>
                <c:ptCount val="5"/>
                <c:pt idx="0">
                  <c:v>Phones</c:v>
                </c:pt>
                <c:pt idx="1">
                  <c:v>Binders</c:v>
                </c:pt>
                <c:pt idx="2">
                  <c:v>Accessories</c:v>
                </c:pt>
                <c:pt idx="3">
                  <c:v>Copiers</c:v>
                </c:pt>
                <c:pt idx="4">
                  <c:v>Paper</c:v>
                </c:pt>
              </c:strCache>
            </c:strRef>
          </c:cat>
          <c:val>
            <c:numRef>
              <c:f>Sheet1!$K$9:$K$14</c:f>
              <c:numCache>
                <c:formatCode>_("$"* #,##0_);_("$"* \(#,##0\);_("$"* "-"??_);_(@_)</c:formatCode>
                <c:ptCount val="5"/>
                <c:pt idx="0">
                  <c:v>330007.054</c:v>
                </c:pt>
                <c:pt idx="1">
                  <c:v>203412.73300000001</c:v>
                </c:pt>
                <c:pt idx="2">
                  <c:v>167380.318</c:v>
                </c:pt>
                <c:pt idx="3">
                  <c:v>149528.03</c:v>
                </c:pt>
                <c:pt idx="4">
                  <c:v>78479.206000000006</c:v>
                </c:pt>
              </c:numCache>
            </c:numRef>
          </c:val>
          <c:extLst>
            <c:ext xmlns:c16="http://schemas.microsoft.com/office/drawing/2014/chart" uri="{C3380CC4-5D6E-409C-BE32-E72D297353CC}">
              <c16:uniqueId val="{00000008-00E7-45DB-8E3A-D97CA5C96891}"/>
            </c:ext>
          </c:extLst>
        </c:ser>
        <c:dLbls>
          <c:dLblPos val="outEnd"/>
          <c:showLegendKey val="0"/>
          <c:showVal val="1"/>
          <c:showCatName val="0"/>
          <c:showSerName val="0"/>
          <c:showPercent val="0"/>
          <c:showBubbleSize val="0"/>
        </c:dLbls>
        <c:gapWidth val="182"/>
        <c:axId val="1283807887"/>
        <c:axId val="1413251952"/>
      </c:barChart>
      <c:catAx>
        <c:axId val="12838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413251952"/>
        <c:crosses val="autoZero"/>
        <c:auto val="1"/>
        <c:lblAlgn val="ctr"/>
        <c:lblOffset val="100"/>
        <c:noMultiLvlLbl val="0"/>
      </c:catAx>
      <c:valAx>
        <c:axId val="1413251952"/>
        <c:scaling>
          <c:orientation val="minMax"/>
        </c:scaling>
        <c:delete val="1"/>
        <c:axPos val="l"/>
        <c:numFmt formatCode="_(&quot;$&quot;* #,##0_);_(&quot;$&quot;* \(#,##0\);_(&quot;$&quot;* &quot;-&quot;??_);_(@_)" sourceLinked="1"/>
        <c:majorTickMark val="none"/>
        <c:minorTickMark val="none"/>
        <c:tickLblPos val="nextTo"/>
        <c:crossAx val="12838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Profit Margin %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s>
    <c:plotArea>
      <c:layout/>
      <c:doughnutChart>
        <c:varyColors val="1"/>
        <c:ser>
          <c:idx val="0"/>
          <c:order val="0"/>
          <c:tx>
            <c:strRef>
              <c:f>Sheet1!$J$16</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99D4-4711-90E9-8F97B3691BE6}"/>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99D4-4711-90E9-8F97B3691BE6}"/>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99D4-4711-90E9-8F97B3691BE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Sheet1!$I$17:$I$20</c:f>
              <c:strCache>
                <c:ptCount val="3"/>
                <c:pt idx="0">
                  <c:v>Furniture</c:v>
                </c:pt>
                <c:pt idx="1">
                  <c:v>Office Supplies</c:v>
                </c:pt>
                <c:pt idx="2">
                  <c:v>Technology</c:v>
                </c:pt>
              </c:strCache>
            </c:strRef>
          </c:cat>
          <c:val>
            <c:numRef>
              <c:f>Sheet1!$J$17:$J$20</c:f>
              <c:numCache>
                <c:formatCode>0.0%</c:formatCode>
                <c:ptCount val="3"/>
                <c:pt idx="0">
                  <c:v>2.4866951334588865E-2</c:v>
                </c:pt>
                <c:pt idx="1">
                  <c:v>0.17035158390028651</c:v>
                </c:pt>
                <c:pt idx="2">
                  <c:v>0.17395712076891937</c:v>
                </c:pt>
              </c:numCache>
            </c:numRef>
          </c:val>
          <c:extLst>
            <c:ext xmlns:c16="http://schemas.microsoft.com/office/drawing/2014/chart" uri="{C3380CC4-5D6E-409C-BE32-E72D297353CC}">
              <c16:uniqueId val="{00000006-99D4-4711-90E9-8F97B3691BE6}"/>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lumMod val="50000"/>
                  </a:schemeClr>
                </a:solidFill>
              </a:rPr>
              <a:t>Sales &amp; Profit by Category &amp; Sub Category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ymbol val="diamond"/>
          <c:size val="5"/>
          <c:spPr>
            <a:solidFill>
              <a:schemeClr val="accent1">
                <a:lumMod val="50000"/>
              </a:schemeClr>
            </a:solidFill>
            <a:ln w="9525">
              <a:solidFill>
                <a:schemeClr val="accent1">
                  <a:lumMod val="50000"/>
                </a:schemeClr>
              </a:solidFill>
              <a:headEnd type="diamond"/>
              <a:tailEnd type="diamo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60000"/>
                <a:lumOff val="40000"/>
              </a:schemeClr>
            </a:solidFill>
            <a:round/>
          </a:ln>
          <a:effectLst/>
        </c:spPr>
        <c:marker>
          <c:symbol val="diamond"/>
          <c:size val="5"/>
          <c:spPr>
            <a:solidFill>
              <a:schemeClr val="accent1">
                <a:lumMod val="50000"/>
              </a:schemeClr>
            </a:solidFill>
            <a:ln w="9525">
              <a:solidFill>
                <a:schemeClr val="accent1">
                  <a:lumMod val="50000"/>
                </a:schemeClr>
              </a:solidFill>
              <a:headEnd type="diamond"/>
              <a:tailEnd type="diamo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diamond"/>
          <c:size val="5"/>
          <c:spPr>
            <a:solidFill>
              <a:schemeClr val="accent1">
                <a:lumMod val="50000"/>
              </a:schemeClr>
            </a:solidFill>
            <a:ln w="9525">
              <a:solidFill>
                <a:schemeClr val="accent1">
                  <a:lumMod val="50000"/>
                </a:schemeClr>
              </a:solidFill>
              <a:headEnd type="diamond"/>
              <a:tailEnd type="diamo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pivotFmt>
      <c:pivotFmt>
        <c:idx val="7"/>
        <c:spPr>
          <a:solidFill>
            <a:schemeClr val="accent1">
              <a:lumMod val="75000"/>
            </a:schemeClr>
          </a:solidFill>
          <a:ln>
            <a:noFill/>
          </a:ln>
          <a:effectLst/>
        </c:spPr>
      </c:pivotFmt>
    </c:pivotFmts>
    <c:plotArea>
      <c:layout/>
      <c:barChart>
        <c:barDir val="col"/>
        <c:grouping val="clustered"/>
        <c:varyColors val="0"/>
        <c:ser>
          <c:idx val="0"/>
          <c:order val="0"/>
          <c:tx>
            <c:strRef>
              <c:f>Sheet1!$K$22</c:f>
              <c:strCache>
                <c:ptCount val="1"/>
                <c:pt idx="0">
                  <c:v>Total Sales</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5647-4A71-92CA-2C495EAD1FE2}"/>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0-5647-4A71-92CA-2C495EAD1FE2}"/>
              </c:ext>
            </c:extLst>
          </c:dPt>
          <c:cat>
            <c:strRef>
              <c:f>Sheet1!$I$23:$J$26</c:f>
              <c:strCache>
                <c:ptCount val="3"/>
                <c:pt idx="0">
                  <c:v>Furniture</c:v>
                </c:pt>
                <c:pt idx="1">
                  <c:v>Office Supplies</c:v>
                </c:pt>
                <c:pt idx="2">
                  <c:v>Technology</c:v>
                </c:pt>
              </c:strCache>
            </c:strRef>
          </c:cat>
          <c:val>
            <c:numRef>
              <c:f>Sheet1!$K$23:$K$26</c:f>
              <c:numCache>
                <c:formatCode>_("$"* #,##0_);_("$"* \(#,##0\);_("$"* "-"??_);_(@_)</c:formatCode>
                <c:ptCount val="3"/>
                <c:pt idx="0">
                  <c:v>741999.7953</c:v>
                </c:pt>
                <c:pt idx="1">
                  <c:v>719047.03200000001</c:v>
                </c:pt>
                <c:pt idx="2">
                  <c:v>836154.03300000005</c:v>
                </c:pt>
              </c:numCache>
            </c:numRef>
          </c:val>
          <c:extLst>
            <c:ext xmlns:c16="http://schemas.microsoft.com/office/drawing/2014/chart" uri="{C3380CC4-5D6E-409C-BE32-E72D297353CC}">
              <c16:uniqueId val="{00000000-E598-4094-B33B-6E206FB8CC07}"/>
            </c:ext>
          </c:extLst>
        </c:ser>
        <c:dLbls>
          <c:showLegendKey val="0"/>
          <c:showVal val="0"/>
          <c:showCatName val="0"/>
          <c:showSerName val="0"/>
          <c:showPercent val="0"/>
          <c:showBubbleSize val="0"/>
        </c:dLbls>
        <c:gapWidth val="219"/>
        <c:overlap val="-27"/>
        <c:axId val="257527968"/>
        <c:axId val="1495467024"/>
      </c:barChart>
      <c:lineChart>
        <c:grouping val="standard"/>
        <c:varyColors val="0"/>
        <c:ser>
          <c:idx val="1"/>
          <c:order val="1"/>
          <c:tx>
            <c:strRef>
              <c:f>Sheet1!$L$22</c:f>
              <c:strCache>
                <c:ptCount val="1"/>
                <c:pt idx="0">
                  <c:v> Total Profit</c:v>
                </c:pt>
              </c:strCache>
            </c:strRef>
          </c:tx>
          <c:spPr>
            <a:ln w="28575" cap="rnd">
              <a:solidFill>
                <a:schemeClr val="accent1">
                  <a:lumMod val="60000"/>
                  <a:lumOff val="40000"/>
                </a:schemeClr>
              </a:solidFill>
              <a:round/>
            </a:ln>
            <a:effectLst/>
          </c:spPr>
          <c:marker>
            <c:symbol val="diamond"/>
            <c:size val="5"/>
            <c:spPr>
              <a:solidFill>
                <a:schemeClr val="accent1">
                  <a:lumMod val="50000"/>
                </a:schemeClr>
              </a:solidFill>
              <a:ln w="9525">
                <a:solidFill>
                  <a:schemeClr val="accent1">
                    <a:lumMod val="50000"/>
                  </a:schemeClr>
                </a:solidFill>
                <a:headEnd type="diamond"/>
                <a:tailEnd type="diamond"/>
              </a:ln>
              <a:effectLst/>
            </c:spPr>
          </c:marker>
          <c:cat>
            <c:strRef>
              <c:f>Sheet1!$I$23:$J$26</c:f>
              <c:strCache>
                <c:ptCount val="3"/>
                <c:pt idx="0">
                  <c:v>Furniture</c:v>
                </c:pt>
                <c:pt idx="1">
                  <c:v>Office Supplies</c:v>
                </c:pt>
                <c:pt idx="2">
                  <c:v>Technology</c:v>
                </c:pt>
              </c:strCache>
            </c:strRef>
          </c:cat>
          <c:val>
            <c:numRef>
              <c:f>Sheet1!$L$23:$L$26</c:f>
              <c:numCache>
                <c:formatCode>_("$"* #,##0_);_("$"* \(#,##0\);_("$"* "-"??_);_(@_)</c:formatCode>
                <c:ptCount val="3"/>
                <c:pt idx="0">
                  <c:v>18451.272799999999</c:v>
                </c:pt>
                <c:pt idx="1">
                  <c:v>122490.8008</c:v>
                </c:pt>
                <c:pt idx="2">
                  <c:v>145454.94810000001</c:v>
                </c:pt>
              </c:numCache>
            </c:numRef>
          </c:val>
          <c:smooth val="0"/>
          <c:extLst>
            <c:ext xmlns:c16="http://schemas.microsoft.com/office/drawing/2014/chart" uri="{C3380CC4-5D6E-409C-BE32-E72D297353CC}">
              <c16:uniqueId val="{00000001-E598-4094-B33B-6E206FB8CC07}"/>
            </c:ext>
          </c:extLst>
        </c:ser>
        <c:dLbls>
          <c:showLegendKey val="0"/>
          <c:showVal val="0"/>
          <c:showCatName val="0"/>
          <c:showSerName val="0"/>
          <c:showPercent val="0"/>
          <c:showBubbleSize val="0"/>
        </c:dLbls>
        <c:marker val="1"/>
        <c:smooth val="0"/>
        <c:axId val="257528432"/>
        <c:axId val="1495469424"/>
      </c:lineChart>
      <c:catAx>
        <c:axId val="25752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495467024"/>
        <c:crosses val="autoZero"/>
        <c:auto val="1"/>
        <c:lblAlgn val="ctr"/>
        <c:lblOffset val="100"/>
        <c:noMultiLvlLbl val="0"/>
      </c:catAx>
      <c:valAx>
        <c:axId val="1495467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257527968"/>
        <c:crosses val="autoZero"/>
        <c:crossBetween val="between"/>
      </c:valAx>
      <c:valAx>
        <c:axId val="1495469424"/>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257528432"/>
        <c:crosses val="max"/>
        <c:crossBetween val="between"/>
      </c:valAx>
      <c:catAx>
        <c:axId val="257528432"/>
        <c:scaling>
          <c:orientation val="minMax"/>
        </c:scaling>
        <c:delete val="1"/>
        <c:axPos val="b"/>
        <c:numFmt formatCode="General" sourceLinked="1"/>
        <c:majorTickMark val="out"/>
        <c:minorTickMark val="none"/>
        <c:tickLblPos val="nextTo"/>
        <c:crossAx val="14954694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[SuperStore.xlsx]Sheet1!PivotTable16</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accent1">
                    <a:lumMod val="50000"/>
                  </a:schemeClr>
                </a:solidFill>
              </a:rPr>
              <a:t>Profit by Sub-Category</a:t>
            </a:r>
            <a:endParaRPr lang="en-US" sz="1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20000"/>
              <a:lumOff val="80000"/>
            </a:schemeClr>
          </a:solidFill>
          <a:ln>
            <a:noFill/>
          </a:ln>
          <a:effectLst/>
        </c:spPr>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1">
              <a:lumMod val="40000"/>
              <a:lumOff val="60000"/>
            </a:schemeClr>
          </a:solidFill>
          <a:ln>
            <a:noFill/>
          </a:ln>
          <a:effectLst/>
        </c:spPr>
      </c:pivotFmt>
      <c:pivotFmt>
        <c:idx val="26"/>
        <c:spPr>
          <a:solidFill>
            <a:schemeClr val="accent1">
              <a:lumMod val="20000"/>
              <a:lumOff val="80000"/>
            </a:schemeClr>
          </a:solidFill>
          <a:ln>
            <a:noFill/>
          </a:ln>
          <a:effectLst/>
        </c:spPr>
      </c:pivotFmt>
    </c:pivotFmts>
    <c:plotArea>
      <c:layout>
        <c:manualLayout>
          <c:layoutTarget val="inner"/>
          <c:xMode val="edge"/>
          <c:yMode val="edge"/>
          <c:x val="0.14214518225536443"/>
          <c:y val="0.19124252124218605"/>
          <c:w val="0.80015331994262073"/>
          <c:h val="0.75554726910120829"/>
        </c:manualLayout>
      </c:layout>
      <c:barChart>
        <c:barDir val="bar"/>
        <c:grouping val="clustered"/>
        <c:varyColors val="0"/>
        <c:ser>
          <c:idx val="0"/>
          <c:order val="0"/>
          <c:tx>
            <c:strRef>
              <c:f>Sheet1!$N$8</c:f>
              <c:strCache>
                <c:ptCount val="1"/>
                <c:pt idx="0">
                  <c:v>Total</c:v>
                </c:pt>
              </c:strCache>
            </c:strRef>
          </c:tx>
          <c:spPr>
            <a:solidFill>
              <a:srgbClr val="FF0000"/>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B5D0-44D6-84B7-915CE9FA8D8F}"/>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B5D0-44D6-84B7-915CE9FA8D8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B5D0-44D6-84B7-915CE9FA8D8F}"/>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B5D0-44D6-84B7-915CE9FA8D8F}"/>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B5D0-44D6-84B7-915CE9FA8D8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Sheet1!$M$9:$M$14</c:f>
              <c:strCache>
                <c:ptCount val="5"/>
                <c:pt idx="0">
                  <c:v>Binders</c:v>
                </c:pt>
                <c:pt idx="1">
                  <c:v>Paper</c:v>
                </c:pt>
                <c:pt idx="2">
                  <c:v>Accessories</c:v>
                </c:pt>
                <c:pt idx="3">
                  <c:v>Phones</c:v>
                </c:pt>
                <c:pt idx="4">
                  <c:v>Copiers</c:v>
                </c:pt>
              </c:strCache>
            </c:strRef>
          </c:cat>
          <c:val>
            <c:numRef>
              <c:f>Sheet1!$N$9:$N$14</c:f>
              <c:numCache>
                <c:formatCode>_("$"* #,##0_);_("$"* \(#,##0\);_("$"* "-"??_);_(@_)</c:formatCode>
                <c:ptCount val="5"/>
                <c:pt idx="0">
                  <c:v>30221.763299999999</c:v>
                </c:pt>
                <c:pt idx="1">
                  <c:v>34053.569300000003</c:v>
                </c:pt>
                <c:pt idx="2">
                  <c:v>41936.635699999999</c:v>
                </c:pt>
                <c:pt idx="3">
                  <c:v>44515.730600000003</c:v>
                </c:pt>
                <c:pt idx="4">
                  <c:v>55617.8249</c:v>
                </c:pt>
              </c:numCache>
            </c:numRef>
          </c:val>
          <c:extLst>
            <c:ext xmlns:c16="http://schemas.microsoft.com/office/drawing/2014/chart" uri="{C3380CC4-5D6E-409C-BE32-E72D297353CC}">
              <c16:uniqueId val="{0000000A-B5D0-44D6-84B7-915CE9FA8D8F}"/>
            </c:ext>
          </c:extLst>
        </c:ser>
        <c:dLbls>
          <c:dLblPos val="outEnd"/>
          <c:showLegendKey val="0"/>
          <c:showVal val="1"/>
          <c:showCatName val="0"/>
          <c:showSerName val="0"/>
          <c:showPercent val="0"/>
          <c:showBubbleSize val="0"/>
        </c:dLbls>
        <c:gapWidth val="109"/>
        <c:axId val="1513880944"/>
        <c:axId val="1495308144"/>
      </c:barChart>
      <c:catAx>
        <c:axId val="15138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495308144"/>
        <c:crosses val="autoZero"/>
        <c:auto val="1"/>
        <c:lblAlgn val="ctr"/>
        <c:lblOffset val="100"/>
        <c:noMultiLvlLbl val="0"/>
      </c:catAx>
      <c:valAx>
        <c:axId val="1495308144"/>
        <c:scaling>
          <c:orientation val="minMax"/>
        </c:scaling>
        <c:delete val="1"/>
        <c:axPos val="b"/>
        <c:numFmt formatCode="_(&quot;$&quot;* #,##0_);_(&quot;$&quot;* \(#,##0\);_(&quot;$&quot;* &quot;-&quot;??_);_(@_)" sourceLinked="1"/>
        <c:majorTickMark val="none"/>
        <c:minorTickMark val="none"/>
        <c:tickLblPos val="nextTo"/>
        <c:crossAx val="15138809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[SuperStore.xlsx]Sheet1!PivotTable17</c:name>
    <c:fmtId val="5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accent1">
                    <a:lumMod val="50000"/>
                  </a:schemeClr>
                </a:solidFill>
              </a:rPr>
              <a:t>Profit by </a:t>
            </a:r>
            <a:r>
              <a:rPr lang="en-US" sz="1600" b="1" i="0" u="none" strike="noStrike" baseline="0">
                <a:solidFill>
                  <a:schemeClr val="accent1">
                    <a:lumMod val="50000"/>
                  </a:schemeClr>
                </a:solidFill>
              </a:rPr>
              <a:t>State</a:t>
            </a:r>
            <a:endParaRPr lang="en-US" sz="1600" b="1" i="0" u="none" strike="noStrike" kern="1200" spc="0" baseline="0">
              <a:solidFill>
                <a:schemeClr val="accent1">
                  <a:lumMod val="5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20000"/>
              <a:lumOff val="80000"/>
            </a:schemeClr>
          </a:solidFill>
          <a:ln>
            <a:noFill/>
          </a:ln>
          <a:effectLst/>
        </c:spPr>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1">
              <a:lumMod val="40000"/>
              <a:lumOff val="60000"/>
            </a:schemeClr>
          </a:solidFill>
          <a:ln>
            <a:noFill/>
          </a:ln>
          <a:effectLst/>
        </c:spPr>
      </c:pivotFmt>
      <c:pivotFmt>
        <c:idx val="26"/>
        <c:spPr>
          <a:solidFill>
            <a:schemeClr val="accent1">
              <a:lumMod val="20000"/>
              <a:lumOff val="80000"/>
            </a:schemeClr>
          </a:solidFill>
          <a:ln>
            <a:noFill/>
          </a:ln>
          <a:effectLst/>
        </c:spPr>
      </c:pivotFmt>
    </c:pivotFmts>
    <c:plotArea>
      <c:layout>
        <c:manualLayout>
          <c:layoutTarget val="inner"/>
          <c:xMode val="edge"/>
          <c:yMode val="edge"/>
          <c:x val="0.14214518225536443"/>
          <c:y val="0.19124252124218605"/>
          <c:w val="0.81959776902887138"/>
          <c:h val="0.75554726910120829"/>
        </c:manualLayout>
      </c:layout>
      <c:barChart>
        <c:barDir val="bar"/>
        <c:grouping val="clustered"/>
        <c:varyColors val="0"/>
        <c:ser>
          <c:idx val="0"/>
          <c:order val="0"/>
          <c:tx>
            <c:strRef>
              <c:f>Sheet1!$O$16</c:f>
              <c:strCache>
                <c:ptCount val="1"/>
                <c:pt idx="0">
                  <c:v>Total</c:v>
                </c:pt>
              </c:strCache>
            </c:strRef>
          </c:tx>
          <c:spPr>
            <a:solidFill>
              <a:srgbClr val="FF0000"/>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C12D-40E9-AC09-57BCE837ED4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C12D-40E9-AC09-57BCE837ED4B}"/>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12D-40E9-AC09-57BCE837ED4B}"/>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C12D-40E9-AC09-57BCE837ED4B}"/>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C12D-40E9-AC09-57BCE837ED4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Sheet1!$N$17:$N$22</c:f>
              <c:strCache>
                <c:ptCount val="5"/>
                <c:pt idx="0">
                  <c:v>Pennsylvania</c:v>
                </c:pt>
                <c:pt idx="1">
                  <c:v>Texas</c:v>
                </c:pt>
                <c:pt idx="2">
                  <c:v>Washington</c:v>
                </c:pt>
                <c:pt idx="3">
                  <c:v>New York</c:v>
                </c:pt>
                <c:pt idx="4">
                  <c:v>California</c:v>
                </c:pt>
              </c:strCache>
            </c:strRef>
          </c:cat>
          <c:val>
            <c:numRef>
              <c:f>Sheet1!$O$17:$O$22</c:f>
              <c:numCache>
                <c:formatCode>_("$"* #,##0_);_("$"* \(#,##0\);_("$"* "-"??_);_(@_)</c:formatCode>
                <c:ptCount val="5"/>
                <c:pt idx="0">
                  <c:v>13604.934999999999</c:v>
                </c:pt>
                <c:pt idx="1">
                  <c:v>20528.911</c:v>
                </c:pt>
                <c:pt idx="2">
                  <c:v>24405.796600000001</c:v>
                </c:pt>
                <c:pt idx="3">
                  <c:v>58177.8341</c:v>
                </c:pt>
                <c:pt idx="4">
                  <c:v>59398.3125</c:v>
                </c:pt>
              </c:numCache>
            </c:numRef>
          </c:val>
          <c:extLst>
            <c:ext xmlns:c16="http://schemas.microsoft.com/office/drawing/2014/chart" uri="{C3380CC4-5D6E-409C-BE32-E72D297353CC}">
              <c16:uniqueId val="{0000000A-C12D-40E9-AC09-57BCE837ED4B}"/>
            </c:ext>
          </c:extLst>
        </c:ser>
        <c:dLbls>
          <c:dLblPos val="outEnd"/>
          <c:showLegendKey val="0"/>
          <c:showVal val="1"/>
          <c:showCatName val="0"/>
          <c:showSerName val="0"/>
          <c:showPercent val="0"/>
          <c:showBubbleSize val="0"/>
        </c:dLbls>
        <c:gapWidth val="109"/>
        <c:axId val="1513880944"/>
        <c:axId val="1495308144"/>
      </c:barChart>
      <c:catAx>
        <c:axId val="15138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495308144"/>
        <c:crosses val="autoZero"/>
        <c:auto val="1"/>
        <c:lblAlgn val="ctr"/>
        <c:lblOffset val="100"/>
        <c:noMultiLvlLbl val="0"/>
      </c:catAx>
      <c:valAx>
        <c:axId val="1495308144"/>
        <c:scaling>
          <c:orientation val="minMax"/>
        </c:scaling>
        <c:delete val="1"/>
        <c:axPos val="b"/>
        <c:numFmt formatCode="_(&quot;$&quot;* #,##0_);_(&quot;$&quot;* \(#,##0\);_(&quot;$&quot;* &quot;-&quot;??_);_(@_)" sourceLinked="1"/>
        <c:majorTickMark val="none"/>
        <c:minorTickMark val="none"/>
        <c:tickLblPos val="nextTo"/>
        <c:crossAx val="15138809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[SuperStore.xlsx]Sheet1!PivotTable18</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accent1">
                    <a:lumMod val="50000"/>
                  </a:schemeClr>
                </a:solidFill>
              </a:rPr>
              <a:t>Sales &amp; Profit by </a:t>
            </a:r>
            <a:r>
              <a:rPr lang="en-US" sz="1600" b="1" i="0" baseline="0">
                <a:solidFill>
                  <a:schemeClr val="accent1">
                    <a:lumMod val="50000"/>
                  </a:schemeClr>
                </a:solidFill>
                <a:effectLst/>
              </a:rPr>
              <a:t>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b="1" i="0" u="none" strike="noStrike" kern="1200" spc="0" baseline="0">
              <a:solidFill>
                <a:schemeClr val="accent1">
                  <a:lumMod val="5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5608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E2841">
              <a:lumMod val="50000"/>
              <a:lumOff val="50000"/>
            </a:srgbClr>
          </a:solidFill>
          <a:ln>
            <a:noFill/>
          </a:ln>
          <a:effectLst/>
        </c:spPr>
      </c:pivotFmt>
      <c:pivotFmt>
        <c:idx val="23"/>
        <c:spPr>
          <a:solidFill>
            <a:srgbClr val="156082">
              <a:lumMod val="75000"/>
            </a:srgbClr>
          </a:solidFill>
          <a:ln>
            <a:noFill/>
          </a:ln>
          <a:effectLst/>
        </c:spPr>
      </c:pivotFmt>
      <c:pivotFmt>
        <c:idx val="24"/>
        <c:spPr>
          <a:solidFill>
            <a:srgbClr val="156082">
              <a:lumMod val="40000"/>
              <a:lumOff val="60000"/>
            </a:srgbClr>
          </a:solidFill>
          <a:ln>
            <a:noFill/>
          </a:ln>
          <a:effectLst/>
        </c:spPr>
      </c:pivotFmt>
      <c:pivotFmt>
        <c:idx val="25"/>
        <c:spPr>
          <a:solidFill>
            <a:srgbClr val="156082">
              <a:lumMod val="50000"/>
            </a:srgbClr>
          </a:solidFill>
          <a:ln>
            <a:noFill/>
          </a:ln>
          <a:effectLst/>
        </c:spPr>
      </c:pivotFmt>
      <c:pivotFmt>
        <c:idx val="26"/>
        <c:spPr>
          <a:solidFill>
            <a:srgbClr val="0E2841">
              <a:lumMod val="90000"/>
              <a:lumOff val="1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E2841">
              <a:lumMod val="75000"/>
              <a:lumOff val="25000"/>
            </a:srgbClr>
          </a:solidFill>
          <a:ln>
            <a:noFill/>
          </a:ln>
          <a:effectLst/>
        </c:spPr>
      </c:pivotFmt>
      <c:pivotFmt>
        <c:idx val="28"/>
        <c:spPr>
          <a:solidFill>
            <a:srgbClr val="0E2841">
              <a:lumMod val="50000"/>
              <a:lumOff val="50000"/>
            </a:srgbClr>
          </a:solidFill>
          <a:ln>
            <a:noFill/>
          </a:ln>
          <a:effectLst/>
        </c:spPr>
      </c:pivotFmt>
      <c:pivotFmt>
        <c:idx val="29"/>
        <c:spPr>
          <a:solidFill>
            <a:srgbClr val="0E2841">
              <a:lumMod val="25000"/>
              <a:lumOff val="75000"/>
            </a:srgbClr>
          </a:solidFill>
          <a:ln>
            <a:noFill/>
          </a:ln>
          <a:effectLst/>
        </c:spPr>
      </c:pivotFmt>
    </c:pivotFmts>
    <c:plotArea>
      <c:layout>
        <c:manualLayout>
          <c:layoutTarget val="inner"/>
          <c:xMode val="edge"/>
          <c:yMode val="edge"/>
          <c:x val="0.12270078740157483"/>
          <c:y val="0.15066569770312654"/>
          <c:w val="0.80015331994262073"/>
          <c:h val="0.75554726910120829"/>
        </c:manualLayout>
      </c:layout>
      <c:barChart>
        <c:barDir val="col"/>
        <c:grouping val="clustered"/>
        <c:varyColors val="0"/>
        <c:ser>
          <c:idx val="0"/>
          <c:order val="0"/>
          <c:tx>
            <c:strRef>
              <c:f>Sheet1!$J$28</c:f>
              <c:strCache>
                <c:ptCount val="1"/>
                <c:pt idx="0">
                  <c:v>Total Sales</c:v>
                </c:pt>
              </c:strCache>
            </c:strRef>
          </c:tx>
          <c:spPr>
            <a:solidFill>
              <a:srgbClr val="156082">
                <a:lumMod val="50000"/>
              </a:srgbClr>
            </a:solidFill>
            <a:ln>
              <a:noFill/>
            </a:ln>
            <a:effectLst/>
          </c:spPr>
          <c:invertIfNegative val="0"/>
          <c:dPt>
            <c:idx val="0"/>
            <c:invertIfNegative val="0"/>
            <c:bubble3D val="0"/>
            <c:spPr>
              <a:solidFill>
                <a:srgbClr val="156082">
                  <a:lumMod val="50000"/>
                </a:srgbClr>
              </a:solidFill>
              <a:ln>
                <a:noFill/>
              </a:ln>
              <a:effectLst/>
            </c:spPr>
            <c:extLst>
              <c:ext xmlns:c16="http://schemas.microsoft.com/office/drawing/2014/chart" uri="{C3380CC4-5D6E-409C-BE32-E72D297353CC}">
                <c16:uniqueId val="{00000001-458E-43A7-AA1E-A0D107565245}"/>
              </c:ext>
            </c:extLst>
          </c:dPt>
          <c:dPt>
            <c:idx val="1"/>
            <c:invertIfNegative val="0"/>
            <c:bubble3D val="0"/>
            <c:spPr>
              <a:solidFill>
                <a:srgbClr val="156082">
                  <a:lumMod val="75000"/>
                </a:srgbClr>
              </a:solidFill>
              <a:ln>
                <a:noFill/>
              </a:ln>
              <a:effectLst/>
            </c:spPr>
            <c:extLst>
              <c:ext xmlns:c16="http://schemas.microsoft.com/office/drawing/2014/chart" uri="{C3380CC4-5D6E-409C-BE32-E72D297353CC}">
                <c16:uniqueId val="{00000003-458E-43A7-AA1E-A0D107565245}"/>
              </c:ext>
            </c:extLst>
          </c:dPt>
          <c:dPt>
            <c:idx val="2"/>
            <c:invertIfNegative val="0"/>
            <c:bubble3D val="0"/>
            <c:spPr>
              <a:solidFill>
                <a:srgbClr val="0E2841">
                  <a:lumMod val="50000"/>
                  <a:lumOff val="50000"/>
                </a:srgbClr>
              </a:solidFill>
              <a:ln>
                <a:noFill/>
              </a:ln>
              <a:effectLst/>
            </c:spPr>
            <c:extLst>
              <c:ext xmlns:c16="http://schemas.microsoft.com/office/drawing/2014/chart" uri="{C3380CC4-5D6E-409C-BE32-E72D297353CC}">
                <c16:uniqueId val="{00000005-458E-43A7-AA1E-A0D107565245}"/>
              </c:ext>
            </c:extLst>
          </c:dPt>
          <c:dPt>
            <c:idx val="3"/>
            <c:invertIfNegative val="0"/>
            <c:bubble3D val="0"/>
            <c:spPr>
              <a:solidFill>
                <a:srgbClr val="156082">
                  <a:lumMod val="40000"/>
                  <a:lumOff val="60000"/>
                </a:srgbClr>
              </a:solidFill>
              <a:ln>
                <a:noFill/>
              </a:ln>
              <a:effectLst/>
            </c:spPr>
            <c:extLst>
              <c:ext xmlns:c16="http://schemas.microsoft.com/office/drawing/2014/chart" uri="{C3380CC4-5D6E-409C-BE32-E72D297353CC}">
                <c16:uniqueId val="{00000007-458E-43A7-AA1E-A0D107565245}"/>
              </c:ext>
            </c:extLst>
          </c:dPt>
          <c:dPt>
            <c:idx val="4"/>
            <c:invertIfNegative val="0"/>
            <c:bubble3D val="0"/>
            <c:extLst>
              <c:ext xmlns:c16="http://schemas.microsoft.com/office/drawing/2014/chart" uri="{C3380CC4-5D6E-409C-BE32-E72D297353CC}">
                <c16:uniqueId val="{00000008-458E-43A7-AA1E-A0D10756524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Sheet1!$I$29:$I$33</c:f>
              <c:strCache>
                <c:ptCount val="4"/>
                <c:pt idx="0">
                  <c:v>West</c:v>
                </c:pt>
                <c:pt idx="1">
                  <c:v>East</c:v>
                </c:pt>
                <c:pt idx="2">
                  <c:v>Central</c:v>
                </c:pt>
                <c:pt idx="3">
                  <c:v>South</c:v>
                </c:pt>
              </c:strCache>
            </c:strRef>
          </c:cat>
          <c:val>
            <c:numRef>
              <c:f>Sheet1!$J$29:$J$33</c:f>
              <c:numCache>
                <c:formatCode>_("$"* #,##0_);_("$"* \(#,##0\);_("$"* "-"??_);_(@_)</c:formatCode>
                <c:ptCount val="4"/>
                <c:pt idx="0">
                  <c:v>764634.44530000002</c:v>
                </c:pt>
                <c:pt idx="1">
                  <c:v>611734.29949999996</c:v>
                </c:pt>
                <c:pt idx="2">
                  <c:v>518800.13219999999</c:v>
                </c:pt>
                <c:pt idx="3">
                  <c:v>402031.98330000002</c:v>
                </c:pt>
              </c:numCache>
            </c:numRef>
          </c:val>
          <c:extLst>
            <c:ext xmlns:c16="http://schemas.microsoft.com/office/drawing/2014/chart" uri="{C3380CC4-5D6E-409C-BE32-E72D297353CC}">
              <c16:uniqueId val="{00000009-458E-43A7-AA1E-A0D107565245}"/>
            </c:ext>
          </c:extLst>
        </c:ser>
        <c:ser>
          <c:idx val="1"/>
          <c:order val="1"/>
          <c:tx>
            <c:strRef>
              <c:f>Sheet1!$K$28</c:f>
              <c:strCache>
                <c:ptCount val="1"/>
                <c:pt idx="0">
                  <c:v> Total Profit</c:v>
                </c:pt>
              </c:strCache>
            </c:strRef>
          </c:tx>
          <c:spPr>
            <a:solidFill>
              <a:srgbClr val="0E2841">
                <a:lumMod val="90000"/>
                <a:lumOff val="10000"/>
              </a:srgbClr>
            </a:solidFill>
            <a:ln>
              <a:noFill/>
            </a:ln>
            <a:effectLst/>
          </c:spPr>
          <c:invertIfNegative val="0"/>
          <c:dPt>
            <c:idx val="1"/>
            <c:invertIfNegative val="0"/>
            <c:bubble3D val="0"/>
            <c:spPr>
              <a:solidFill>
                <a:srgbClr val="0E2841">
                  <a:lumMod val="75000"/>
                  <a:lumOff val="25000"/>
                </a:srgbClr>
              </a:solidFill>
              <a:ln>
                <a:noFill/>
              </a:ln>
              <a:effectLst/>
            </c:spPr>
            <c:extLst>
              <c:ext xmlns:c16="http://schemas.microsoft.com/office/drawing/2014/chart" uri="{C3380CC4-5D6E-409C-BE32-E72D297353CC}">
                <c16:uniqueId val="{0000000B-458E-43A7-AA1E-A0D107565245}"/>
              </c:ext>
            </c:extLst>
          </c:dPt>
          <c:dPt>
            <c:idx val="2"/>
            <c:invertIfNegative val="0"/>
            <c:bubble3D val="0"/>
            <c:spPr>
              <a:solidFill>
                <a:srgbClr val="0E2841">
                  <a:lumMod val="50000"/>
                  <a:lumOff val="50000"/>
                </a:srgbClr>
              </a:solidFill>
              <a:ln>
                <a:noFill/>
              </a:ln>
              <a:effectLst/>
            </c:spPr>
            <c:extLst>
              <c:ext xmlns:c16="http://schemas.microsoft.com/office/drawing/2014/chart" uri="{C3380CC4-5D6E-409C-BE32-E72D297353CC}">
                <c16:uniqueId val="{0000000C-458E-43A7-AA1E-A0D107565245}"/>
              </c:ext>
            </c:extLst>
          </c:dPt>
          <c:dPt>
            <c:idx val="3"/>
            <c:invertIfNegative val="0"/>
            <c:bubble3D val="0"/>
            <c:spPr>
              <a:solidFill>
                <a:srgbClr val="0E2841">
                  <a:lumMod val="25000"/>
                  <a:lumOff val="75000"/>
                </a:srgbClr>
              </a:solidFill>
              <a:ln>
                <a:noFill/>
              </a:ln>
              <a:effectLst/>
            </c:spPr>
            <c:extLst>
              <c:ext xmlns:c16="http://schemas.microsoft.com/office/drawing/2014/chart" uri="{C3380CC4-5D6E-409C-BE32-E72D297353CC}">
                <c16:uniqueId val="{0000000D-458E-43A7-AA1E-A0D10756524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Sheet1!$I$29:$I$33</c:f>
              <c:strCache>
                <c:ptCount val="4"/>
                <c:pt idx="0">
                  <c:v>West</c:v>
                </c:pt>
                <c:pt idx="1">
                  <c:v>East</c:v>
                </c:pt>
                <c:pt idx="2">
                  <c:v>Central</c:v>
                </c:pt>
                <c:pt idx="3">
                  <c:v>South</c:v>
                </c:pt>
              </c:strCache>
            </c:strRef>
          </c:cat>
          <c:val>
            <c:numRef>
              <c:f>Sheet1!$K$29:$K$33</c:f>
              <c:numCache>
                <c:formatCode>_("$"* #,##0_);_("$"* \(#,##0\);_("$"* "-"??_);_(@_)</c:formatCode>
                <c:ptCount val="4"/>
                <c:pt idx="0">
                  <c:v>98008.224900000001</c:v>
                </c:pt>
                <c:pt idx="1">
                  <c:v>94604.312099999996</c:v>
                </c:pt>
                <c:pt idx="2">
                  <c:v>63609.349000000002</c:v>
                </c:pt>
                <c:pt idx="3">
                  <c:v>30175.135699999999</c:v>
                </c:pt>
              </c:numCache>
            </c:numRef>
          </c:val>
          <c:extLst>
            <c:ext xmlns:c16="http://schemas.microsoft.com/office/drawing/2014/chart" uri="{C3380CC4-5D6E-409C-BE32-E72D297353CC}">
              <c16:uniqueId val="{0000000A-458E-43A7-AA1E-A0D107565245}"/>
            </c:ext>
          </c:extLst>
        </c:ser>
        <c:dLbls>
          <c:dLblPos val="outEnd"/>
          <c:showLegendKey val="0"/>
          <c:showVal val="1"/>
          <c:showCatName val="0"/>
          <c:showSerName val="0"/>
          <c:showPercent val="0"/>
          <c:showBubbleSize val="0"/>
        </c:dLbls>
        <c:gapWidth val="64"/>
        <c:overlap val="-29"/>
        <c:axId val="1513880944"/>
        <c:axId val="1495308144"/>
      </c:barChart>
      <c:catAx>
        <c:axId val="15138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495308144"/>
        <c:crosses val="autoZero"/>
        <c:auto val="1"/>
        <c:lblAlgn val="ctr"/>
        <c:lblOffset val="100"/>
        <c:noMultiLvlLbl val="0"/>
      </c:catAx>
      <c:valAx>
        <c:axId val="1495308144"/>
        <c:scaling>
          <c:orientation val="minMax"/>
        </c:scaling>
        <c:delete val="1"/>
        <c:axPos val="l"/>
        <c:numFmt formatCode="_(&quot;$&quot;* #,##0_);_(&quot;$&quot;* \(#,##0\);_(&quot;$&quot;* &quot;-&quot;??_);_(@_)" sourceLinked="1"/>
        <c:majorTickMark val="none"/>
        <c:minorTickMark val="none"/>
        <c:tickLblPos val="nextTo"/>
        <c:crossAx val="1513880944"/>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[SuperStore.xlsx]Sheet1!PivotTable19</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baseline="0">
                <a:solidFill>
                  <a:schemeClr val="accent1">
                    <a:lumMod val="50000"/>
                  </a:schemeClr>
                </a:solidFill>
                <a:effectLst/>
              </a:rPr>
              <a:t>Sales by Region</a:t>
            </a:r>
            <a:endParaRPr lang="en-US" sz="1600" b="1">
              <a:solidFill>
                <a:schemeClr val="accent1">
                  <a:lumMod val="50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1">
                <a:lumMod val="50000"/>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accent1">
                <a:lumMod val="50000"/>
                <a:alpha val="94000"/>
              </a:schemeClr>
            </a:solidFill>
          </a:ln>
          <a:effectLst/>
        </c:spPr>
      </c:pivotFmt>
      <c:pivotFmt>
        <c:idx val="8"/>
        <c:spPr>
          <a:solidFill>
            <a:schemeClr val="accent1">
              <a:lumMod val="60000"/>
              <a:lumOff val="40000"/>
            </a:schemeClr>
          </a:solidFill>
          <a:ln w="19050">
            <a:solidFill>
              <a:schemeClr val="accent1">
                <a:lumMod val="50000"/>
                <a:alpha val="94000"/>
              </a:schemeClr>
            </a:solidFill>
          </a:ln>
          <a:effectLst/>
        </c:spPr>
      </c:pivotFmt>
      <c:pivotFmt>
        <c:idx val="9"/>
        <c:spPr>
          <a:solidFill>
            <a:schemeClr val="accent1">
              <a:lumMod val="75000"/>
            </a:schemeClr>
          </a:solidFill>
          <a:ln w="19050">
            <a:solidFill>
              <a:schemeClr val="accent1">
                <a:lumMod val="50000"/>
                <a:alpha val="94000"/>
              </a:schemeClr>
            </a:solidFill>
          </a:ln>
          <a:effectLst/>
        </c:spPr>
      </c:pivotFmt>
      <c:pivotFmt>
        <c:idx val="10"/>
        <c:spPr>
          <a:solidFill>
            <a:schemeClr val="accent1">
              <a:lumMod val="50000"/>
            </a:schemeClr>
          </a:solidFill>
          <a:ln w="19050">
            <a:solidFill>
              <a:schemeClr val="accent1">
                <a:lumMod val="50000"/>
                <a:alpha val="94000"/>
              </a:schemeClr>
            </a:solidFill>
          </a:ln>
          <a:effectLst/>
        </c:spPr>
      </c:pivotFmt>
    </c:pivotFmts>
    <c:plotArea>
      <c:layout>
        <c:manualLayout>
          <c:layoutTarget val="inner"/>
          <c:xMode val="edge"/>
          <c:yMode val="edge"/>
          <c:x val="0.25878139496116753"/>
          <c:y val="0.25785613245128935"/>
          <c:w val="0.45788384675302024"/>
          <c:h val="0.6945777492756896"/>
        </c:manualLayout>
      </c:layout>
      <c:doughnutChart>
        <c:varyColors val="1"/>
        <c:ser>
          <c:idx val="0"/>
          <c:order val="0"/>
          <c:tx>
            <c:strRef>
              <c:f>Sheet1!$N$28</c:f>
              <c:strCache>
                <c:ptCount val="1"/>
                <c:pt idx="0">
                  <c:v>Total</c:v>
                </c:pt>
              </c:strCache>
            </c:strRef>
          </c:tx>
          <c:spPr>
            <a:ln>
              <a:solidFill>
                <a:schemeClr val="accent1">
                  <a:lumMod val="50000"/>
                  <a:alpha val="94000"/>
                </a:schemeClr>
              </a:solidFill>
            </a:ln>
          </c:spPr>
          <c:dPt>
            <c:idx val="0"/>
            <c:bubble3D val="0"/>
            <c:spPr>
              <a:solidFill>
                <a:schemeClr val="accent1">
                  <a:lumMod val="40000"/>
                  <a:lumOff val="60000"/>
                </a:schemeClr>
              </a:solidFill>
              <a:ln w="19050">
                <a:solidFill>
                  <a:schemeClr val="accent1">
                    <a:lumMod val="50000"/>
                    <a:alpha val="94000"/>
                  </a:schemeClr>
                </a:solidFill>
              </a:ln>
              <a:effectLst/>
            </c:spPr>
            <c:extLst>
              <c:ext xmlns:c16="http://schemas.microsoft.com/office/drawing/2014/chart" uri="{C3380CC4-5D6E-409C-BE32-E72D297353CC}">
                <c16:uniqueId val="{00000001-93AF-448A-A562-A827F635A8EE}"/>
              </c:ext>
            </c:extLst>
          </c:dPt>
          <c:dPt>
            <c:idx val="1"/>
            <c:bubble3D val="0"/>
            <c:spPr>
              <a:solidFill>
                <a:schemeClr val="accent1">
                  <a:lumMod val="60000"/>
                  <a:lumOff val="40000"/>
                </a:schemeClr>
              </a:solidFill>
              <a:ln w="19050">
                <a:solidFill>
                  <a:schemeClr val="accent1">
                    <a:lumMod val="50000"/>
                    <a:alpha val="94000"/>
                  </a:schemeClr>
                </a:solidFill>
              </a:ln>
              <a:effectLst/>
            </c:spPr>
            <c:extLst>
              <c:ext xmlns:c16="http://schemas.microsoft.com/office/drawing/2014/chart" uri="{C3380CC4-5D6E-409C-BE32-E72D297353CC}">
                <c16:uniqueId val="{00000003-93AF-448A-A562-A827F635A8EE}"/>
              </c:ext>
            </c:extLst>
          </c:dPt>
          <c:dPt>
            <c:idx val="2"/>
            <c:bubble3D val="0"/>
            <c:spPr>
              <a:solidFill>
                <a:schemeClr val="accent1">
                  <a:lumMod val="75000"/>
                </a:schemeClr>
              </a:solidFill>
              <a:ln w="19050">
                <a:solidFill>
                  <a:schemeClr val="accent1">
                    <a:lumMod val="50000"/>
                    <a:alpha val="94000"/>
                  </a:schemeClr>
                </a:solidFill>
              </a:ln>
              <a:effectLst/>
            </c:spPr>
            <c:extLst>
              <c:ext xmlns:c16="http://schemas.microsoft.com/office/drawing/2014/chart" uri="{C3380CC4-5D6E-409C-BE32-E72D297353CC}">
                <c16:uniqueId val="{00000005-93AF-448A-A562-A827F635A8EE}"/>
              </c:ext>
            </c:extLst>
          </c:dPt>
          <c:dPt>
            <c:idx val="3"/>
            <c:bubble3D val="0"/>
            <c:spPr>
              <a:solidFill>
                <a:schemeClr val="accent1">
                  <a:lumMod val="50000"/>
                </a:schemeClr>
              </a:solidFill>
              <a:ln w="19050">
                <a:solidFill>
                  <a:schemeClr val="accent1">
                    <a:lumMod val="50000"/>
                    <a:alpha val="94000"/>
                  </a:schemeClr>
                </a:solidFill>
              </a:ln>
              <a:effectLst/>
            </c:spPr>
            <c:extLst>
              <c:ext xmlns:c16="http://schemas.microsoft.com/office/drawing/2014/chart" uri="{C3380CC4-5D6E-409C-BE32-E72D297353CC}">
                <c16:uniqueId val="{00000007-93AF-448A-A562-A827F635A8E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Sheet1!$M$29:$M$33</c:f>
              <c:strCache>
                <c:ptCount val="4"/>
                <c:pt idx="0">
                  <c:v>South</c:v>
                </c:pt>
                <c:pt idx="1">
                  <c:v>Central</c:v>
                </c:pt>
                <c:pt idx="2">
                  <c:v>West</c:v>
                </c:pt>
                <c:pt idx="3">
                  <c:v>East</c:v>
                </c:pt>
              </c:strCache>
            </c:strRef>
          </c:cat>
          <c:val>
            <c:numRef>
              <c:f>Sheet1!$N$29:$N$33</c:f>
              <c:numCache>
                <c:formatCode>0.0%</c:formatCode>
                <c:ptCount val="4"/>
                <c:pt idx="0">
                  <c:v>7.5056555083785531E-2</c:v>
                </c:pt>
                <c:pt idx="1">
                  <c:v>0.12260858286650993</c:v>
                </c:pt>
                <c:pt idx="2">
                  <c:v>0.12817657575123631</c:v>
                </c:pt>
                <c:pt idx="3">
                  <c:v>0.15464935050613424</c:v>
                </c:pt>
              </c:numCache>
            </c:numRef>
          </c:val>
          <c:extLst>
            <c:ext xmlns:c16="http://schemas.microsoft.com/office/drawing/2014/chart" uri="{C3380CC4-5D6E-409C-BE32-E72D297353CC}">
              <c16:uniqueId val="{00000008-93AF-448A-A562-A827F635A8EE}"/>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0.84032891913129737"/>
          <c:y val="0.39679631749544853"/>
          <c:w val="0.11365248566478589"/>
          <c:h val="0.32738338015388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[SuperStore.xlsx]Sheet1!PivotTable22</c:name>
    <c:fmtId val="6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lumMod val="50000"/>
                  </a:schemeClr>
                </a:solidFill>
              </a:rPr>
              <a:t>Profit by Customer Name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20000"/>
              <a:lumOff val="80000"/>
            </a:schemeClr>
          </a:solidFill>
          <a:ln>
            <a:noFill/>
          </a:ln>
          <a:effectLst/>
        </c:spPr>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1">
              <a:lumMod val="40000"/>
              <a:lumOff val="60000"/>
            </a:schemeClr>
          </a:solidFill>
          <a:ln>
            <a:noFill/>
          </a:ln>
          <a:effectLst/>
        </c:spPr>
      </c:pivotFmt>
      <c:pivotFmt>
        <c:idx val="26"/>
        <c:spPr>
          <a:solidFill>
            <a:schemeClr val="accent1">
              <a:lumMod val="20000"/>
              <a:lumOff val="80000"/>
            </a:schemeClr>
          </a:solidFill>
          <a:ln>
            <a:noFill/>
          </a:ln>
          <a:effectLst/>
        </c:spPr>
      </c:pivotFmt>
    </c:pivotFmts>
    <c:plotArea>
      <c:layout>
        <c:manualLayout>
          <c:layoutTarget val="inner"/>
          <c:xMode val="edge"/>
          <c:yMode val="edge"/>
          <c:x val="0.14214518225536443"/>
          <c:y val="0.19124252124218605"/>
          <c:w val="0.80015331994262073"/>
          <c:h val="0.75554726910120829"/>
        </c:manualLayout>
      </c:layout>
      <c:barChart>
        <c:barDir val="bar"/>
        <c:grouping val="clustered"/>
        <c:varyColors val="0"/>
        <c:ser>
          <c:idx val="0"/>
          <c:order val="0"/>
          <c:tx>
            <c:strRef>
              <c:f>Sheet1!$R$19</c:f>
              <c:strCache>
                <c:ptCount val="1"/>
                <c:pt idx="0">
                  <c:v>Total</c:v>
                </c:pt>
              </c:strCache>
            </c:strRef>
          </c:tx>
          <c:spPr>
            <a:solidFill>
              <a:srgbClr val="FF0000"/>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33FA-47E3-8F9E-A12CD79DA3AC}"/>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33FA-47E3-8F9E-A12CD79DA3AC}"/>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33FA-47E3-8F9E-A12CD79DA3AC}"/>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33FA-47E3-8F9E-A12CD79DA3AC}"/>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33FA-47E3-8F9E-A12CD79DA3A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Sheet1!$Q$20:$Q$25</c:f>
              <c:strCache>
                <c:ptCount val="5"/>
                <c:pt idx="0">
                  <c:v>Adrian Barton</c:v>
                </c:pt>
                <c:pt idx="1">
                  <c:v>Hunter Lopez</c:v>
                </c:pt>
                <c:pt idx="2">
                  <c:v>Sanjit Chand</c:v>
                </c:pt>
                <c:pt idx="3">
                  <c:v>Raymond Buch</c:v>
                </c:pt>
                <c:pt idx="4">
                  <c:v>Tamara Chand</c:v>
                </c:pt>
              </c:strCache>
            </c:strRef>
          </c:cat>
          <c:val>
            <c:numRef>
              <c:f>Sheet1!$R$20:$R$25</c:f>
              <c:numCache>
                <c:formatCode>_("$"* #,##0_);_("$"* \(#,##0\);_("$"* "-"??_);_(@_)</c:formatCode>
                <c:ptCount val="5"/>
                <c:pt idx="0">
                  <c:v>5444.8055000000004</c:v>
                </c:pt>
                <c:pt idx="1">
                  <c:v>5622.4291999999996</c:v>
                </c:pt>
                <c:pt idx="2">
                  <c:v>5757.4119000000001</c:v>
                </c:pt>
                <c:pt idx="3">
                  <c:v>6976.0959000000003</c:v>
                </c:pt>
                <c:pt idx="4">
                  <c:v>8981.3238999999994</c:v>
                </c:pt>
              </c:numCache>
            </c:numRef>
          </c:val>
          <c:extLst>
            <c:ext xmlns:c16="http://schemas.microsoft.com/office/drawing/2014/chart" uri="{C3380CC4-5D6E-409C-BE32-E72D297353CC}">
              <c16:uniqueId val="{0000000A-33FA-47E3-8F9E-A12CD79DA3AC}"/>
            </c:ext>
          </c:extLst>
        </c:ser>
        <c:dLbls>
          <c:dLblPos val="outEnd"/>
          <c:showLegendKey val="0"/>
          <c:showVal val="1"/>
          <c:showCatName val="0"/>
          <c:showSerName val="0"/>
          <c:showPercent val="0"/>
          <c:showBubbleSize val="0"/>
        </c:dLbls>
        <c:gapWidth val="109"/>
        <c:axId val="1513880944"/>
        <c:axId val="1495308144"/>
      </c:barChart>
      <c:catAx>
        <c:axId val="15138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50000"/>
                  </a:schemeClr>
                </a:solidFill>
                <a:latin typeface="+mn-lt"/>
                <a:ea typeface="+mn-ea"/>
                <a:cs typeface="+mn-cs"/>
              </a:defRPr>
            </a:pPr>
            <a:endParaRPr lang="en-US"/>
          </a:p>
        </c:txPr>
        <c:crossAx val="1495308144"/>
        <c:crosses val="autoZero"/>
        <c:auto val="1"/>
        <c:lblAlgn val="ctr"/>
        <c:lblOffset val="100"/>
        <c:noMultiLvlLbl val="0"/>
      </c:catAx>
      <c:valAx>
        <c:axId val="1495308144"/>
        <c:scaling>
          <c:orientation val="minMax"/>
        </c:scaling>
        <c:delete val="1"/>
        <c:axPos val="b"/>
        <c:numFmt formatCode="_(&quot;$&quot;* #,##0_);_(&quot;$&quot;* \(#,##0\);_(&quot;$&quot;* &quot;-&quot;??_);_(@_)" sourceLinked="1"/>
        <c:majorTickMark val="none"/>
        <c:minorTickMark val="none"/>
        <c:tickLblPos val="nextTo"/>
        <c:crossAx val="15138809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[SuperStore.xlsx]Sheet1!PivotTable23</c:name>
    <c:fmtId val="8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Profit</a:t>
            </a:r>
            <a:r>
              <a:rPr lang="en-US" sz="1600" b="1" baseline="0">
                <a:solidFill>
                  <a:schemeClr val="accent1">
                    <a:lumMod val="50000"/>
                  </a:schemeClr>
                </a:solidFill>
              </a:rPr>
              <a:t> by Ship Mode</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40000"/>
              <a:lumOff val="60000"/>
            </a:schemeClr>
          </a:solidFill>
          <a:ln>
            <a:noFill/>
          </a:ln>
          <a:effectLst/>
        </c:spPr>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rgbClr val="15608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156082">
              <a:lumMod val="60000"/>
              <a:lumOff val="40000"/>
            </a:srgbClr>
          </a:solidFill>
          <a:ln>
            <a:noFill/>
          </a:ln>
          <a:effectLst/>
        </c:spPr>
      </c:pivotFmt>
      <c:pivotFmt>
        <c:idx val="21"/>
        <c:spPr>
          <a:solidFill>
            <a:srgbClr val="156082">
              <a:lumMod val="40000"/>
              <a:lumOff val="60000"/>
            </a:srgbClr>
          </a:solidFill>
          <a:ln>
            <a:noFill/>
          </a:ln>
          <a:effectLst/>
        </c:spPr>
      </c:pivotFmt>
      <c:pivotFmt>
        <c:idx val="22"/>
        <c:spPr>
          <a:solidFill>
            <a:srgbClr val="156082">
              <a:lumMod val="75000"/>
            </a:srgbClr>
          </a:solidFill>
          <a:ln>
            <a:noFill/>
          </a:ln>
          <a:effectLst/>
        </c:spPr>
      </c:pivotFmt>
      <c:pivotFmt>
        <c:idx val="23"/>
        <c:spPr>
          <a:solidFill>
            <a:srgbClr val="156082">
              <a:lumMod val="50000"/>
            </a:srgbClr>
          </a:solidFill>
          <a:ln>
            <a:noFill/>
          </a:ln>
          <a:effectLst/>
        </c:spPr>
      </c:pivotFmt>
    </c:pivotFmts>
    <c:plotArea>
      <c:layout>
        <c:manualLayout>
          <c:layoutTarget val="inner"/>
          <c:xMode val="edge"/>
          <c:yMode val="edge"/>
          <c:x val="0.25047856517935257"/>
          <c:y val="0.23585916508656468"/>
          <c:w val="0.48687970253718288"/>
          <c:h val="0.7109306010264036"/>
        </c:manualLayout>
      </c:layout>
      <c:doughnutChart>
        <c:varyColors val="1"/>
        <c:ser>
          <c:idx val="0"/>
          <c:order val="0"/>
          <c:tx>
            <c:strRef>
              <c:f>Sheet1!$R$28</c:f>
              <c:strCache>
                <c:ptCount val="1"/>
                <c:pt idx="0">
                  <c:v>Total</c:v>
                </c:pt>
              </c:strCache>
            </c:strRef>
          </c:tx>
          <c:spPr>
            <a:solidFill>
              <a:srgbClr val="156082">
                <a:lumMod val="50000"/>
              </a:srgbClr>
            </a:solidFill>
          </c:spPr>
          <c:dPt>
            <c:idx val="0"/>
            <c:bubble3D val="0"/>
            <c:spPr>
              <a:solidFill>
                <a:srgbClr val="156082">
                  <a:lumMod val="60000"/>
                  <a:lumOff val="40000"/>
                </a:srgbClr>
              </a:solidFill>
              <a:ln>
                <a:noFill/>
              </a:ln>
              <a:effectLst/>
            </c:spPr>
            <c:extLst>
              <c:ext xmlns:c16="http://schemas.microsoft.com/office/drawing/2014/chart" uri="{C3380CC4-5D6E-409C-BE32-E72D297353CC}">
                <c16:uniqueId val="{00000001-7656-4762-B61F-B8CD181CE93E}"/>
              </c:ext>
            </c:extLst>
          </c:dPt>
          <c:dPt>
            <c:idx val="1"/>
            <c:bubble3D val="0"/>
            <c:spPr>
              <a:solidFill>
                <a:srgbClr val="156082">
                  <a:lumMod val="40000"/>
                  <a:lumOff val="60000"/>
                </a:srgbClr>
              </a:solidFill>
              <a:ln>
                <a:noFill/>
              </a:ln>
              <a:effectLst/>
            </c:spPr>
            <c:extLst>
              <c:ext xmlns:c16="http://schemas.microsoft.com/office/drawing/2014/chart" uri="{C3380CC4-5D6E-409C-BE32-E72D297353CC}">
                <c16:uniqueId val="{00000003-7656-4762-B61F-B8CD181CE93E}"/>
              </c:ext>
            </c:extLst>
          </c:dPt>
          <c:dPt>
            <c:idx val="2"/>
            <c:bubble3D val="0"/>
            <c:spPr>
              <a:solidFill>
                <a:srgbClr val="156082">
                  <a:lumMod val="75000"/>
                </a:srgbClr>
              </a:solidFill>
              <a:ln>
                <a:noFill/>
              </a:ln>
              <a:effectLst/>
            </c:spPr>
            <c:extLst>
              <c:ext xmlns:c16="http://schemas.microsoft.com/office/drawing/2014/chart" uri="{C3380CC4-5D6E-409C-BE32-E72D297353CC}">
                <c16:uniqueId val="{00000005-7656-4762-B61F-B8CD181CE93E}"/>
              </c:ext>
            </c:extLst>
          </c:dPt>
          <c:dPt>
            <c:idx val="3"/>
            <c:bubble3D val="0"/>
            <c:spPr>
              <a:solidFill>
                <a:srgbClr val="156082">
                  <a:lumMod val="50000"/>
                </a:srgbClr>
              </a:solidFill>
              <a:ln>
                <a:noFill/>
              </a:ln>
              <a:effectLst/>
            </c:spPr>
            <c:extLst>
              <c:ext xmlns:c16="http://schemas.microsoft.com/office/drawing/2014/chart" uri="{C3380CC4-5D6E-409C-BE32-E72D297353CC}">
                <c16:uniqueId val="{00000007-7656-4762-B61F-B8CD181CE93E}"/>
              </c:ext>
            </c:extLst>
          </c:dPt>
          <c:dPt>
            <c:idx val="4"/>
            <c:bubble3D val="0"/>
            <c:spPr>
              <a:solidFill>
                <a:srgbClr val="156082">
                  <a:lumMod val="50000"/>
                </a:srgbClr>
              </a:solidFill>
              <a:ln>
                <a:noFill/>
              </a:ln>
              <a:effectLst/>
            </c:spPr>
            <c:extLst>
              <c:ext xmlns:c16="http://schemas.microsoft.com/office/drawing/2014/chart" uri="{C3380CC4-5D6E-409C-BE32-E72D297353CC}">
                <c16:uniqueId val="{00000009-7656-4762-B61F-B8CD181CE93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Sheet1!$Q$29:$Q$33</c:f>
              <c:strCache>
                <c:ptCount val="4"/>
                <c:pt idx="0">
                  <c:v>First Class</c:v>
                </c:pt>
                <c:pt idx="1">
                  <c:v>Same Day</c:v>
                </c:pt>
                <c:pt idx="2">
                  <c:v>Second Class</c:v>
                </c:pt>
                <c:pt idx="3">
                  <c:v>Standard Class</c:v>
                </c:pt>
              </c:strCache>
            </c:strRef>
          </c:cat>
          <c:val>
            <c:numRef>
              <c:f>Sheet1!$R$29:$R$33</c:f>
              <c:numCache>
                <c:formatCode>_("$"* #,##0_);_("$"* \(#,##0\);_("$"* "-"??_);_(@_)</c:formatCode>
                <c:ptCount val="4"/>
                <c:pt idx="0">
                  <c:v>48969.839899999999</c:v>
                </c:pt>
                <c:pt idx="1">
                  <c:v>15891.758900000001</c:v>
                </c:pt>
                <c:pt idx="2">
                  <c:v>57446.635399999999</c:v>
                </c:pt>
                <c:pt idx="3">
                  <c:v>164088.78750000001</c:v>
                </c:pt>
              </c:numCache>
            </c:numRef>
          </c:val>
          <c:extLst>
            <c:ext xmlns:c16="http://schemas.microsoft.com/office/drawing/2014/chart" uri="{C3380CC4-5D6E-409C-BE32-E72D297353CC}">
              <c16:uniqueId val="{0000000A-7656-4762-B61F-B8CD181CE9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[SuperStore.xlsx]Sheet1!PivotTable24</c:name>
    <c:fmtId val="8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Profit</a:t>
            </a:r>
            <a:r>
              <a:rPr lang="en-US" sz="1600" b="1" baseline="0">
                <a:solidFill>
                  <a:schemeClr val="accent1">
                    <a:lumMod val="50000"/>
                  </a:schemeClr>
                </a:solidFill>
              </a:rPr>
              <a:t> by Segment </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20000"/>
              <a:lumOff val="80000"/>
            </a:schemeClr>
          </a:solidFill>
          <a:ln>
            <a:noFill/>
          </a:ln>
          <a:effectLst/>
        </c:spPr>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60000"/>
              <a:lumOff val="40000"/>
            </a:schemeClr>
          </a:solidFill>
          <a:ln>
            <a:noFill/>
          </a:ln>
          <a:effectLst/>
        </c:spP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60000"/>
              <a:lumOff val="40000"/>
            </a:schemeClr>
          </a:solidFill>
          <a:ln>
            <a:noFill/>
          </a:ln>
          <a:effectLst/>
        </c:spPr>
      </c:pivotFmt>
      <c:pivotFmt>
        <c:idx val="1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56082">
              <a:lumMod val="60000"/>
              <a:lumOff val="40000"/>
            </a:srgbClr>
          </a:solidFill>
          <a:ln>
            <a:noFill/>
          </a:ln>
          <a:effectLst/>
        </c:spPr>
      </c:pivotFmt>
      <c:pivotFmt>
        <c:idx val="19"/>
        <c:spPr>
          <a:solidFill>
            <a:schemeClr val="accent1">
              <a:lumMod val="75000"/>
            </a:schemeClr>
          </a:solidFill>
          <a:ln>
            <a:noFill/>
          </a:ln>
          <a:effectLst/>
        </c:spPr>
      </c:pivotFmt>
      <c:pivotFmt>
        <c:idx val="20"/>
        <c:spPr>
          <a:solidFill>
            <a:srgbClr val="156082">
              <a:lumMod val="50000"/>
            </a:srgbClr>
          </a:solidFill>
          <a:ln>
            <a:noFill/>
          </a:ln>
          <a:effectLst/>
        </c:spPr>
      </c:pivotFmt>
    </c:pivotFmts>
    <c:plotArea>
      <c:layout>
        <c:manualLayout>
          <c:layoutTarget val="inner"/>
          <c:xMode val="edge"/>
          <c:yMode val="edge"/>
          <c:x val="0.11436745406824148"/>
          <c:y val="0.14957567804024499"/>
          <c:w val="0.80015331994262073"/>
          <c:h val="0.75554726910120829"/>
        </c:manualLayout>
      </c:layout>
      <c:barChart>
        <c:barDir val="col"/>
        <c:grouping val="clustered"/>
        <c:varyColors val="0"/>
        <c:ser>
          <c:idx val="0"/>
          <c:order val="0"/>
          <c:tx>
            <c:strRef>
              <c:f>Sheet1!$R$35</c:f>
              <c:strCache>
                <c:ptCount val="1"/>
                <c:pt idx="0">
                  <c:v>Total</c:v>
                </c:pt>
              </c:strCache>
            </c:strRef>
          </c:tx>
          <c:spPr>
            <a:solidFill>
              <a:srgbClr val="FF0000"/>
            </a:solidFill>
            <a:ln>
              <a:noFill/>
            </a:ln>
            <a:effectLst/>
          </c:spPr>
          <c:invertIfNegative val="0"/>
          <c:dPt>
            <c:idx val="0"/>
            <c:invertIfNegative val="0"/>
            <c:bubble3D val="0"/>
            <c:spPr>
              <a:solidFill>
                <a:srgbClr val="156082">
                  <a:lumMod val="60000"/>
                  <a:lumOff val="40000"/>
                </a:srgbClr>
              </a:solidFill>
              <a:ln>
                <a:noFill/>
              </a:ln>
              <a:effectLst/>
            </c:spPr>
            <c:extLst>
              <c:ext xmlns:c16="http://schemas.microsoft.com/office/drawing/2014/chart" uri="{C3380CC4-5D6E-409C-BE32-E72D297353CC}">
                <c16:uniqueId val="{00000001-9430-4472-8FC9-C6FC6568287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9430-4472-8FC9-C6FC6568287D}"/>
              </c:ext>
            </c:extLst>
          </c:dPt>
          <c:dPt>
            <c:idx val="2"/>
            <c:invertIfNegative val="0"/>
            <c:bubble3D val="0"/>
            <c:spPr>
              <a:solidFill>
                <a:srgbClr val="156082">
                  <a:lumMod val="50000"/>
                </a:srgbClr>
              </a:solidFill>
              <a:ln>
                <a:noFill/>
              </a:ln>
              <a:effectLst/>
            </c:spPr>
            <c:extLst>
              <c:ext xmlns:c16="http://schemas.microsoft.com/office/drawing/2014/chart" uri="{C3380CC4-5D6E-409C-BE32-E72D297353CC}">
                <c16:uniqueId val="{00000005-9430-4472-8FC9-C6FC6568287D}"/>
              </c:ext>
            </c:extLst>
          </c:dPt>
          <c:dPt>
            <c:idx val="3"/>
            <c:invertIfNegative val="0"/>
            <c:bubble3D val="0"/>
            <c:extLst>
              <c:ext xmlns:c16="http://schemas.microsoft.com/office/drawing/2014/chart" uri="{C3380CC4-5D6E-409C-BE32-E72D297353CC}">
                <c16:uniqueId val="{00000006-9430-4472-8FC9-C6FC6568287D}"/>
              </c:ext>
            </c:extLst>
          </c:dPt>
          <c:dPt>
            <c:idx val="4"/>
            <c:invertIfNegative val="0"/>
            <c:bubble3D val="0"/>
            <c:extLst>
              <c:ext xmlns:c16="http://schemas.microsoft.com/office/drawing/2014/chart" uri="{C3380CC4-5D6E-409C-BE32-E72D297353CC}">
                <c16:uniqueId val="{00000007-9430-4472-8FC9-C6FC656828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Sheet1!$Q$36:$Q$39</c:f>
              <c:strCache>
                <c:ptCount val="3"/>
                <c:pt idx="0">
                  <c:v>Home Office</c:v>
                </c:pt>
                <c:pt idx="1">
                  <c:v>Corporate</c:v>
                </c:pt>
                <c:pt idx="2">
                  <c:v>Consumer</c:v>
                </c:pt>
              </c:strCache>
            </c:strRef>
          </c:cat>
          <c:val>
            <c:numRef>
              <c:f>Sheet1!$R$36:$R$39</c:f>
              <c:numCache>
                <c:formatCode>_("$"* #,##0_);_("$"* \(#,##0\);_("$"* "-"??_);_(@_)</c:formatCode>
                <c:ptCount val="3"/>
                <c:pt idx="0">
                  <c:v>60298.678500000002</c:v>
                </c:pt>
                <c:pt idx="1">
                  <c:v>91979.134000000005</c:v>
                </c:pt>
                <c:pt idx="2">
                  <c:v>134119.20920000001</c:v>
                </c:pt>
              </c:numCache>
            </c:numRef>
          </c:val>
          <c:extLst>
            <c:ext xmlns:c16="http://schemas.microsoft.com/office/drawing/2014/chart" uri="{C3380CC4-5D6E-409C-BE32-E72D297353CC}">
              <c16:uniqueId val="{00000008-9430-4472-8FC9-C6FC6568287D}"/>
            </c:ext>
          </c:extLst>
        </c:ser>
        <c:dLbls>
          <c:dLblPos val="outEnd"/>
          <c:showLegendKey val="0"/>
          <c:showVal val="1"/>
          <c:showCatName val="0"/>
          <c:showSerName val="0"/>
          <c:showPercent val="0"/>
          <c:showBubbleSize val="0"/>
        </c:dLbls>
        <c:gapWidth val="109"/>
        <c:axId val="1513880944"/>
        <c:axId val="1495308144"/>
      </c:barChart>
      <c:catAx>
        <c:axId val="15138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95308144"/>
        <c:crosses val="autoZero"/>
        <c:auto val="1"/>
        <c:lblAlgn val="ctr"/>
        <c:lblOffset val="100"/>
        <c:noMultiLvlLbl val="0"/>
      </c:catAx>
      <c:valAx>
        <c:axId val="1495308144"/>
        <c:scaling>
          <c:orientation val="minMax"/>
        </c:scaling>
        <c:delete val="1"/>
        <c:axPos val="l"/>
        <c:numFmt formatCode="_(&quot;$&quot;* #,##0_);_(&quot;$&quot;* \(#,##0\);_(&quot;$&quot;* &quot;-&quot;??_);_(@_)" sourceLinked="1"/>
        <c:majorTickMark val="none"/>
        <c:minorTickMark val="none"/>
        <c:tickLblPos val="nextTo"/>
        <c:crossAx val="15138809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[SuperStore.xlsx]Sheet1!PivotTable10</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50000"/>
                  </a:schemeClr>
                </a:solidFill>
              </a:rPr>
              <a:t>Profit by Discount Level</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ysClr val="windowText" lastClr="000000">
                <a:lumMod val="25000"/>
                <a:lumOff val="75000"/>
              </a:sys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1">
                <a:lumMod val="50000"/>
              </a:schemeClr>
            </a:solidFill>
            <a:miter lim="800000"/>
          </a:ln>
          <a:effectLst/>
        </c:spPr>
      </c:pivotFmt>
      <c:pivotFmt>
        <c:idx val="2"/>
        <c:spPr>
          <a:solidFill>
            <a:schemeClr val="accent1"/>
          </a:solidFill>
          <a:ln w="12700">
            <a:solidFill>
              <a:sysClr val="windowText" lastClr="000000">
                <a:lumMod val="25000"/>
                <a:lumOff val="75000"/>
              </a:sys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accent1">
                <a:lumMod val="50000"/>
              </a:schemeClr>
            </a:solidFill>
            <a:miter lim="800000"/>
          </a:ln>
          <a:effectLst/>
        </c:spPr>
      </c:pivotFmt>
      <c:pivotFmt>
        <c:idx val="4"/>
        <c:spPr>
          <a:solidFill>
            <a:srgbClr val="C00000"/>
          </a:solidFill>
          <a:ln w="12700">
            <a:solidFill>
              <a:sysClr val="windowText" lastClr="000000">
                <a:lumMod val="25000"/>
                <a:lumOff val="75000"/>
              </a:sys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accent1">
                <a:lumMod val="50000"/>
              </a:schemeClr>
            </a:solidFill>
            <a:miter lim="800000"/>
          </a:ln>
          <a:effectLst/>
        </c:spPr>
      </c:pivotFmt>
      <c:pivotFmt>
        <c:idx val="6"/>
        <c:spPr>
          <a:solidFill>
            <a:srgbClr val="C00000"/>
          </a:solidFill>
          <a:ln w="12700">
            <a:solidFill>
              <a:sysClr val="windowText" lastClr="000000">
                <a:lumMod val="25000"/>
                <a:lumOff val="75000"/>
              </a:sysClr>
            </a:solidFill>
            <a:miter lim="800000"/>
          </a:ln>
          <a:effectLst/>
        </c:spPr>
      </c:pivotFmt>
      <c:pivotFmt>
        <c:idx val="7"/>
        <c:spPr>
          <a:solidFill>
            <a:srgbClr val="C00000"/>
          </a:solidFill>
          <a:ln w="12700">
            <a:solidFill>
              <a:sysClr val="windowText" lastClr="000000">
                <a:lumMod val="25000"/>
                <a:lumOff val="75000"/>
              </a:sysClr>
            </a:solidFill>
            <a:miter lim="800000"/>
          </a:ln>
          <a:effectLst/>
        </c:spPr>
      </c:pivotFmt>
      <c:pivotFmt>
        <c:idx val="8"/>
        <c:spPr>
          <a:solidFill>
            <a:schemeClr val="accent1">
              <a:lumMod val="60000"/>
              <a:lumOff val="40000"/>
            </a:schemeClr>
          </a:solidFill>
          <a:ln w="12700">
            <a:solidFill>
              <a:sysClr val="windowText" lastClr="000000">
                <a:lumMod val="25000"/>
                <a:lumOff val="75000"/>
              </a:sysClr>
            </a:solidFill>
            <a:miter lim="800000"/>
          </a:ln>
          <a:effectLst/>
        </c:spPr>
      </c:pivotFmt>
      <c:pivotFmt>
        <c:idx val="9"/>
        <c:spPr>
          <a:solidFill>
            <a:schemeClr val="accent1">
              <a:lumMod val="75000"/>
            </a:schemeClr>
          </a:solidFill>
          <a:ln w="12700">
            <a:solidFill>
              <a:sysClr val="windowText" lastClr="000000">
                <a:lumMod val="25000"/>
                <a:lumOff val="75000"/>
              </a:sysClr>
            </a:solidFill>
            <a:miter lim="800000"/>
          </a:ln>
          <a:effectLst/>
        </c:spPr>
      </c:pivotFmt>
      <c:pivotFmt>
        <c:idx val="10"/>
        <c:spPr>
          <a:solidFill>
            <a:srgbClr val="C00000"/>
          </a:solidFill>
          <a:ln w="12700">
            <a:solidFill>
              <a:sysClr val="windowText" lastClr="000000">
                <a:lumMod val="25000"/>
                <a:lumOff val="75000"/>
              </a:sys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w="19050">
            <a:solidFill>
              <a:schemeClr val="accent1">
                <a:lumMod val="50000"/>
              </a:schemeClr>
            </a:solidFill>
            <a:miter lim="800000"/>
          </a:ln>
          <a:effectLst/>
        </c:spPr>
      </c:pivotFmt>
      <c:pivotFmt>
        <c:idx val="12"/>
        <c:spPr>
          <a:solidFill>
            <a:schemeClr val="accent1">
              <a:lumMod val="60000"/>
              <a:lumOff val="40000"/>
            </a:schemeClr>
          </a:solidFill>
          <a:ln w="12700">
            <a:solidFill>
              <a:sysClr val="windowText" lastClr="000000">
                <a:lumMod val="25000"/>
                <a:lumOff val="75000"/>
              </a:sysClr>
            </a:solidFill>
            <a:miter lim="800000"/>
          </a:ln>
          <a:effectLst/>
        </c:spPr>
      </c:pivotFmt>
      <c:pivotFmt>
        <c:idx val="13"/>
        <c:spPr>
          <a:solidFill>
            <a:schemeClr val="accent1">
              <a:lumMod val="75000"/>
            </a:schemeClr>
          </a:solidFill>
          <a:ln w="12700">
            <a:solidFill>
              <a:sysClr val="windowText" lastClr="000000">
                <a:lumMod val="25000"/>
                <a:lumOff val="75000"/>
              </a:sysClr>
            </a:solidFill>
            <a:miter lim="800000"/>
          </a:ln>
          <a:effectLst/>
        </c:spPr>
      </c:pivotFmt>
      <c:pivotFmt>
        <c:idx val="14"/>
        <c:spPr>
          <a:solidFill>
            <a:srgbClr val="C00000"/>
          </a:solidFill>
          <a:ln w="12700">
            <a:solidFill>
              <a:sysClr val="windowText" lastClr="000000">
                <a:lumMod val="25000"/>
                <a:lumOff val="75000"/>
              </a:sys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w="19050">
            <a:solidFill>
              <a:schemeClr val="accent1">
                <a:lumMod val="50000"/>
              </a:schemeClr>
            </a:solidFill>
            <a:miter lim="800000"/>
          </a:ln>
          <a:effectLst/>
        </c:spPr>
      </c:pivotFmt>
      <c:pivotFmt>
        <c:idx val="16"/>
        <c:spPr>
          <a:solidFill>
            <a:schemeClr val="accent1">
              <a:lumMod val="60000"/>
              <a:lumOff val="40000"/>
            </a:schemeClr>
          </a:solidFill>
          <a:ln w="12700">
            <a:solidFill>
              <a:sysClr val="windowText" lastClr="000000">
                <a:lumMod val="25000"/>
                <a:lumOff val="75000"/>
              </a:sysClr>
            </a:solidFill>
            <a:miter lim="800000"/>
          </a:ln>
          <a:effectLst/>
        </c:spPr>
      </c:pivotFmt>
      <c:pivotFmt>
        <c:idx val="17"/>
        <c:spPr>
          <a:solidFill>
            <a:schemeClr val="accent1">
              <a:lumMod val="75000"/>
            </a:schemeClr>
          </a:solidFill>
          <a:ln w="12700">
            <a:solidFill>
              <a:sysClr val="windowText" lastClr="000000">
                <a:lumMod val="25000"/>
                <a:lumOff val="75000"/>
              </a:sysClr>
            </a:solidFill>
            <a:miter lim="800000"/>
          </a:ln>
          <a:effectLst/>
        </c:spPr>
      </c:pivotFmt>
    </c:pivotFmts>
    <c:plotArea>
      <c:layout>
        <c:manualLayout>
          <c:layoutTarget val="inner"/>
          <c:xMode val="edge"/>
          <c:yMode val="edge"/>
          <c:x val="8.3251894614764343E-2"/>
          <c:y val="0.18303258967629046"/>
          <c:w val="0.87866841002279861"/>
          <c:h val="0.76604148439778363"/>
        </c:manualLayout>
      </c:layout>
      <c:barChart>
        <c:barDir val="bar"/>
        <c:grouping val="clustered"/>
        <c:varyColors val="0"/>
        <c:ser>
          <c:idx val="0"/>
          <c:order val="0"/>
          <c:tx>
            <c:strRef>
              <c:f>Sheet1!$G$15</c:f>
              <c:strCache>
                <c:ptCount val="1"/>
                <c:pt idx="0">
                  <c:v>Total</c:v>
                </c:pt>
              </c:strCache>
            </c:strRef>
          </c:tx>
          <c:spPr>
            <a:solidFill>
              <a:srgbClr val="C00000"/>
            </a:solidFill>
            <a:ln w="12700">
              <a:solidFill>
                <a:sysClr val="windowText" lastClr="000000">
                  <a:lumMod val="25000"/>
                  <a:lumOff val="75000"/>
                </a:sysClr>
              </a:solidFill>
              <a:miter lim="800000"/>
            </a:ln>
            <a:effectLst/>
          </c:spPr>
          <c:invertIfNegative val="0"/>
          <c:dPt>
            <c:idx val="0"/>
            <c:invertIfNegative val="0"/>
            <c:bubble3D val="0"/>
            <c:spPr>
              <a:solidFill>
                <a:schemeClr val="accent1">
                  <a:lumMod val="50000"/>
                </a:schemeClr>
              </a:solidFill>
              <a:ln w="19050">
                <a:solidFill>
                  <a:schemeClr val="accent1">
                    <a:lumMod val="50000"/>
                  </a:schemeClr>
                </a:solidFill>
                <a:miter lim="800000"/>
              </a:ln>
              <a:effectLst/>
            </c:spPr>
            <c:extLst>
              <c:ext xmlns:c16="http://schemas.microsoft.com/office/drawing/2014/chart" uri="{C3380CC4-5D6E-409C-BE32-E72D297353CC}">
                <c16:uniqueId val="{00000001-9310-477C-A2A9-CCAAD0389B73}"/>
              </c:ext>
            </c:extLst>
          </c:dPt>
          <c:dPt>
            <c:idx val="1"/>
            <c:invertIfNegative val="0"/>
            <c:bubble3D val="0"/>
            <c:spPr>
              <a:solidFill>
                <a:schemeClr val="accent1">
                  <a:lumMod val="60000"/>
                  <a:lumOff val="40000"/>
                </a:schemeClr>
              </a:solidFill>
              <a:ln w="12700">
                <a:solidFill>
                  <a:sysClr val="windowText" lastClr="000000">
                    <a:lumMod val="25000"/>
                    <a:lumOff val="75000"/>
                  </a:sysClr>
                </a:solidFill>
                <a:miter lim="800000"/>
              </a:ln>
              <a:effectLst/>
            </c:spPr>
            <c:extLst>
              <c:ext xmlns:c16="http://schemas.microsoft.com/office/drawing/2014/chart" uri="{C3380CC4-5D6E-409C-BE32-E72D297353CC}">
                <c16:uniqueId val="{00000003-9310-477C-A2A9-CCAAD0389B73}"/>
              </c:ext>
            </c:extLst>
          </c:dPt>
          <c:dPt>
            <c:idx val="3"/>
            <c:invertIfNegative val="0"/>
            <c:bubble3D val="0"/>
            <c:spPr>
              <a:solidFill>
                <a:schemeClr val="accent1">
                  <a:lumMod val="75000"/>
                </a:schemeClr>
              </a:solidFill>
              <a:ln w="12700">
                <a:solidFill>
                  <a:sysClr val="windowText" lastClr="000000">
                    <a:lumMod val="25000"/>
                    <a:lumOff val="75000"/>
                  </a:sysClr>
                </a:solidFill>
                <a:miter lim="800000"/>
              </a:ln>
              <a:effectLst/>
            </c:spPr>
            <c:extLst>
              <c:ext xmlns:c16="http://schemas.microsoft.com/office/drawing/2014/chart" uri="{C3380CC4-5D6E-409C-BE32-E72D297353CC}">
                <c16:uniqueId val="{00000005-9310-477C-A2A9-CCAAD0389B7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Sheet1!$F$16:$F$28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Sheet1!$G$16:$G$28</c:f>
              <c:numCache>
                <c:formatCode>_("$"* #,##0_);_("$"* \(#,##0\);_("$"* "-"??_);_(@_)</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val>
          <c:extLst>
            <c:ext xmlns:c16="http://schemas.microsoft.com/office/drawing/2014/chart" uri="{C3380CC4-5D6E-409C-BE32-E72D297353CC}">
              <c16:uniqueId val="{00000006-9310-477C-A2A9-CCAAD0389B73}"/>
            </c:ext>
          </c:extLst>
        </c:ser>
        <c:dLbls>
          <c:dLblPos val="outEnd"/>
          <c:showLegendKey val="0"/>
          <c:showVal val="1"/>
          <c:showCatName val="0"/>
          <c:showSerName val="0"/>
          <c:showPercent val="0"/>
          <c:showBubbleSize val="0"/>
        </c:dLbls>
        <c:gapWidth val="45"/>
        <c:overlap val="-7"/>
        <c:axId val="796243248"/>
        <c:axId val="804282640"/>
      </c:barChart>
      <c:catAx>
        <c:axId val="79624324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804282640"/>
        <c:crosses val="autoZero"/>
        <c:auto val="1"/>
        <c:lblAlgn val="ctr"/>
        <c:lblOffset val="100"/>
        <c:noMultiLvlLbl val="0"/>
      </c:catAx>
      <c:valAx>
        <c:axId val="804282640"/>
        <c:scaling>
          <c:orientation val="minMax"/>
        </c:scaling>
        <c:delete val="1"/>
        <c:axPos val="b"/>
        <c:numFmt formatCode="_(&quot;$&quot;* #,##0_);_(&quot;$&quot;* \(#,##0\);_(&quot;$&quot;* &quot;-&quot;??_);_(@_)" sourceLinked="1"/>
        <c:majorTickMark val="none"/>
        <c:minorTickMark val="none"/>
        <c:tickLblPos val="nextTo"/>
        <c:crossAx val="79624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Profit by city</cx:v>
        </cx:txData>
      </cx:tx>
      <cx:spPr>
        <a:solidFill>
          <a:schemeClr val="bg1"/>
        </a:solidFill>
      </cx:spPr>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latin typeface="Aptos Narrow" panose="02110004020202020204"/>
            </a:rPr>
            <a:t>Profit by city</a:t>
          </a:r>
        </a:p>
      </cx:txPr>
    </cx:title>
    <cx:plotArea>
      <cx:plotAreaRegion>
        <cx:series layoutId="treemap" uniqueId="{00000000-9D6A-40AC-A081-22E5F630B678}">
          <cx:tx>
            <cx:txData>
              <cx:f>_xlchart.v1.1</cx:f>
              <cx:v>Total Profit</cx:v>
            </cx:txData>
          </cx:tx>
          <cx:dataPt idx="0">
            <cx:spPr>
              <a:solidFill>
                <a:srgbClr val="156082">
                  <a:lumMod val="50000"/>
                </a:srgbClr>
              </a:solidFill>
            </cx:spPr>
          </cx:dataPt>
          <cx:dataPt idx="1">
            <cx:spPr>
              <a:solidFill>
                <a:srgbClr val="156082">
                  <a:lumMod val="75000"/>
                </a:srgbClr>
              </a:solidFill>
            </cx:spPr>
          </cx:dataPt>
          <cx:dataPt idx="2">
            <cx:spPr>
              <a:solidFill>
                <a:srgbClr val="156082">
                  <a:lumMod val="60000"/>
                  <a:lumOff val="40000"/>
                </a:srgbClr>
              </a:solidFill>
            </cx:spPr>
          </cx:dataPt>
          <cx:dataPt idx="3">
            <cx:spPr>
              <a:solidFill>
                <a:srgbClr val="156082">
                  <a:lumMod val="20000"/>
                  <a:lumOff val="80000"/>
                </a:srgbClr>
              </a:solidFill>
            </cx:spPr>
          </cx:dataPt>
          <cx:dataPt idx="4">
            <cx:spPr>
              <a:solidFill>
                <a:srgbClr val="156082">
                  <a:lumMod val="40000"/>
                  <a:lumOff val="60000"/>
                </a:srgbClr>
              </a:solidFill>
            </cx:spPr>
          </cx:dataPt>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hyperlink" Target="#'Customers &amp; Discount'!A1"/><Relationship Id="rId7" Type="http://schemas.openxmlformats.org/officeDocument/2006/relationships/chart" Target="../charts/chart4.xml"/><Relationship Id="rId2" Type="http://schemas.openxmlformats.org/officeDocument/2006/relationships/hyperlink" Target="#Products!A1"/><Relationship Id="rId1" Type="http://schemas.openxmlformats.org/officeDocument/2006/relationships/hyperlink" Target="#Geography!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Products!A1"/><Relationship Id="rId7" Type="http://schemas.openxmlformats.org/officeDocument/2006/relationships/chart" Target="../charts/chart7.xml"/><Relationship Id="rId2" Type="http://schemas.openxmlformats.org/officeDocument/2006/relationships/hyperlink" Target="#Overview!A1"/><Relationship Id="rId1" Type="http://schemas.openxmlformats.org/officeDocument/2006/relationships/hyperlink" Target="#Geography!A1"/><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hyperlink" Target="#'Customers &amp; Discount'!A1"/></Relationships>
</file>

<file path=xl/drawings/_rels/drawing4.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roducts!A1"/><Relationship Id="rId7" Type="http://schemas.openxmlformats.org/officeDocument/2006/relationships/chart" Target="../charts/chart11.xml"/><Relationship Id="rId2" Type="http://schemas.openxmlformats.org/officeDocument/2006/relationships/hyperlink" Target="#Overview!A1"/><Relationship Id="rId1" Type="http://schemas.openxmlformats.org/officeDocument/2006/relationships/hyperlink" Target="#Geography!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Customers &amp; Discount'!A1"/></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Products!A1"/><Relationship Id="rId7" Type="http://schemas.openxmlformats.org/officeDocument/2006/relationships/chart" Target="../charts/chart14.xml"/><Relationship Id="rId2" Type="http://schemas.openxmlformats.org/officeDocument/2006/relationships/hyperlink" Target="#Overview!A1"/><Relationship Id="rId1" Type="http://schemas.openxmlformats.org/officeDocument/2006/relationships/hyperlink" Target="#Geography!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Customers &amp; Discount'!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498</xdr:rowOff>
    </xdr:from>
    <xdr:to>
      <xdr:col>16</xdr:col>
      <xdr:colOff>27215</xdr:colOff>
      <xdr:row>3</xdr:row>
      <xdr:rowOff>50028</xdr:rowOff>
    </xdr:to>
    <xdr:sp macro="" textlink="">
      <xdr:nvSpPr>
        <xdr:cNvPr id="2" name="Rectangle: Rounded Corners 1">
          <a:extLst>
            <a:ext uri="{FF2B5EF4-FFF2-40B4-BE49-F238E27FC236}">
              <a16:creationId xmlns:a16="http://schemas.microsoft.com/office/drawing/2014/main" id="{252F898D-61DD-7328-818B-F0685D25C042}"/>
            </a:ext>
          </a:extLst>
        </xdr:cNvPr>
        <xdr:cNvSpPr/>
      </xdr:nvSpPr>
      <xdr:spPr>
        <a:xfrm>
          <a:off x="0" y="498"/>
          <a:ext cx="15713529" cy="6047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 Performance Summary</a:t>
          </a:r>
          <a:endParaRPr lang="en-US" sz="2800" b="1">
            <a:ln>
              <a:solidFill>
                <a:schemeClr val="bg1"/>
              </a:solidFill>
            </a:ln>
            <a:solidFill>
              <a:schemeClr val="bg1"/>
            </a:solidFill>
          </a:endParaRPr>
        </a:p>
      </xdr:txBody>
    </xdr:sp>
    <xdr:clientData/>
  </xdr:twoCellAnchor>
  <xdr:twoCellAnchor editAs="oneCell">
    <xdr:from>
      <xdr:col>13</xdr:col>
      <xdr:colOff>923109</xdr:colOff>
      <xdr:row>3</xdr:row>
      <xdr:rowOff>127365</xdr:rowOff>
    </xdr:from>
    <xdr:to>
      <xdr:col>15</xdr:col>
      <xdr:colOff>738052</xdr:colOff>
      <xdr:row>8</xdr:row>
      <xdr:rowOff>174172</xdr:rowOff>
    </xdr:to>
    <mc:AlternateContent xmlns:mc="http://schemas.openxmlformats.org/markup-compatibility/2006" xmlns:a14="http://schemas.microsoft.com/office/drawing/2010/main">
      <mc:Choice Requires="a14">
        <xdr:graphicFrame macro="">
          <xdr:nvGraphicFramePr>
            <xdr:cNvPr id="3" name="Date (Year)">
              <a:extLst>
                <a:ext uri="{FF2B5EF4-FFF2-40B4-BE49-F238E27FC236}">
                  <a16:creationId xmlns:a16="http://schemas.microsoft.com/office/drawing/2014/main" id="{373AA6D4-0CBE-9ABD-06EC-91F6B506355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4089380" y="682536"/>
              <a:ext cx="1828800" cy="999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917666</xdr:colOff>
      <xdr:row>8</xdr:row>
      <xdr:rowOff>187234</xdr:rowOff>
    </xdr:from>
    <xdr:to>
      <xdr:col>15</xdr:col>
      <xdr:colOff>732609</xdr:colOff>
      <xdr:row>15</xdr:row>
      <xdr:rowOff>103415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96CEF8D-2A07-DC61-EB46-878290EB23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083937" y="1694905"/>
              <a:ext cx="1828800" cy="1249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917121</xdr:colOff>
      <xdr:row>15</xdr:row>
      <xdr:rowOff>121377</xdr:rowOff>
    </xdr:from>
    <xdr:to>
      <xdr:col>15</xdr:col>
      <xdr:colOff>732064</xdr:colOff>
      <xdr:row>20</xdr:row>
      <xdr:rowOff>125187</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81EACDE6-C9A4-3D4B-88DF-8EA59B5EC96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083392" y="2962548"/>
              <a:ext cx="1828800" cy="956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914401</xdr:colOff>
      <xdr:row>20</xdr:row>
      <xdr:rowOff>134983</xdr:rowOff>
    </xdr:from>
    <xdr:to>
      <xdr:col>15</xdr:col>
      <xdr:colOff>729344</xdr:colOff>
      <xdr:row>25</xdr:row>
      <xdr:rowOff>185058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B5C76A7-98D2-991B-FBD1-C0974AE204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80672" y="3928654"/>
              <a:ext cx="1828800" cy="100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27213</xdr:colOff>
      <xdr:row>4</xdr:row>
      <xdr:rowOff>201386</xdr:rowOff>
    </xdr:from>
    <xdr:to>
      <xdr:col>22</xdr:col>
      <xdr:colOff>48986</xdr:colOff>
      <xdr:row>19</xdr:row>
      <xdr:rowOff>136072</xdr:rowOff>
    </xdr:to>
    <xdr:sp macro="" textlink="">
      <xdr:nvSpPr>
        <xdr:cNvPr id="9" name="TextBox 8">
          <a:extLst>
            <a:ext uri="{FF2B5EF4-FFF2-40B4-BE49-F238E27FC236}">
              <a16:creationId xmlns:a16="http://schemas.microsoft.com/office/drawing/2014/main" id="{542609C4-7901-DDD8-0E31-0AC407A0D501}"/>
            </a:ext>
          </a:extLst>
        </xdr:cNvPr>
        <xdr:cNvSpPr txBox="1"/>
      </xdr:nvSpPr>
      <xdr:spPr>
        <a:xfrm>
          <a:off x="15969342" y="941615"/>
          <a:ext cx="4294415" cy="2797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1"/>
          <a:r>
            <a:rPr lang="en-US" sz="1800" b="1">
              <a:solidFill>
                <a:schemeClr val="accent1">
                  <a:lumMod val="50000"/>
                </a:schemeClr>
              </a:solidFill>
            </a:rPr>
            <a:t>بناءً على الأرقام، دي التوصيات:</a:t>
          </a:r>
        </a:p>
        <a:p>
          <a:pPr lvl="0" rtl="1"/>
          <a:r>
            <a:rPr lang="en-US" sz="1200" b="1">
              <a:solidFill>
                <a:schemeClr val="accent1">
                  <a:lumMod val="50000"/>
                </a:schemeClr>
              </a:solidFill>
            </a:rPr>
            <a:t>الأثاث: راجع أسعار المنتجات الأثاث اللي هامشها ضعيف، خصوصاً الطاولات وخزائن</a:t>
          </a:r>
          <a:endParaRPr lang="ar-EG" sz="1200" b="1">
            <a:solidFill>
              <a:schemeClr val="accent1">
                <a:lumMod val="50000"/>
              </a:schemeClr>
            </a:solidFill>
          </a:endParaRPr>
        </a:p>
        <a:p>
          <a:pPr lvl="0" rtl="1"/>
          <a:r>
            <a:rPr lang="en-US" sz="1200" b="1">
              <a:solidFill>
                <a:schemeClr val="accent1">
                  <a:lumMod val="50000"/>
                </a:schemeClr>
              </a:solidFill>
            </a:rPr>
            <a:t> الكتب، وإما ترفع سعرها أو توقف بيعها بخصم.</a:t>
          </a:r>
        </a:p>
        <a:p>
          <a:pPr lvl="0" rtl="1"/>
          <a:r>
            <a:rPr lang="en-US" sz="1200" b="1">
              <a:solidFill>
                <a:schemeClr val="accent1">
                  <a:lumMod val="50000"/>
                </a:schemeClr>
              </a:solidFill>
            </a:rPr>
            <a:t>الخصم: حدد سقف للخصم عند 20% تقريباً، لأن ما فوقه بيخسّر في أغلب الحالات.</a:t>
          </a:r>
        </a:p>
        <a:p>
          <a:pPr lvl="0" rtl="1"/>
          <a:r>
            <a:rPr lang="en-US" sz="1200" b="1">
              <a:solidFill>
                <a:schemeClr val="accent1">
                  <a:lumMod val="50000"/>
                </a:schemeClr>
              </a:solidFill>
            </a:rPr>
            <a:t>الجنوب: راجع تكلفة الشحن والخصومات في المنطقة دي، لأن هامشها أقل بكتير من باقي المناطق.</a:t>
          </a:r>
        </a:p>
        <a:p>
          <a:pPr lvl="0" rtl="1"/>
          <a:r>
            <a:rPr lang="en-US" sz="1200" b="1">
              <a:solidFill>
                <a:schemeClr val="accent1">
                  <a:lumMod val="50000"/>
                </a:schemeClr>
              </a:solidFill>
            </a:rPr>
            <a:t>الشحن القياسي: شجّع العملاء يختاروا طرق شحن أسرع بسعر مناسب، لأن أغلب الطلبات بتيجي عليه وهامشه أقل.</a:t>
          </a:r>
        </a:p>
        <a:p>
          <a:pPr lvl="0" rtl="1"/>
          <a:r>
            <a:rPr lang="en-US" sz="1200" b="1">
              <a:solidFill>
                <a:schemeClr val="accent1">
                  <a:lumMod val="50000"/>
                </a:schemeClr>
              </a:solidFill>
            </a:rPr>
            <a:t>العملاء: راجع الخصومات اللي بتتعطى لأكبر العملاء، خصوصاً اللي مبيعاتهم عالية وربحهم سالب أو قليل.</a:t>
          </a:r>
        </a:p>
        <a:p>
          <a:pPr lvl="0" rtl="1"/>
          <a:r>
            <a:rPr lang="en-US" sz="1200" b="1">
              <a:solidFill>
                <a:schemeClr val="accent1">
                  <a:lumMod val="50000"/>
                </a:schemeClr>
              </a:solidFill>
            </a:rPr>
            <a:t>الخسارة: ابدأ بمراجعة الطلبات الخاسرة (26% منها)، وحدد السبب هل هو الخصم أو المنتج أو الشحن.</a:t>
          </a:r>
        </a:p>
        <a:p>
          <a:pPr marL="171450" indent="-171450" algn="l" rtl="0">
            <a:buFont typeface="Arial" panose="020B0604020202020204" pitchFamily="34" charset="0"/>
            <a:buChar char="•"/>
          </a:pP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18</xdr:col>
      <xdr:colOff>90054</xdr:colOff>
      <xdr:row>5</xdr:row>
      <xdr:rowOff>4233</xdr:rowOff>
    </xdr:to>
    <xdr:sp macro="" textlink="">
      <xdr:nvSpPr>
        <xdr:cNvPr id="3079" name="Rectangle 3078">
          <a:extLst>
            <a:ext uri="{FF2B5EF4-FFF2-40B4-BE49-F238E27FC236}">
              <a16:creationId xmlns:a16="http://schemas.microsoft.com/office/drawing/2014/main" id="{66372A63-AEC6-ACB1-65CC-FD7A86D38901}"/>
            </a:ext>
          </a:extLst>
        </xdr:cNvPr>
        <xdr:cNvSpPr/>
      </xdr:nvSpPr>
      <xdr:spPr>
        <a:xfrm>
          <a:off x="25400" y="0"/>
          <a:ext cx="11536218" cy="904778"/>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Overview</a:t>
          </a:r>
        </a:p>
      </xdr:txBody>
    </xdr:sp>
    <xdr:clientData/>
  </xdr:twoCellAnchor>
  <xdr:twoCellAnchor>
    <xdr:from>
      <xdr:col>0</xdr:col>
      <xdr:colOff>27709</xdr:colOff>
      <xdr:row>3</xdr:row>
      <xdr:rowOff>28933</xdr:rowOff>
    </xdr:from>
    <xdr:to>
      <xdr:col>15</xdr:col>
      <xdr:colOff>550514</xdr:colOff>
      <xdr:row>8</xdr:row>
      <xdr:rowOff>19968</xdr:rowOff>
    </xdr:to>
    <xdr:grpSp>
      <xdr:nvGrpSpPr>
        <xdr:cNvPr id="3078" name="Group 3077">
          <a:extLst>
            <a:ext uri="{FF2B5EF4-FFF2-40B4-BE49-F238E27FC236}">
              <a16:creationId xmlns:a16="http://schemas.microsoft.com/office/drawing/2014/main" id="{8C20D666-BE89-D2E7-8FC1-CB11DB64A32E}"/>
            </a:ext>
          </a:extLst>
        </xdr:cNvPr>
        <xdr:cNvGrpSpPr/>
      </xdr:nvGrpSpPr>
      <xdr:grpSpPr>
        <a:xfrm>
          <a:off x="27709" y="575585"/>
          <a:ext cx="10130631" cy="902122"/>
          <a:chOff x="2510789" y="524827"/>
          <a:chExt cx="7738109" cy="803910"/>
        </a:xfrm>
      </xdr:grpSpPr>
      <xdr:grpSp>
        <xdr:nvGrpSpPr>
          <xdr:cNvPr id="31" name="Group 30">
            <a:extLst>
              <a:ext uri="{FF2B5EF4-FFF2-40B4-BE49-F238E27FC236}">
                <a16:creationId xmlns:a16="http://schemas.microsoft.com/office/drawing/2014/main" id="{8D846362-FEBA-FD7D-B0E2-256D794BBA3C}"/>
              </a:ext>
            </a:extLst>
          </xdr:cNvPr>
          <xdr:cNvGrpSpPr/>
        </xdr:nvGrpSpPr>
        <xdr:grpSpPr>
          <a:xfrm>
            <a:off x="2510789" y="524827"/>
            <a:ext cx="1405890" cy="803910"/>
            <a:chOff x="2510790" y="527684"/>
            <a:chExt cx="1405890" cy="803909"/>
          </a:xfrm>
        </xdr:grpSpPr>
        <xdr:sp macro="" textlink="">
          <xdr:nvSpPr>
            <xdr:cNvPr id="3" name="Rectangle: Rounded Corners 2">
              <a:extLst>
                <a:ext uri="{FF2B5EF4-FFF2-40B4-BE49-F238E27FC236}">
                  <a16:creationId xmlns:a16="http://schemas.microsoft.com/office/drawing/2014/main" id="{DF14D0DC-C49D-445C-906F-A05A265215BA}"/>
                </a:ext>
              </a:extLst>
            </xdr:cNvPr>
            <xdr:cNvSpPr/>
          </xdr:nvSpPr>
          <xdr:spPr>
            <a:xfrm>
              <a:off x="2510790" y="527684"/>
              <a:ext cx="1405890" cy="803909"/>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Sales</a:t>
              </a:r>
            </a:p>
          </xdr:txBody>
        </xdr:sp>
        <xdr:sp macro="" textlink="Sheet1!$B$5">
          <xdr:nvSpPr>
            <xdr:cNvPr id="7" name="Rectangle: Rounded Corners 6">
              <a:extLst>
                <a:ext uri="{FF2B5EF4-FFF2-40B4-BE49-F238E27FC236}">
                  <a16:creationId xmlns:a16="http://schemas.microsoft.com/office/drawing/2014/main" id="{7872E320-8323-418C-9EEE-8F07342AAE45}"/>
                </a:ext>
              </a:extLst>
            </xdr:cNvPr>
            <xdr:cNvSpPr/>
          </xdr:nvSpPr>
          <xdr:spPr>
            <a:xfrm>
              <a:off x="2697480" y="1000125"/>
              <a:ext cx="10134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B$3">
          <xdr:nvSpPr>
            <xdr:cNvPr id="6" name="Rectangle: Rounded Corners 5">
              <a:extLst>
                <a:ext uri="{FF2B5EF4-FFF2-40B4-BE49-F238E27FC236}">
                  <a16:creationId xmlns:a16="http://schemas.microsoft.com/office/drawing/2014/main" id="{BF23A9EA-DCA9-2575-7440-D7937E3E453E}"/>
                </a:ext>
              </a:extLst>
            </xdr:cNvPr>
            <xdr:cNvSpPr/>
          </xdr:nvSpPr>
          <xdr:spPr>
            <a:xfrm>
              <a:off x="257937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BD4808-8136-48A9-A183-E862D3BFC6C4}" type="TxLink">
                <a:rPr lang="en-US" sz="1400" b="1" i="0" u="none" strike="noStrike">
                  <a:solidFill>
                    <a:schemeClr val="accent1">
                      <a:lumMod val="50000"/>
                    </a:schemeClr>
                  </a:solidFill>
                  <a:latin typeface="Aptos Narrow"/>
                </a:rPr>
                <a:pPr algn="ctr"/>
                <a:t> $2,297,201 </a:t>
              </a:fld>
              <a:endParaRPr lang="en-US" sz="1400">
                <a:solidFill>
                  <a:schemeClr val="accent1">
                    <a:lumMod val="50000"/>
                  </a:schemeClr>
                </a:solidFill>
              </a:endParaRPr>
            </a:p>
          </xdr:txBody>
        </xdr:sp>
      </xdr:grpSp>
      <xdr:grpSp>
        <xdr:nvGrpSpPr>
          <xdr:cNvPr id="33" name="Group 32">
            <a:extLst>
              <a:ext uri="{FF2B5EF4-FFF2-40B4-BE49-F238E27FC236}">
                <a16:creationId xmlns:a16="http://schemas.microsoft.com/office/drawing/2014/main" id="{496F9272-F6B5-5A13-104E-D75CE3124022}"/>
              </a:ext>
            </a:extLst>
          </xdr:cNvPr>
          <xdr:cNvGrpSpPr/>
        </xdr:nvGrpSpPr>
        <xdr:grpSpPr>
          <a:xfrm>
            <a:off x="4080033" y="524827"/>
            <a:ext cx="1461135" cy="803910"/>
            <a:chOff x="4004519" y="521970"/>
            <a:chExt cx="1461135" cy="803910"/>
          </a:xfrm>
        </xdr:grpSpPr>
        <xdr:sp macro="" textlink="">
          <xdr:nvSpPr>
            <xdr:cNvPr id="11" name="Rectangle: Rounded Corners 10">
              <a:extLst>
                <a:ext uri="{FF2B5EF4-FFF2-40B4-BE49-F238E27FC236}">
                  <a16:creationId xmlns:a16="http://schemas.microsoft.com/office/drawing/2014/main" id="{3CA4337E-2511-9945-DDC0-A781F423ED90}"/>
                </a:ext>
              </a:extLst>
            </xdr:cNvPr>
            <xdr:cNvSpPr/>
          </xdr:nvSpPr>
          <xdr:spPr>
            <a:xfrm>
              <a:off x="4004519" y="521970"/>
              <a:ext cx="1461135"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Profit</a:t>
              </a:r>
            </a:p>
          </xdr:txBody>
        </xdr:sp>
        <xdr:sp macro="" textlink="Sheet1!$B$5">
          <xdr:nvSpPr>
            <xdr:cNvPr id="12" name="Rectangle: Rounded Corners 11">
              <a:extLst>
                <a:ext uri="{FF2B5EF4-FFF2-40B4-BE49-F238E27FC236}">
                  <a16:creationId xmlns:a16="http://schemas.microsoft.com/office/drawing/2014/main" id="{87537A54-52C6-F9C6-8DCC-3E32891A214F}"/>
                </a:ext>
              </a:extLst>
            </xdr:cNvPr>
            <xdr:cNvSpPr/>
          </xdr:nvSpPr>
          <xdr:spPr>
            <a:xfrm>
              <a:off x="4227809" y="965835"/>
              <a:ext cx="999511"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D$3">
          <xdr:nvSpPr>
            <xdr:cNvPr id="13" name="Rectangle: Rounded Corners 12">
              <a:extLst>
                <a:ext uri="{FF2B5EF4-FFF2-40B4-BE49-F238E27FC236}">
                  <a16:creationId xmlns:a16="http://schemas.microsoft.com/office/drawing/2014/main" id="{A5486525-3425-ED9C-A397-FD1F4963410B}"/>
                </a:ext>
              </a:extLst>
            </xdr:cNvPr>
            <xdr:cNvSpPr/>
          </xdr:nvSpPr>
          <xdr:spPr>
            <a:xfrm>
              <a:off x="4096540" y="744855"/>
              <a:ext cx="125127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AF6C67-690C-4113-8461-85FE80BEE7CB}" type="TxLink">
                <a:rPr lang="en-US" sz="1400" b="1" i="0" u="none" strike="noStrike">
                  <a:solidFill>
                    <a:schemeClr val="accent1">
                      <a:lumMod val="50000"/>
                    </a:schemeClr>
                  </a:solidFill>
                  <a:latin typeface="Aptos Narrow"/>
                </a:rPr>
                <a:pPr algn="ctr"/>
                <a:t> $286,397 </a:t>
              </a:fld>
              <a:endParaRPr lang="en-US" sz="1400">
                <a:solidFill>
                  <a:schemeClr val="accent1">
                    <a:lumMod val="50000"/>
                  </a:schemeClr>
                </a:solidFill>
              </a:endParaRPr>
            </a:p>
          </xdr:txBody>
        </xdr:sp>
      </xdr:grpSp>
      <xdr:grpSp>
        <xdr:nvGrpSpPr>
          <xdr:cNvPr id="20" name="Group 19">
            <a:extLst>
              <a:ext uri="{FF2B5EF4-FFF2-40B4-BE49-F238E27FC236}">
                <a16:creationId xmlns:a16="http://schemas.microsoft.com/office/drawing/2014/main" id="{54A9B38C-8497-4CC1-A821-995D7941D807}"/>
              </a:ext>
            </a:extLst>
          </xdr:cNvPr>
          <xdr:cNvGrpSpPr/>
        </xdr:nvGrpSpPr>
        <xdr:grpSpPr>
          <a:xfrm>
            <a:off x="7273764" y="524827"/>
            <a:ext cx="1405890" cy="803910"/>
            <a:chOff x="4278630" y="480060"/>
            <a:chExt cx="1405890" cy="803910"/>
          </a:xfrm>
        </xdr:grpSpPr>
        <xdr:sp macro="" textlink="">
          <xdr:nvSpPr>
            <xdr:cNvPr id="21" name="Rectangle: Rounded Corners 20">
              <a:extLst>
                <a:ext uri="{FF2B5EF4-FFF2-40B4-BE49-F238E27FC236}">
                  <a16:creationId xmlns:a16="http://schemas.microsoft.com/office/drawing/2014/main" id="{B418363C-2833-48F8-FB83-74E664635782}"/>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Orders</a:t>
              </a:r>
            </a:p>
          </xdr:txBody>
        </xdr:sp>
        <xdr:sp macro="" textlink="Sheet1!$H$3">
          <xdr:nvSpPr>
            <xdr:cNvPr id="23" name="Rectangle: Rounded Corners 22">
              <a:extLst>
                <a:ext uri="{FF2B5EF4-FFF2-40B4-BE49-F238E27FC236}">
                  <a16:creationId xmlns:a16="http://schemas.microsoft.com/office/drawing/2014/main" id="{8D3F773D-CBE9-4ABC-AA2D-47E1EB1A569A}"/>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08265C-41BE-4E1B-9ECD-FC283BAB41A5}" type="TxLink">
                <a:rPr lang="en-US" sz="1600" b="1" i="0" u="none" strike="noStrike">
                  <a:solidFill>
                    <a:schemeClr val="accent1">
                      <a:lumMod val="50000"/>
                    </a:schemeClr>
                  </a:solidFill>
                  <a:latin typeface="Aptos Narrow"/>
                </a:rPr>
                <a:pPr algn="ctr"/>
                <a:t>5009</a:t>
              </a:fld>
              <a:endParaRPr lang="en-US" sz="1600">
                <a:solidFill>
                  <a:schemeClr val="accent1">
                    <a:lumMod val="50000"/>
                  </a:schemeClr>
                </a:solidFill>
              </a:endParaRPr>
            </a:p>
          </xdr:txBody>
        </xdr:sp>
      </xdr:grpSp>
      <xdr:grpSp>
        <xdr:nvGrpSpPr>
          <xdr:cNvPr id="24" name="Group 23">
            <a:extLst>
              <a:ext uri="{FF2B5EF4-FFF2-40B4-BE49-F238E27FC236}">
                <a16:creationId xmlns:a16="http://schemas.microsoft.com/office/drawing/2014/main" id="{7053A349-693B-4942-9DFA-2DD6650FE723}"/>
              </a:ext>
            </a:extLst>
          </xdr:cNvPr>
          <xdr:cNvGrpSpPr/>
        </xdr:nvGrpSpPr>
        <xdr:grpSpPr>
          <a:xfrm>
            <a:off x="8843008" y="524827"/>
            <a:ext cx="1405890" cy="803910"/>
            <a:chOff x="4278630" y="480060"/>
            <a:chExt cx="1405890" cy="803910"/>
          </a:xfrm>
        </xdr:grpSpPr>
        <xdr:sp macro="" textlink="">
          <xdr:nvSpPr>
            <xdr:cNvPr id="25" name="Rectangle: Rounded Corners 24">
              <a:extLst>
                <a:ext uri="{FF2B5EF4-FFF2-40B4-BE49-F238E27FC236}">
                  <a16:creationId xmlns:a16="http://schemas.microsoft.com/office/drawing/2014/main" id="{0153A6BA-33E8-834C-26C7-194D7068801E}"/>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Loss Orders</a:t>
              </a:r>
            </a:p>
          </xdr:txBody>
        </xdr:sp>
        <xdr:sp macro="" textlink="Sheet1!$J$3">
          <xdr:nvSpPr>
            <xdr:cNvPr id="26" name="Rectangle: Rounded Corners 25">
              <a:extLst>
                <a:ext uri="{FF2B5EF4-FFF2-40B4-BE49-F238E27FC236}">
                  <a16:creationId xmlns:a16="http://schemas.microsoft.com/office/drawing/2014/main" id="{765A651C-A38E-CFCA-B5A7-95CB610497FA}"/>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41D41C-5EA2-4317-AC9D-0DF0FC48FCDC}" type="TxLink">
                <a:rPr lang="en-US" sz="1600" b="1" i="0" u="none" strike="noStrike">
                  <a:solidFill>
                    <a:srgbClr val="FF0000"/>
                  </a:solidFill>
                  <a:latin typeface="Aptos Narrow"/>
                </a:rPr>
                <a:pPr algn="ctr"/>
                <a:t>1318</a:t>
              </a:fld>
              <a:endParaRPr lang="en-US" sz="1600">
                <a:solidFill>
                  <a:schemeClr val="accent1">
                    <a:lumMod val="50000"/>
                  </a:schemeClr>
                </a:solidFill>
              </a:endParaRPr>
            </a:p>
          </xdr:txBody>
        </xdr:sp>
      </xdr:grpSp>
      <xdr:grpSp>
        <xdr:nvGrpSpPr>
          <xdr:cNvPr id="51" name="Group 50">
            <a:extLst>
              <a:ext uri="{FF2B5EF4-FFF2-40B4-BE49-F238E27FC236}">
                <a16:creationId xmlns:a16="http://schemas.microsoft.com/office/drawing/2014/main" id="{6B548686-CC13-A75E-EFDD-258387934C39}"/>
              </a:ext>
            </a:extLst>
          </xdr:cNvPr>
          <xdr:cNvGrpSpPr/>
        </xdr:nvGrpSpPr>
        <xdr:grpSpPr>
          <a:xfrm>
            <a:off x="5704523" y="524827"/>
            <a:ext cx="1405890" cy="803910"/>
            <a:chOff x="5704523" y="524827"/>
            <a:chExt cx="1405890" cy="803910"/>
          </a:xfrm>
        </xdr:grpSpPr>
        <xdr:grpSp>
          <xdr:nvGrpSpPr>
            <xdr:cNvPr id="34" name="Group 33">
              <a:extLst>
                <a:ext uri="{FF2B5EF4-FFF2-40B4-BE49-F238E27FC236}">
                  <a16:creationId xmlns:a16="http://schemas.microsoft.com/office/drawing/2014/main" id="{5DE03D7D-A364-B3CD-CBD0-E4C6CA5C4E23}"/>
                </a:ext>
              </a:extLst>
            </xdr:cNvPr>
            <xdr:cNvGrpSpPr/>
          </xdr:nvGrpSpPr>
          <xdr:grpSpPr>
            <a:xfrm>
              <a:off x="5704523" y="524827"/>
              <a:ext cx="1405890" cy="803910"/>
              <a:chOff x="5676900" y="527685"/>
              <a:chExt cx="1405890" cy="803910"/>
            </a:xfrm>
          </xdr:grpSpPr>
          <xdr:sp macro="" textlink="">
            <xdr:nvSpPr>
              <xdr:cNvPr id="16" name="Rectangle: Rounded Corners 15">
                <a:extLst>
                  <a:ext uri="{FF2B5EF4-FFF2-40B4-BE49-F238E27FC236}">
                    <a16:creationId xmlns:a16="http://schemas.microsoft.com/office/drawing/2014/main" id="{331853C4-5A62-4779-5323-5B2223051A44}"/>
                  </a:ext>
                </a:extLst>
              </xdr:cNvPr>
              <xdr:cNvSpPr/>
            </xdr:nvSpPr>
            <xdr:spPr>
              <a:xfrm>
                <a:off x="5676900" y="527685"/>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Profit Margin %</a:t>
                </a:r>
              </a:p>
            </xdr:txBody>
          </xdr:sp>
          <xdr:sp macro="" textlink="Sheet1!$B$5">
            <xdr:nvSpPr>
              <xdr:cNvPr id="17" name="Rectangle: Rounded Corners 16">
                <a:extLst>
                  <a:ext uri="{FF2B5EF4-FFF2-40B4-BE49-F238E27FC236}">
                    <a16:creationId xmlns:a16="http://schemas.microsoft.com/office/drawing/2014/main" id="{00E8D3CF-BC3A-2406-816A-67A9F789AF22}"/>
                  </a:ext>
                </a:extLst>
              </xdr:cNvPr>
              <xdr:cNvSpPr/>
            </xdr:nvSpPr>
            <xdr:spPr>
              <a:xfrm>
                <a:off x="5886450" y="1000125"/>
                <a:ext cx="90297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E0CF48-CE62-4723-A64B-9589916BF3C9}" type="TxLink">
                  <a:rPr lang="en-US" sz="1100" b="1" i="0" u="none" strike="noStrike">
                    <a:solidFill>
                      <a:srgbClr val="FFFFFF"/>
                    </a:solidFill>
                    <a:latin typeface="Aptos Narrow"/>
                  </a:rPr>
                  <a:pPr algn="ctr"/>
                  <a:t>▲ 46.9% vs PY</a:t>
                </a:fld>
                <a:endParaRPr lang="en-US" sz="1200">
                  <a:solidFill>
                    <a:schemeClr val="accent1">
                      <a:lumMod val="50000"/>
                    </a:schemeClr>
                  </a:solidFill>
                </a:endParaRPr>
              </a:p>
            </xdr:txBody>
          </xdr:sp>
          <xdr:sp macro="" textlink="Sheet1!$F$3">
            <xdr:nvSpPr>
              <xdr:cNvPr id="18" name="Rectangle: Rounded Corners 17">
                <a:extLst>
                  <a:ext uri="{FF2B5EF4-FFF2-40B4-BE49-F238E27FC236}">
                    <a16:creationId xmlns:a16="http://schemas.microsoft.com/office/drawing/2014/main" id="{901D1A41-23F9-CD80-4148-CA71A44DFDD8}"/>
                  </a:ext>
                </a:extLst>
              </xdr:cNvPr>
              <xdr:cNvSpPr/>
            </xdr:nvSpPr>
            <xdr:spPr>
              <a:xfrm>
                <a:off x="574548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8F0091-13FF-4C73-8C89-821C32983AE7}" type="TxLink">
                  <a:rPr lang="en-US" sz="1400" b="1" i="0" u="none" strike="noStrike">
                    <a:solidFill>
                      <a:schemeClr val="accent1">
                        <a:lumMod val="50000"/>
                      </a:schemeClr>
                    </a:solidFill>
                    <a:latin typeface="Aptos Narrow"/>
                  </a:rPr>
                  <a:pPr algn="ctr"/>
                  <a:t>12.5%</a:t>
                </a:fld>
                <a:endParaRPr lang="en-US" sz="1400">
                  <a:solidFill>
                    <a:schemeClr val="accent1">
                      <a:lumMod val="50000"/>
                    </a:schemeClr>
                  </a:solidFill>
                </a:endParaRPr>
              </a:p>
            </xdr:txBody>
          </xdr:sp>
        </xdr:grpSp>
        <xdr:sp macro="" textlink="Sheet1!$B$5">
          <xdr:nvSpPr>
            <xdr:cNvPr id="28" name="Rectangle: Rounded Corners 27">
              <a:extLst>
                <a:ext uri="{FF2B5EF4-FFF2-40B4-BE49-F238E27FC236}">
                  <a16:creationId xmlns:a16="http://schemas.microsoft.com/office/drawing/2014/main" id="{58F68A08-40A8-48B6-A87A-FBBB34BB4371}"/>
                </a:ext>
              </a:extLst>
            </xdr:cNvPr>
            <xdr:cNvSpPr/>
          </xdr:nvSpPr>
          <xdr:spPr>
            <a:xfrm>
              <a:off x="5859780" y="984885"/>
              <a:ext cx="102870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grpSp>
    </xdr:grpSp>
    <xdr:clientData/>
  </xdr:twoCellAnchor>
  <xdr:twoCellAnchor>
    <xdr:from>
      <xdr:col>9</xdr:col>
      <xdr:colOff>399741</xdr:colOff>
      <xdr:row>0</xdr:row>
      <xdr:rowOff>17929</xdr:rowOff>
    </xdr:from>
    <xdr:to>
      <xdr:col>18</xdr:col>
      <xdr:colOff>49301</xdr:colOff>
      <xdr:row>2</xdr:row>
      <xdr:rowOff>80682</xdr:rowOff>
    </xdr:to>
    <xdr:grpSp>
      <xdr:nvGrpSpPr>
        <xdr:cNvPr id="9" name="Group 8">
          <a:extLst>
            <a:ext uri="{FF2B5EF4-FFF2-40B4-BE49-F238E27FC236}">
              <a16:creationId xmlns:a16="http://schemas.microsoft.com/office/drawing/2014/main" id="{1BE84D79-5EB4-7236-0BE3-57042822128A}"/>
            </a:ext>
          </a:extLst>
        </xdr:cNvPr>
        <xdr:cNvGrpSpPr/>
      </xdr:nvGrpSpPr>
      <xdr:grpSpPr>
        <a:xfrm>
          <a:off x="6164437" y="17929"/>
          <a:ext cx="5414255" cy="427188"/>
          <a:chOff x="8301317" y="2182906"/>
          <a:chExt cx="5934635" cy="430306"/>
        </a:xfrm>
      </xdr:grpSpPr>
      <xdr:sp macro="" textlink="">
        <xdr:nvSpPr>
          <xdr:cNvPr id="5" name="Rectangle: Rounded Corners 4">
            <a:extLst>
              <a:ext uri="{FF2B5EF4-FFF2-40B4-BE49-F238E27FC236}">
                <a16:creationId xmlns:a16="http://schemas.microsoft.com/office/drawing/2014/main" id="{60BE90D0-58EE-9611-E32E-03C4DD1A93A1}"/>
              </a:ext>
            </a:extLst>
          </xdr:cNvPr>
          <xdr:cNvSpPr/>
        </xdr:nvSpPr>
        <xdr:spPr>
          <a:xfrm>
            <a:off x="8301317" y="2182906"/>
            <a:ext cx="5934635" cy="430306"/>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81" name="Rectangle: Rounded Corners 3080">
            <a:hlinkClick xmlns:r="http://schemas.openxmlformats.org/officeDocument/2006/relationships" r:id="rId1"/>
            <a:extLst>
              <a:ext uri="{FF2B5EF4-FFF2-40B4-BE49-F238E27FC236}">
                <a16:creationId xmlns:a16="http://schemas.microsoft.com/office/drawing/2014/main" id="{2A765671-6A5A-4597-9B16-619751F653D0}"/>
              </a:ext>
            </a:extLst>
          </xdr:cNvPr>
          <xdr:cNvSpPr/>
        </xdr:nvSpPr>
        <xdr:spPr>
          <a:xfrm>
            <a:off x="10996335" y="2199715"/>
            <a:ext cx="1264839" cy="392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Geography</a:t>
            </a:r>
          </a:p>
        </xdr:txBody>
      </xdr:sp>
      <xdr:sp macro="" textlink="">
        <xdr:nvSpPr>
          <xdr:cNvPr id="3083" name="Rectangle: Rounded Corners 3082">
            <a:extLst>
              <a:ext uri="{FF2B5EF4-FFF2-40B4-BE49-F238E27FC236}">
                <a16:creationId xmlns:a16="http://schemas.microsoft.com/office/drawing/2014/main" id="{429A71DC-3269-4319-BC6F-8B618957E086}"/>
              </a:ext>
            </a:extLst>
          </xdr:cNvPr>
          <xdr:cNvSpPr/>
        </xdr:nvSpPr>
        <xdr:spPr>
          <a:xfrm>
            <a:off x="8326469" y="2199715"/>
            <a:ext cx="1264839" cy="392952"/>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Overview</a:t>
            </a:r>
          </a:p>
        </xdr:txBody>
      </xdr:sp>
      <xdr:sp macro="" textlink="">
        <xdr:nvSpPr>
          <xdr:cNvPr id="3080" name="Rectangle: Rounded Corners 3079">
            <a:hlinkClick xmlns:r="http://schemas.openxmlformats.org/officeDocument/2006/relationships" r:id="rId2"/>
            <a:extLst>
              <a:ext uri="{FF2B5EF4-FFF2-40B4-BE49-F238E27FC236}">
                <a16:creationId xmlns:a16="http://schemas.microsoft.com/office/drawing/2014/main" id="{18D14C59-801F-3ECE-8F36-20E030B7A3B8}"/>
              </a:ext>
            </a:extLst>
          </xdr:cNvPr>
          <xdr:cNvSpPr/>
        </xdr:nvSpPr>
        <xdr:spPr>
          <a:xfrm>
            <a:off x="9661402" y="2199715"/>
            <a:ext cx="1264839" cy="39295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Products</a:t>
            </a:r>
          </a:p>
        </xdr:txBody>
      </xdr:sp>
      <xdr:sp macro="" textlink="">
        <xdr:nvSpPr>
          <xdr:cNvPr id="3082" name="Rectangle: Rounded Corners 3081">
            <a:hlinkClick xmlns:r="http://schemas.openxmlformats.org/officeDocument/2006/relationships" r:id="rId3"/>
            <a:extLst>
              <a:ext uri="{FF2B5EF4-FFF2-40B4-BE49-F238E27FC236}">
                <a16:creationId xmlns:a16="http://schemas.microsoft.com/office/drawing/2014/main" id="{72ECF2C7-4CBD-4CF5-A5EF-53D808D57BE3}"/>
              </a:ext>
            </a:extLst>
          </xdr:cNvPr>
          <xdr:cNvSpPr/>
        </xdr:nvSpPr>
        <xdr:spPr>
          <a:xfrm>
            <a:off x="12331269" y="2232211"/>
            <a:ext cx="1880281" cy="3604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rPr>
              <a:t>Customers &amp; Discount</a:t>
            </a:r>
          </a:p>
        </xdr:txBody>
      </xdr:sp>
    </xdr:grpSp>
    <xdr:clientData/>
  </xdr:twoCellAnchor>
  <xdr:twoCellAnchor>
    <xdr:from>
      <xdr:col>0</xdr:col>
      <xdr:colOff>0</xdr:colOff>
      <xdr:row>8</xdr:row>
      <xdr:rowOff>78077</xdr:rowOff>
    </xdr:from>
    <xdr:to>
      <xdr:col>8</xdr:col>
      <xdr:colOff>62753</xdr:colOff>
      <xdr:row>39</xdr:row>
      <xdr:rowOff>62345</xdr:rowOff>
    </xdr:to>
    <xdr:grpSp>
      <xdr:nvGrpSpPr>
        <xdr:cNvPr id="39" name="Group 38">
          <a:extLst>
            <a:ext uri="{FF2B5EF4-FFF2-40B4-BE49-F238E27FC236}">
              <a16:creationId xmlns:a16="http://schemas.microsoft.com/office/drawing/2014/main" id="{14D74398-0296-327F-8EEF-F5FCE02CEC06}"/>
            </a:ext>
          </a:extLst>
        </xdr:cNvPr>
        <xdr:cNvGrpSpPr/>
      </xdr:nvGrpSpPr>
      <xdr:grpSpPr>
        <a:xfrm>
          <a:off x="0" y="1535816"/>
          <a:ext cx="5186927" cy="5633007"/>
          <a:chOff x="0" y="1518950"/>
          <a:chExt cx="5161226" cy="5567650"/>
        </a:xfrm>
      </xdr:grpSpPr>
      <xdr:graphicFrame macro="">
        <xdr:nvGraphicFramePr>
          <xdr:cNvPr id="3092" name="Chart 3091">
            <a:extLst>
              <a:ext uri="{FF2B5EF4-FFF2-40B4-BE49-F238E27FC236}">
                <a16:creationId xmlns:a16="http://schemas.microsoft.com/office/drawing/2014/main" id="{5087EFE7-9741-61BF-EB2C-368DE058B081}"/>
              </a:ext>
            </a:extLst>
          </xdr:cNvPr>
          <xdr:cNvGraphicFramePr>
            <a:graphicFrameLocks/>
          </xdr:cNvGraphicFramePr>
        </xdr:nvGraphicFramePr>
        <xdr:xfrm>
          <a:off x="0" y="1563515"/>
          <a:ext cx="5065591" cy="251511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Rectangle: Rounded Corners 14">
            <a:extLst>
              <a:ext uri="{FF2B5EF4-FFF2-40B4-BE49-F238E27FC236}">
                <a16:creationId xmlns:a16="http://schemas.microsoft.com/office/drawing/2014/main" id="{FA23345F-90D1-4C84-8E24-D8F0B7E862C3}"/>
              </a:ext>
            </a:extLst>
          </xdr:cNvPr>
          <xdr:cNvSpPr/>
        </xdr:nvSpPr>
        <xdr:spPr>
          <a:xfrm>
            <a:off x="66517" y="1518950"/>
            <a:ext cx="5094709" cy="5567650"/>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88798</xdr:colOff>
      <xdr:row>8</xdr:row>
      <xdr:rowOff>76196</xdr:rowOff>
    </xdr:from>
    <xdr:to>
      <xdr:col>15</xdr:col>
      <xdr:colOff>528922</xdr:colOff>
      <xdr:row>23</xdr:row>
      <xdr:rowOff>80678</xdr:rowOff>
    </xdr:to>
    <xdr:grpSp>
      <xdr:nvGrpSpPr>
        <xdr:cNvPr id="14" name="Group 13">
          <a:extLst>
            <a:ext uri="{FF2B5EF4-FFF2-40B4-BE49-F238E27FC236}">
              <a16:creationId xmlns:a16="http://schemas.microsoft.com/office/drawing/2014/main" id="{F27E532E-FB9B-DB4D-5AC7-9D6279C2C005}"/>
            </a:ext>
          </a:extLst>
        </xdr:cNvPr>
        <xdr:cNvGrpSpPr/>
      </xdr:nvGrpSpPr>
      <xdr:grpSpPr>
        <a:xfrm>
          <a:off x="5212972" y="1533935"/>
          <a:ext cx="4923776" cy="2737743"/>
          <a:chOff x="5377973" y="1698809"/>
          <a:chExt cx="4926959" cy="2761129"/>
        </a:xfrm>
      </xdr:grpSpPr>
      <xdr:graphicFrame macro="">
        <xdr:nvGraphicFramePr>
          <xdr:cNvPr id="10" name="Chart 9">
            <a:extLst>
              <a:ext uri="{FF2B5EF4-FFF2-40B4-BE49-F238E27FC236}">
                <a16:creationId xmlns:a16="http://schemas.microsoft.com/office/drawing/2014/main" id="{BDA29905-8AC0-42CA-BF16-2D8BE864E817}"/>
              </a:ext>
            </a:extLst>
          </xdr:cNvPr>
          <xdr:cNvGraphicFramePr>
            <a:graphicFrameLocks/>
          </xdr:cNvGraphicFramePr>
        </xdr:nvGraphicFramePr>
        <xdr:xfrm>
          <a:off x="5377973" y="1716320"/>
          <a:ext cx="4820053" cy="258110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 name="Rectangle: Rounded Corners 7">
            <a:extLst>
              <a:ext uri="{FF2B5EF4-FFF2-40B4-BE49-F238E27FC236}">
                <a16:creationId xmlns:a16="http://schemas.microsoft.com/office/drawing/2014/main" id="{ABE64E96-878D-4237-A95F-6653AC93DA19}"/>
              </a:ext>
            </a:extLst>
          </xdr:cNvPr>
          <xdr:cNvSpPr/>
        </xdr:nvSpPr>
        <xdr:spPr>
          <a:xfrm>
            <a:off x="5415929" y="1698809"/>
            <a:ext cx="4889003" cy="2761129"/>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131239</xdr:colOff>
      <xdr:row>23</xdr:row>
      <xdr:rowOff>131618</xdr:rowOff>
    </xdr:from>
    <xdr:to>
      <xdr:col>15</xdr:col>
      <xdr:colOff>533407</xdr:colOff>
      <xdr:row>39</xdr:row>
      <xdr:rowOff>62345</xdr:rowOff>
    </xdr:to>
    <xdr:grpSp>
      <xdr:nvGrpSpPr>
        <xdr:cNvPr id="22" name="Group 21">
          <a:extLst>
            <a:ext uri="{FF2B5EF4-FFF2-40B4-BE49-F238E27FC236}">
              <a16:creationId xmlns:a16="http://schemas.microsoft.com/office/drawing/2014/main" id="{DC27909D-4EF1-D71C-2E83-A6B5F8D5C9F2}"/>
            </a:ext>
          </a:extLst>
        </xdr:cNvPr>
        <xdr:cNvGrpSpPr/>
      </xdr:nvGrpSpPr>
      <xdr:grpSpPr>
        <a:xfrm>
          <a:off x="5255413" y="4322618"/>
          <a:ext cx="4885820" cy="2846205"/>
          <a:chOff x="5229712" y="4274127"/>
          <a:chExt cx="4863331" cy="2812473"/>
        </a:xfrm>
      </xdr:grpSpPr>
      <xdr:graphicFrame macro="">
        <xdr:nvGraphicFramePr>
          <xdr:cNvPr id="2" name="Chart 1">
            <a:extLst>
              <a:ext uri="{FF2B5EF4-FFF2-40B4-BE49-F238E27FC236}">
                <a16:creationId xmlns:a16="http://schemas.microsoft.com/office/drawing/2014/main" id="{02995F12-0375-4D8E-A09C-C75768048043}"/>
              </a:ext>
            </a:extLst>
          </xdr:cNvPr>
          <xdr:cNvGraphicFramePr>
            <a:graphicFrameLocks/>
          </xdr:cNvGraphicFramePr>
        </xdr:nvGraphicFramePr>
        <xdr:xfrm>
          <a:off x="5292436" y="4332794"/>
          <a:ext cx="4745181" cy="270518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091" name="Rectangle: Rounded Corners 3090">
            <a:extLst>
              <a:ext uri="{FF2B5EF4-FFF2-40B4-BE49-F238E27FC236}">
                <a16:creationId xmlns:a16="http://schemas.microsoft.com/office/drawing/2014/main" id="{9D96E986-9623-0274-0D1E-EF5659A6E5E5}"/>
              </a:ext>
            </a:extLst>
          </xdr:cNvPr>
          <xdr:cNvSpPr/>
        </xdr:nvSpPr>
        <xdr:spPr>
          <a:xfrm>
            <a:off x="5229712" y="4274127"/>
            <a:ext cx="4863331" cy="2812473"/>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595743</xdr:colOff>
      <xdr:row>5</xdr:row>
      <xdr:rowOff>48492</xdr:rowOff>
    </xdr:from>
    <xdr:to>
      <xdr:col>18</xdr:col>
      <xdr:colOff>152400</xdr:colOff>
      <xdr:row>39</xdr:row>
      <xdr:rowOff>38652</xdr:rowOff>
    </xdr:to>
    <xdr:grpSp>
      <xdr:nvGrpSpPr>
        <xdr:cNvPr id="37" name="Group 36">
          <a:extLst>
            <a:ext uri="{FF2B5EF4-FFF2-40B4-BE49-F238E27FC236}">
              <a16:creationId xmlns:a16="http://schemas.microsoft.com/office/drawing/2014/main" id="{4E2F4A06-8ECA-3A13-6007-A7103FDA5340}"/>
            </a:ext>
          </a:extLst>
        </xdr:cNvPr>
        <xdr:cNvGrpSpPr/>
      </xdr:nvGrpSpPr>
      <xdr:grpSpPr>
        <a:xfrm>
          <a:off x="10203569" y="959579"/>
          <a:ext cx="1478222" cy="6185551"/>
          <a:chOff x="10155379" y="949038"/>
          <a:chExt cx="1378529" cy="4779817"/>
        </a:xfrm>
      </xdr:grpSpPr>
      <xdr:sp macro="" textlink="">
        <xdr:nvSpPr>
          <xdr:cNvPr id="29" name="Rectangle: Rounded Corners 28">
            <a:extLst>
              <a:ext uri="{FF2B5EF4-FFF2-40B4-BE49-F238E27FC236}">
                <a16:creationId xmlns:a16="http://schemas.microsoft.com/office/drawing/2014/main" id="{91F33398-B1E0-E03B-6626-1374CE5399E1}"/>
              </a:ext>
            </a:extLst>
          </xdr:cNvPr>
          <xdr:cNvSpPr/>
        </xdr:nvSpPr>
        <xdr:spPr>
          <a:xfrm>
            <a:off x="10155379" y="949038"/>
            <a:ext cx="1378529" cy="4779817"/>
          </a:xfrm>
          <a:prstGeom prst="roundRect">
            <a:avLst/>
          </a:prstGeom>
          <a:solidFill>
            <a:schemeClr val="bg1"/>
          </a:solidFill>
          <a:ln w="381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BB916518-8508-F66F-1C9C-9E12C86F12F9}"/>
              </a:ext>
            </a:extLst>
          </xdr:cNvPr>
          <xdr:cNvGrpSpPr/>
        </xdr:nvGrpSpPr>
        <xdr:grpSpPr>
          <a:xfrm>
            <a:off x="10217726" y="1066801"/>
            <a:ext cx="1260765" cy="4558144"/>
            <a:chOff x="10217726" y="1066801"/>
            <a:chExt cx="1260765" cy="4869871"/>
          </a:xfrm>
        </xdr:grpSpPr>
        <mc:AlternateContent xmlns:mc="http://schemas.openxmlformats.org/markup-compatibility/2006">
          <mc:Choice xmlns:a14="http://schemas.microsoft.com/office/drawing/2010/main" Requires="a14">
            <xdr:graphicFrame macro="">
              <xdr:nvGraphicFramePr>
                <xdr:cNvPr id="30" name="Year">
                  <a:extLst>
                    <a:ext uri="{FF2B5EF4-FFF2-40B4-BE49-F238E27FC236}">
                      <a16:creationId xmlns:a16="http://schemas.microsoft.com/office/drawing/2014/main" id="{5F59878E-45C7-49A1-95C0-F89CAB9BD5E0}"/>
                    </a:ext>
                  </a:extLst>
                </xdr:cNvPr>
                <xdr:cNvGraphicFramePr/>
              </xdr:nvGraphicFramePr>
              <xdr:xfrm>
                <a:off x="10235044" y="1066801"/>
                <a:ext cx="1226128" cy="1634836"/>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288995" y="1111976"/>
                  <a:ext cx="1314799" cy="1980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Region 1">
                  <a:extLst>
                    <a:ext uri="{FF2B5EF4-FFF2-40B4-BE49-F238E27FC236}">
                      <a16:creationId xmlns:a16="http://schemas.microsoft.com/office/drawing/2014/main" id="{8A46BE22-C200-4E77-BF12-42FEF222E2D6}"/>
                    </a:ext>
                  </a:extLst>
                </xdr:cNvPr>
                <xdr:cNvGraphicFramePr/>
              </xdr:nvGraphicFramePr>
              <xdr:xfrm>
                <a:off x="10229157" y="2554951"/>
                <a:ext cx="1237903" cy="181736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82683" y="2914514"/>
                  <a:ext cx="1327426" cy="2201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5" name="Segment 1">
                  <a:extLst>
                    <a:ext uri="{FF2B5EF4-FFF2-40B4-BE49-F238E27FC236}">
                      <a16:creationId xmlns:a16="http://schemas.microsoft.com/office/drawing/2014/main" id="{1B0A880D-17CB-4C12-BDFB-D876D3B7EA5B}"/>
                    </a:ext>
                  </a:extLst>
                </xdr:cNvPr>
                <xdr:cNvGraphicFramePr/>
              </xdr:nvGraphicFramePr>
              <xdr:xfrm>
                <a:off x="10217726" y="4225634"/>
                <a:ext cx="1260765" cy="1711038"/>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270425" y="4938147"/>
                  <a:ext cx="1351941" cy="2072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159327</xdr:colOff>
      <xdr:row>22</xdr:row>
      <xdr:rowOff>110837</xdr:rowOff>
    </xdr:from>
    <xdr:to>
      <xdr:col>8</xdr:col>
      <xdr:colOff>34635</xdr:colOff>
      <xdr:row>38</xdr:row>
      <xdr:rowOff>69273</xdr:rowOff>
    </xdr:to>
    <xdr:graphicFrame macro="">
      <xdr:nvGraphicFramePr>
        <xdr:cNvPr id="38" name="Chart 37">
          <a:extLst>
            <a:ext uri="{FF2B5EF4-FFF2-40B4-BE49-F238E27FC236}">
              <a16:creationId xmlns:a16="http://schemas.microsoft.com/office/drawing/2014/main" id="{12109C9D-34BE-490C-B8C3-7C7A459BF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0</xdr:row>
      <xdr:rowOff>0</xdr:rowOff>
    </xdr:from>
    <xdr:to>
      <xdr:col>17</xdr:col>
      <xdr:colOff>616527</xdr:colOff>
      <xdr:row>4</xdr:row>
      <xdr:rowOff>173258</xdr:rowOff>
    </xdr:to>
    <xdr:sp macro="" textlink="">
      <xdr:nvSpPr>
        <xdr:cNvPr id="2" name="Rectangle 1">
          <a:extLst>
            <a:ext uri="{FF2B5EF4-FFF2-40B4-BE49-F238E27FC236}">
              <a16:creationId xmlns:a16="http://schemas.microsoft.com/office/drawing/2014/main" id="{605DA154-5CEA-4EEA-9682-27105B18D077}"/>
            </a:ext>
          </a:extLst>
        </xdr:cNvPr>
        <xdr:cNvSpPr/>
      </xdr:nvSpPr>
      <xdr:spPr>
        <a:xfrm>
          <a:off x="25400" y="0"/>
          <a:ext cx="11425382" cy="89369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Products</a:t>
          </a:r>
        </a:p>
      </xdr:txBody>
    </xdr:sp>
    <xdr:clientData/>
  </xdr:twoCellAnchor>
  <xdr:twoCellAnchor>
    <xdr:from>
      <xdr:col>0</xdr:col>
      <xdr:colOff>27709</xdr:colOff>
      <xdr:row>2</xdr:row>
      <xdr:rowOff>179947</xdr:rowOff>
    </xdr:from>
    <xdr:to>
      <xdr:col>15</xdr:col>
      <xdr:colOff>508950</xdr:colOff>
      <xdr:row>7</xdr:row>
      <xdr:rowOff>159899</xdr:rowOff>
    </xdr:to>
    <xdr:grpSp>
      <xdr:nvGrpSpPr>
        <xdr:cNvPr id="3" name="Group 2">
          <a:extLst>
            <a:ext uri="{FF2B5EF4-FFF2-40B4-BE49-F238E27FC236}">
              <a16:creationId xmlns:a16="http://schemas.microsoft.com/office/drawing/2014/main" id="{AA03EB30-99D9-423D-8A28-CC8C9458118C}"/>
            </a:ext>
          </a:extLst>
        </xdr:cNvPr>
        <xdr:cNvGrpSpPr/>
      </xdr:nvGrpSpPr>
      <xdr:grpSpPr>
        <a:xfrm>
          <a:off x="27709" y="550061"/>
          <a:ext cx="10115098" cy="905238"/>
          <a:chOff x="2510789" y="524827"/>
          <a:chExt cx="7738109" cy="803910"/>
        </a:xfrm>
      </xdr:grpSpPr>
      <xdr:grpSp>
        <xdr:nvGrpSpPr>
          <xdr:cNvPr id="4" name="Group 3">
            <a:extLst>
              <a:ext uri="{FF2B5EF4-FFF2-40B4-BE49-F238E27FC236}">
                <a16:creationId xmlns:a16="http://schemas.microsoft.com/office/drawing/2014/main" id="{F5692695-6111-D93D-B3F4-884623E54BF0}"/>
              </a:ext>
            </a:extLst>
          </xdr:cNvPr>
          <xdr:cNvGrpSpPr/>
        </xdr:nvGrpSpPr>
        <xdr:grpSpPr>
          <a:xfrm>
            <a:off x="2510789" y="524827"/>
            <a:ext cx="1405890" cy="803910"/>
            <a:chOff x="2510790" y="527684"/>
            <a:chExt cx="1405890" cy="803909"/>
          </a:xfrm>
        </xdr:grpSpPr>
        <xdr:sp macro="" textlink="">
          <xdr:nvSpPr>
            <xdr:cNvPr id="21" name="Rectangle: Rounded Corners 20">
              <a:extLst>
                <a:ext uri="{FF2B5EF4-FFF2-40B4-BE49-F238E27FC236}">
                  <a16:creationId xmlns:a16="http://schemas.microsoft.com/office/drawing/2014/main" id="{A7395DE6-1AEE-D40A-E7D8-41D3133B9568}"/>
                </a:ext>
              </a:extLst>
            </xdr:cNvPr>
            <xdr:cNvSpPr/>
          </xdr:nvSpPr>
          <xdr:spPr>
            <a:xfrm>
              <a:off x="2510790" y="527684"/>
              <a:ext cx="1405890" cy="803909"/>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Sales</a:t>
              </a:r>
            </a:p>
          </xdr:txBody>
        </xdr:sp>
        <xdr:sp macro="" textlink="Sheet1!$B$5">
          <xdr:nvSpPr>
            <xdr:cNvPr id="22" name="Rectangle: Rounded Corners 21">
              <a:extLst>
                <a:ext uri="{FF2B5EF4-FFF2-40B4-BE49-F238E27FC236}">
                  <a16:creationId xmlns:a16="http://schemas.microsoft.com/office/drawing/2014/main" id="{B3C01C07-1489-DA7D-8EF4-F8FA73D1D605}"/>
                </a:ext>
              </a:extLst>
            </xdr:cNvPr>
            <xdr:cNvSpPr/>
          </xdr:nvSpPr>
          <xdr:spPr>
            <a:xfrm>
              <a:off x="2697480" y="1000125"/>
              <a:ext cx="10134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B$3">
          <xdr:nvSpPr>
            <xdr:cNvPr id="23" name="Rectangle: Rounded Corners 22">
              <a:extLst>
                <a:ext uri="{FF2B5EF4-FFF2-40B4-BE49-F238E27FC236}">
                  <a16:creationId xmlns:a16="http://schemas.microsoft.com/office/drawing/2014/main" id="{218B0D7E-092C-2DE7-9ECF-DEF72BB28AB2}"/>
                </a:ext>
              </a:extLst>
            </xdr:cNvPr>
            <xdr:cNvSpPr/>
          </xdr:nvSpPr>
          <xdr:spPr>
            <a:xfrm>
              <a:off x="257937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BD4808-8136-48A9-A183-E862D3BFC6C4}" type="TxLink">
                <a:rPr lang="en-US" sz="1400" b="1" i="0" u="none" strike="noStrike">
                  <a:solidFill>
                    <a:schemeClr val="accent1">
                      <a:lumMod val="50000"/>
                    </a:schemeClr>
                  </a:solidFill>
                  <a:latin typeface="Aptos Narrow"/>
                </a:rPr>
                <a:pPr algn="ctr"/>
                <a:t> $2,297,201 </a:t>
              </a:fld>
              <a:endParaRPr lang="en-US" sz="1400">
                <a:solidFill>
                  <a:schemeClr val="accent1">
                    <a:lumMod val="50000"/>
                  </a:schemeClr>
                </a:solidFill>
              </a:endParaRPr>
            </a:p>
          </xdr:txBody>
        </xdr:sp>
      </xdr:grpSp>
      <xdr:grpSp>
        <xdr:nvGrpSpPr>
          <xdr:cNvPr id="5" name="Group 4">
            <a:extLst>
              <a:ext uri="{FF2B5EF4-FFF2-40B4-BE49-F238E27FC236}">
                <a16:creationId xmlns:a16="http://schemas.microsoft.com/office/drawing/2014/main" id="{EFE6042F-7A80-F6A4-EC1B-318D39898140}"/>
              </a:ext>
            </a:extLst>
          </xdr:cNvPr>
          <xdr:cNvGrpSpPr/>
        </xdr:nvGrpSpPr>
        <xdr:grpSpPr>
          <a:xfrm>
            <a:off x="4080033" y="524827"/>
            <a:ext cx="1461135" cy="803910"/>
            <a:chOff x="4004519" y="521970"/>
            <a:chExt cx="1461135" cy="803910"/>
          </a:xfrm>
        </xdr:grpSpPr>
        <xdr:sp macro="" textlink="">
          <xdr:nvSpPr>
            <xdr:cNvPr id="18" name="Rectangle: Rounded Corners 17">
              <a:extLst>
                <a:ext uri="{FF2B5EF4-FFF2-40B4-BE49-F238E27FC236}">
                  <a16:creationId xmlns:a16="http://schemas.microsoft.com/office/drawing/2014/main" id="{7E37DF7D-4F8F-6A2B-870D-49077E3A166C}"/>
                </a:ext>
              </a:extLst>
            </xdr:cNvPr>
            <xdr:cNvSpPr/>
          </xdr:nvSpPr>
          <xdr:spPr>
            <a:xfrm>
              <a:off x="4004519" y="521970"/>
              <a:ext cx="1461135"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Profit</a:t>
              </a:r>
            </a:p>
          </xdr:txBody>
        </xdr:sp>
        <xdr:sp macro="" textlink="Sheet1!$B$5">
          <xdr:nvSpPr>
            <xdr:cNvPr id="19" name="Rectangle: Rounded Corners 18">
              <a:extLst>
                <a:ext uri="{FF2B5EF4-FFF2-40B4-BE49-F238E27FC236}">
                  <a16:creationId xmlns:a16="http://schemas.microsoft.com/office/drawing/2014/main" id="{6795B7D6-2657-CCC5-1811-A1C351ADECD7}"/>
                </a:ext>
              </a:extLst>
            </xdr:cNvPr>
            <xdr:cNvSpPr/>
          </xdr:nvSpPr>
          <xdr:spPr>
            <a:xfrm>
              <a:off x="4227809" y="965835"/>
              <a:ext cx="999511"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D$3">
          <xdr:nvSpPr>
            <xdr:cNvPr id="20" name="Rectangle: Rounded Corners 19">
              <a:extLst>
                <a:ext uri="{FF2B5EF4-FFF2-40B4-BE49-F238E27FC236}">
                  <a16:creationId xmlns:a16="http://schemas.microsoft.com/office/drawing/2014/main" id="{5B9629B1-8717-33FD-46D2-5A7F8BCC430B}"/>
                </a:ext>
              </a:extLst>
            </xdr:cNvPr>
            <xdr:cNvSpPr/>
          </xdr:nvSpPr>
          <xdr:spPr>
            <a:xfrm>
              <a:off x="4096540" y="744855"/>
              <a:ext cx="125127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AF6C67-690C-4113-8461-85FE80BEE7CB}" type="TxLink">
                <a:rPr lang="en-US" sz="1400" b="1" i="0" u="none" strike="noStrike">
                  <a:solidFill>
                    <a:schemeClr val="accent1">
                      <a:lumMod val="50000"/>
                    </a:schemeClr>
                  </a:solidFill>
                  <a:latin typeface="Aptos Narrow"/>
                </a:rPr>
                <a:pPr algn="ctr"/>
                <a:t> $286,397 </a:t>
              </a:fld>
              <a:endParaRPr lang="en-US" sz="1400">
                <a:solidFill>
                  <a:schemeClr val="accent1">
                    <a:lumMod val="50000"/>
                  </a:schemeClr>
                </a:solidFill>
              </a:endParaRPr>
            </a:p>
          </xdr:txBody>
        </xdr:sp>
      </xdr:grpSp>
      <xdr:grpSp>
        <xdr:nvGrpSpPr>
          <xdr:cNvPr id="6" name="Group 5">
            <a:extLst>
              <a:ext uri="{FF2B5EF4-FFF2-40B4-BE49-F238E27FC236}">
                <a16:creationId xmlns:a16="http://schemas.microsoft.com/office/drawing/2014/main" id="{93EC42F4-E958-987A-EBEA-253F05586A44}"/>
              </a:ext>
            </a:extLst>
          </xdr:cNvPr>
          <xdr:cNvGrpSpPr/>
        </xdr:nvGrpSpPr>
        <xdr:grpSpPr>
          <a:xfrm>
            <a:off x="7273764" y="524827"/>
            <a:ext cx="1405890" cy="803910"/>
            <a:chOff x="4278630" y="480060"/>
            <a:chExt cx="1405890" cy="803910"/>
          </a:xfrm>
        </xdr:grpSpPr>
        <xdr:sp macro="" textlink="">
          <xdr:nvSpPr>
            <xdr:cNvPr id="16" name="Rectangle: Rounded Corners 15">
              <a:extLst>
                <a:ext uri="{FF2B5EF4-FFF2-40B4-BE49-F238E27FC236}">
                  <a16:creationId xmlns:a16="http://schemas.microsoft.com/office/drawing/2014/main" id="{F0B2F69B-4791-6D59-0453-B6B1D5D3BE2C}"/>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Quantity</a:t>
              </a:r>
            </a:p>
          </xdr:txBody>
        </xdr:sp>
        <xdr:sp macro="" textlink="Sheet1!$J$6">
          <xdr:nvSpPr>
            <xdr:cNvPr id="17" name="Rectangle: Rounded Corners 16">
              <a:extLst>
                <a:ext uri="{FF2B5EF4-FFF2-40B4-BE49-F238E27FC236}">
                  <a16:creationId xmlns:a16="http://schemas.microsoft.com/office/drawing/2014/main" id="{61AF47B1-FD2F-EA53-28FE-D0877182AF62}"/>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54D7E92-7EAF-4019-A185-6AEC0CE7BD0C}" type="TxLink">
                <a:rPr lang="en-US" sz="1800" b="1" i="0" u="none" strike="noStrike">
                  <a:solidFill>
                    <a:schemeClr val="accent1">
                      <a:lumMod val="50000"/>
                    </a:schemeClr>
                  </a:solidFill>
                  <a:latin typeface="Aptos Narrow"/>
                </a:rPr>
                <a:pPr algn="ctr"/>
                <a:t>37873</a:t>
              </a:fld>
              <a:endParaRPr lang="en-US" sz="1800">
                <a:solidFill>
                  <a:schemeClr val="accent1">
                    <a:lumMod val="50000"/>
                  </a:schemeClr>
                </a:solidFill>
              </a:endParaRPr>
            </a:p>
          </xdr:txBody>
        </xdr:sp>
      </xdr:grpSp>
      <xdr:grpSp>
        <xdr:nvGrpSpPr>
          <xdr:cNvPr id="7" name="Group 6">
            <a:extLst>
              <a:ext uri="{FF2B5EF4-FFF2-40B4-BE49-F238E27FC236}">
                <a16:creationId xmlns:a16="http://schemas.microsoft.com/office/drawing/2014/main" id="{55D0A269-23BE-FF4C-A7FE-323D5D22DF31}"/>
              </a:ext>
            </a:extLst>
          </xdr:cNvPr>
          <xdr:cNvGrpSpPr/>
        </xdr:nvGrpSpPr>
        <xdr:grpSpPr>
          <a:xfrm>
            <a:off x="8843008" y="524827"/>
            <a:ext cx="1405890" cy="803910"/>
            <a:chOff x="4278630" y="480060"/>
            <a:chExt cx="1405890" cy="803910"/>
          </a:xfrm>
        </xdr:grpSpPr>
        <xdr:sp macro="" textlink="">
          <xdr:nvSpPr>
            <xdr:cNvPr id="14" name="Rectangle: Rounded Corners 13">
              <a:extLst>
                <a:ext uri="{FF2B5EF4-FFF2-40B4-BE49-F238E27FC236}">
                  <a16:creationId xmlns:a16="http://schemas.microsoft.com/office/drawing/2014/main" id="{E20665BF-0A56-5479-28B2-DE2EF4446766}"/>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Avg Discount</a:t>
              </a:r>
            </a:p>
          </xdr:txBody>
        </xdr:sp>
        <xdr:sp macro="" textlink="Sheet1!$H$6">
          <xdr:nvSpPr>
            <xdr:cNvPr id="15" name="Rectangle: Rounded Corners 14">
              <a:extLst>
                <a:ext uri="{FF2B5EF4-FFF2-40B4-BE49-F238E27FC236}">
                  <a16:creationId xmlns:a16="http://schemas.microsoft.com/office/drawing/2014/main" id="{CEFF0E59-FF70-D5B4-81E4-C9EE312A7294}"/>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4BD7611-469F-436F-BB88-182777A203E8}" type="TxLink">
                <a:rPr lang="en-US" sz="2000" b="1" i="0" u="none" strike="noStrike">
                  <a:solidFill>
                    <a:schemeClr val="accent1">
                      <a:lumMod val="50000"/>
                    </a:schemeClr>
                  </a:solidFill>
                  <a:latin typeface="Aptos Narrow"/>
                </a:rPr>
                <a:pPr algn="ctr"/>
                <a:t>793</a:t>
              </a:fld>
              <a:endParaRPr lang="en-US" sz="2000">
                <a:solidFill>
                  <a:schemeClr val="accent1">
                    <a:lumMod val="50000"/>
                  </a:schemeClr>
                </a:solidFill>
              </a:endParaRPr>
            </a:p>
          </xdr:txBody>
        </xdr:sp>
      </xdr:grpSp>
      <xdr:grpSp>
        <xdr:nvGrpSpPr>
          <xdr:cNvPr id="8" name="Group 7">
            <a:extLst>
              <a:ext uri="{FF2B5EF4-FFF2-40B4-BE49-F238E27FC236}">
                <a16:creationId xmlns:a16="http://schemas.microsoft.com/office/drawing/2014/main" id="{981960CE-6047-95E3-01E0-A6008B9E735C}"/>
              </a:ext>
            </a:extLst>
          </xdr:cNvPr>
          <xdr:cNvGrpSpPr/>
        </xdr:nvGrpSpPr>
        <xdr:grpSpPr>
          <a:xfrm>
            <a:off x="5704523" y="524827"/>
            <a:ext cx="1405890" cy="803910"/>
            <a:chOff x="5704523" y="524827"/>
            <a:chExt cx="1405890" cy="803910"/>
          </a:xfrm>
        </xdr:grpSpPr>
        <xdr:grpSp>
          <xdr:nvGrpSpPr>
            <xdr:cNvPr id="9" name="Group 8">
              <a:extLst>
                <a:ext uri="{FF2B5EF4-FFF2-40B4-BE49-F238E27FC236}">
                  <a16:creationId xmlns:a16="http://schemas.microsoft.com/office/drawing/2014/main" id="{1223F947-742C-D3C3-19C2-AD57C44AB9AF}"/>
                </a:ext>
              </a:extLst>
            </xdr:cNvPr>
            <xdr:cNvGrpSpPr/>
          </xdr:nvGrpSpPr>
          <xdr:grpSpPr>
            <a:xfrm>
              <a:off x="5704523" y="524827"/>
              <a:ext cx="1405890" cy="803910"/>
              <a:chOff x="5676900" y="527685"/>
              <a:chExt cx="1405890" cy="803910"/>
            </a:xfrm>
          </xdr:grpSpPr>
          <xdr:sp macro="" textlink="">
            <xdr:nvSpPr>
              <xdr:cNvPr id="11" name="Rectangle: Rounded Corners 10">
                <a:extLst>
                  <a:ext uri="{FF2B5EF4-FFF2-40B4-BE49-F238E27FC236}">
                    <a16:creationId xmlns:a16="http://schemas.microsoft.com/office/drawing/2014/main" id="{7BC731C9-213A-B486-C40F-4AB85101F2B9}"/>
                  </a:ext>
                </a:extLst>
              </xdr:cNvPr>
              <xdr:cNvSpPr/>
            </xdr:nvSpPr>
            <xdr:spPr>
              <a:xfrm>
                <a:off x="5676900" y="527685"/>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Profit Margin %</a:t>
                </a:r>
              </a:p>
            </xdr:txBody>
          </xdr:sp>
          <xdr:sp macro="" textlink="Sheet1!$B$5">
            <xdr:nvSpPr>
              <xdr:cNvPr id="12" name="Rectangle: Rounded Corners 11">
                <a:extLst>
                  <a:ext uri="{FF2B5EF4-FFF2-40B4-BE49-F238E27FC236}">
                    <a16:creationId xmlns:a16="http://schemas.microsoft.com/office/drawing/2014/main" id="{2D235028-A40B-F718-48F5-5F92E84395C9}"/>
                  </a:ext>
                </a:extLst>
              </xdr:cNvPr>
              <xdr:cNvSpPr/>
            </xdr:nvSpPr>
            <xdr:spPr>
              <a:xfrm>
                <a:off x="5886450" y="1000125"/>
                <a:ext cx="90297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E0CF48-CE62-4723-A64B-9589916BF3C9}" type="TxLink">
                  <a:rPr lang="en-US" sz="1100" b="1" i="0" u="none" strike="noStrike">
                    <a:solidFill>
                      <a:srgbClr val="FFFFFF"/>
                    </a:solidFill>
                    <a:latin typeface="Aptos Narrow"/>
                  </a:rPr>
                  <a:pPr algn="ctr"/>
                  <a:t>▲ 46.9% vs PY</a:t>
                </a:fld>
                <a:endParaRPr lang="en-US" sz="1200">
                  <a:solidFill>
                    <a:schemeClr val="accent1">
                      <a:lumMod val="50000"/>
                    </a:schemeClr>
                  </a:solidFill>
                </a:endParaRPr>
              </a:p>
            </xdr:txBody>
          </xdr:sp>
          <xdr:sp macro="" textlink="Sheet1!$F$3">
            <xdr:nvSpPr>
              <xdr:cNvPr id="13" name="Rectangle: Rounded Corners 12">
                <a:extLst>
                  <a:ext uri="{FF2B5EF4-FFF2-40B4-BE49-F238E27FC236}">
                    <a16:creationId xmlns:a16="http://schemas.microsoft.com/office/drawing/2014/main" id="{70C541EF-6B38-2B30-3D0F-EB9785EB36AB}"/>
                  </a:ext>
                </a:extLst>
              </xdr:cNvPr>
              <xdr:cNvSpPr/>
            </xdr:nvSpPr>
            <xdr:spPr>
              <a:xfrm>
                <a:off x="574548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8F0091-13FF-4C73-8C89-821C32983AE7}" type="TxLink">
                  <a:rPr lang="en-US" sz="1400" b="1" i="0" u="none" strike="noStrike">
                    <a:solidFill>
                      <a:schemeClr val="accent1">
                        <a:lumMod val="50000"/>
                      </a:schemeClr>
                    </a:solidFill>
                    <a:latin typeface="Aptos Narrow"/>
                  </a:rPr>
                  <a:pPr algn="ctr"/>
                  <a:t>12.5%</a:t>
                </a:fld>
                <a:endParaRPr lang="en-US" sz="1400">
                  <a:solidFill>
                    <a:schemeClr val="accent1">
                      <a:lumMod val="50000"/>
                    </a:schemeClr>
                  </a:solidFill>
                </a:endParaRPr>
              </a:p>
            </xdr:txBody>
          </xdr:sp>
        </xdr:grpSp>
        <xdr:sp macro="" textlink="Sheet1!$B$5">
          <xdr:nvSpPr>
            <xdr:cNvPr id="10" name="Rectangle: Rounded Corners 9">
              <a:extLst>
                <a:ext uri="{FF2B5EF4-FFF2-40B4-BE49-F238E27FC236}">
                  <a16:creationId xmlns:a16="http://schemas.microsoft.com/office/drawing/2014/main" id="{1D51B050-BEB7-0C9C-A419-0B0356B9B096}"/>
                </a:ext>
              </a:extLst>
            </xdr:cNvPr>
            <xdr:cNvSpPr/>
          </xdr:nvSpPr>
          <xdr:spPr>
            <a:xfrm>
              <a:off x="5859780" y="984885"/>
              <a:ext cx="102870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grpSp>
    </xdr:grpSp>
    <xdr:clientData/>
  </xdr:twoCellAnchor>
  <xdr:twoCellAnchor>
    <xdr:from>
      <xdr:col>9</xdr:col>
      <xdr:colOff>333242</xdr:colOff>
      <xdr:row>0</xdr:row>
      <xdr:rowOff>4075</xdr:rowOff>
    </xdr:from>
    <xdr:to>
      <xdr:col>17</xdr:col>
      <xdr:colOff>595173</xdr:colOff>
      <xdr:row>2</xdr:row>
      <xdr:rowOff>58515</xdr:rowOff>
    </xdr:to>
    <xdr:grpSp>
      <xdr:nvGrpSpPr>
        <xdr:cNvPr id="24" name="Group 23">
          <a:extLst>
            <a:ext uri="{FF2B5EF4-FFF2-40B4-BE49-F238E27FC236}">
              <a16:creationId xmlns:a16="http://schemas.microsoft.com/office/drawing/2014/main" id="{BDBEF992-FA46-4B97-AFB0-BA0CF6AE148A}"/>
            </a:ext>
          </a:extLst>
        </xdr:cNvPr>
        <xdr:cNvGrpSpPr/>
      </xdr:nvGrpSpPr>
      <xdr:grpSpPr>
        <a:xfrm>
          <a:off x="6113556" y="4075"/>
          <a:ext cx="5399988" cy="424554"/>
          <a:chOff x="8301317" y="2182906"/>
          <a:chExt cx="5934635" cy="430306"/>
        </a:xfrm>
      </xdr:grpSpPr>
      <xdr:sp macro="" textlink="">
        <xdr:nvSpPr>
          <xdr:cNvPr id="25" name="Rectangle: Rounded Corners 24">
            <a:extLst>
              <a:ext uri="{FF2B5EF4-FFF2-40B4-BE49-F238E27FC236}">
                <a16:creationId xmlns:a16="http://schemas.microsoft.com/office/drawing/2014/main" id="{F13B590E-AD1F-1F76-20F6-27256F54231B}"/>
              </a:ext>
            </a:extLst>
          </xdr:cNvPr>
          <xdr:cNvSpPr/>
        </xdr:nvSpPr>
        <xdr:spPr>
          <a:xfrm>
            <a:off x="8301317" y="2182906"/>
            <a:ext cx="5934635" cy="430306"/>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EBAEC801-4B33-15A1-A2C9-66CF99940307}"/>
              </a:ext>
            </a:extLst>
          </xdr:cNvPr>
          <xdr:cNvSpPr/>
        </xdr:nvSpPr>
        <xdr:spPr>
          <a:xfrm>
            <a:off x="10996335" y="2199715"/>
            <a:ext cx="1264839" cy="392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Geography</a:t>
            </a:r>
          </a:p>
        </xdr:txBody>
      </xdr:sp>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BD869909-77D9-6D28-F958-4E45D97E7663}"/>
              </a:ext>
            </a:extLst>
          </xdr:cNvPr>
          <xdr:cNvSpPr/>
        </xdr:nvSpPr>
        <xdr:spPr>
          <a:xfrm>
            <a:off x="8326469" y="2199715"/>
            <a:ext cx="1264839" cy="39295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Overview</a:t>
            </a:r>
          </a:p>
        </xdr:txBody>
      </xdr:sp>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7D143596-83C7-8A0A-7B52-2949CD8FBCD6}"/>
              </a:ext>
            </a:extLst>
          </xdr:cNvPr>
          <xdr:cNvSpPr/>
        </xdr:nvSpPr>
        <xdr:spPr>
          <a:xfrm>
            <a:off x="9661402" y="2199715"/>
            <a:ext cx="1264839" cy="392952"/>
          </a:xfrm>
          <a:prstGeom prst="roundRect">
            <a:avLst/>
          </a:prstGeom>
          <a:solidFill>
            <a:schemeClr val="tx2">
              <a:lumMod val="25000"/>
              <a:lumOff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Products</a:t>
            </a:r>
          </a:p>
        </xdr:txBody>
      </xdr:sp>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8165B861-72BE-EF03-AA45-B40D1EB3A3CB}"/>
              </a:ext>
            </a:extLst>
          </xdr:cNvPr>
          <xdr:cNvSpPr/>
        </xdr:nvSpPr>
        <xdr:spPr>
          <a:xfrm>
            <a:off x="12331269" y="2232211"/>
            <a:ext cx="1880281" cy="3604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rPr>
              <a:t>Customers &amp; Discount</a:t>
            </a:r>
          </a:p>
        </xdr:txBody>
      </xdr:sp>
    </xdr:grpSp>
    <xdr:clientData/>
  </xdr:twoCellAnchor>
  <xdr:twoCellAnchor>
    <xdr:from>
      <xdr:col>15</xdr:col>
      <xdr:colOff>558335</xdr:colOff>
      <xdr:row>5</xdr:row>
      <xdr:rowOff>38794</xdr:rowOff>
    </xdr:from>
    <xdr:to>
      <xdr:col>18</xdr:col>
      <xdr:colOff>19395</xdr:colOff>
      <xdr:row>39</xdr:row>
      <xdr:rowOff>16328</xdr:rowOff>
    </xdr:to>
    <xdr:grpSp>
      <xdr:nvGrpSpPr>
        <xdr:cNvPr id="40" name="Group 39">
          <a:extLst>
            <a:ext uri="{FF2B5EF4-FFF2-40B4-BE49-F238E27FC236}">
              <a16:creationId xmlns:a16="http://schemas.microsoft.com/office/drawing/2014/main" id="{5F89B192-83D1-4762-AA50-5EFD235CE03A}"/>
            </a:ext>
          </a:extLst>
        </xdr:cNvPr>
        <xdr:cNvGrpSpPr/>
      </xdr:nvGrpSpPr>
      <xdr:grpSpPr>
        <a:xfrm>
          <a:off x="10192192" y="964080"/>
          <a:ext cx="1387832" cy="6269477"/>
          <a:chOff x="10155379" y="949038"/>
          <a:chExt cx="1378529" cy="4779817"/>
        </a:xfrm>
      </xdr:grpSpPr>
      <xdr:sp macro="" textlink="">
        <xdr:nvSpPr>
          <xdr:cNvPr id="41" name="Rectangle: Rounded Corners 40">
            <a:extLst>
              <a:ext uri="{FF2B5EF4-FFF2-40B4-BE49-F238E27FC236}">
                <a16:creationId xmlns:a16="http://schemas.microsoft.com/office/drawing/2014/main" id="{09794E11-B8D4-FD21-040B-7148A448DD6B}"/>
              </a:ext>
            </a:extLst>
          </xdr:cNvPr>
          <xdr:cNvSpPr/>
        </xdr:nvSpPr>
        <xdr:spPr>
          <a:xfrm>
            <a:off x="10155379" y="949038"/>
            <a:ext cx="1378529" cy="4779817"/>
          </a:xfrm>
          <a:prstGeom prst="roundRect">
            <a:avLst/>
          </a:prstGeom>
          <a:solidFill>
            <a:schemeClr val="bg1"/>
          </a:solidFill>
          <a:ln w="381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2" name="Group 41">
            <a:extLst>
              <a:ext uri="{FF2B5EF4-FFF2-40B4-BE49-F238E27FC236}">
                <a16:creationId xmlns:a16="http://schemas.microsoft.com/office/drawing/2014/main" id="{D75498B8-8592-E8B5-CFE9-8616EDFDA812}"/>
              </a:ext>
            </a:extLst>
          </xdr:cNvPr>
          <xdr:cNvGrpSpPr/>
        </xdr:nvGrpSpPr>
        <xdr:grpSpPr>
          <a:xfrm>
            <a:off x="10217726" y="1066801"/>
            <a:ext cx="1260765" cy="4558144"/>
            <a:chOff x="10217726" y="1066801"/>
            <a:chExt cx="1260765" cy="4869871"/>
          </a:xfrm>
        </xdr:grpSpPr>
        <mc:AlternateContent xmlns:mc="http://schemas.openxmlformats.org/markup-compatibility/2006">
          <mc:Choice xmlns:a14="http://schemas.microsoft.com/office/drawing/2010/main" Requires="a14">
            <xdr:graphicFrame macro="">
              <xdr:nvGraphicFramePr>
                <xdr:cNvPr id="43" name="Year 1">
                  <a:extLst>
                    <a:ext uri="{FF2B5EF4-FFF2-40B4-BE49-F238E27FC236}">
                      <a16:creationId xmlns:a16="http://schemas.microsoft.com/office/drawing/2014/main" id="{302DDB37-69C4-A400-B68A-B98B73C06FA9}"/>
                    </a:ext>
                  </a:extLst>
                </xdr:cNvPr>
                <xdr:cNvGraphicFramePr/>
              </xdr:nvGraphicFramePr>
              <xdr:xfrm>
                <a:off x="10235044" y="1066801"/>
                <a:ext cx="1226128" cy="1634836"/>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272395" y="1118545"/>
                  <a:ext cx="1234402" cy="2007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4" name="Region 2">
                  <a:extLst>
                    <a:ext uri="{FF2B5EF4-FFF2-40B4-BE49-F238E27FC236}">
                      <a16:creationId xmlns:a16="http://schemas.microsoft.com/office/drawing/2014/main" id="{F94AB035-25C7-95DE-3139-0FB50B0F5BE6}"/>
                    </a:ext>
                  </a:extLst>
                </xdr:cNvPr>
                <xdr:cNvGraphicFramePr/>
              </xdr:nvGraphicFramePr>
              <xdr:xfrm>
                <a:off x="10229157" y="2554951"/>
                <a:ext cx="1237903" cy="1817369"/>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266468" y="2945540"/>
                  <a:ext cx="1246257" cy="223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Segment 2">
                  <a:extLst>
                    <a:ext uri="{FF2B5EF4-FFF2-40B4-BE49-F238E27FC236}">
                      <a16:creationId xmlns:a16="http://schemas.microsoft.com/office/drawing/2014/main" id="{FFD4581C-9222-6903-70F8-779DCD8655B0}"/>
                    </a:ext>
                  </a:extLst>
                </xdr:cNvPr>
                <xdr:cNvGraphicFramePr/>
              </xdr:nvGraphicFramePr>
              <xdr:xfrm>
                <a:off x="10217726" y="4225634"/>
                <a:ext cx="1260765" cy="1711038"/>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0254960" y="4996630"/>
                  <a:ext cx="1269273" cy="2100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8</xdr:col>
      <xdr:colOff>103909</xdr:colOff>
      <xdr:row>8</xdr:row>
      <xdr:rowOff>26321</xdr:rowOff>
    </xdr:from>
    <xdr:to>
      <xdr:col>15</xdr:col>
      <xdr:colOff>508140</xdr:colOff>
      <xdr:row>23</xdr:row>
      <xdr:rowOff>69274</xdr:rowOff>
    </xdr:to>
    <xdr:grpSp>
      <xdr:nvGrpSpPr>
        <xdr:cNvPr id="50" name="Group 49">
          <a:extLst>
            <a:ext uri="{FF2B5EF4-FFF2-40B4-BE49-F238E27FC236}">
              <a16:creationId xmlns:a16="http://schemas.microsoft.com/office/drawing/2014/main" id="{2E8B41DF-D1AA-EFCA-6E03-477D7BDB07BA}"/>
            </a:ext>
          </a:extLst>
        </xdr:cNvPr>
        <xdr:cNvGrpSpPr/>
      </xdr:nvGrpSpPr>
      <xdr:grpSpPr>
        <a:xfrm>
          <a:off x="5241966" y="1506778"/>
          <a:ext cx="4900031" cy="2818810"/>
          <a:chOff x="5237349" y="1487975"/>
          <a:chExt cx="4844281" cy="2664554"/>
        </a:xfrm>
      </xdr:grpSpPr>
      <xdr:sp macro="" textlink="">
        <xdr:nvSpPr>
          <xdr:cNvPr id="36" name="Rectangle: Rounded Corners 35">
            <a:extLst>
              <a:ext uri="{FF2B5EF4-FFF2-40B4-BE49-F238E27FC236}">
                <a16:creationId xmlns:a16="http://schemas.microsoft.com/office/drawing/2014/main" id="{BF3CD07E-B9A3-A91E-7E23-9173FAF67894}"/>
              </a:ext>
            </a:extLst>
          </xdr:cNvPr>
          <xdr:cNvSpPr/>
        </xdr:nvSpPr>
        <xdr:spPr>
          <a:xfrm>
            <a:off x="5237349" y="1487975"/>
            <a:ext cx="4844281" cy="2664554"/>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6440419D-94D3-4CCD-BC3F-BC337017FF24}"/>
              </a:ext>
            </a:extLst>
          </xdr:cNvPr>
          <xdr:cNvGraphicFramePr>
            <a:graphicFrameLocks/>
          </xdr:cNvGraphicFramePr>
        </xdr:nvGraphicFramePr>
        <xdr:xfrm>
          <a:off x="5334002" y="1510146"/>
          <a:ext cx="4668981" cy="262543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76197</xdr:colOff>
      <xdr:row>23</xdr:row>
      <xdr:rowOff>127464</xdr:rowOff>
    </xdr:from>
    <xdr:to>
      <xdr:col>7</xdr:col>
      <xdr:colOff>565268</xdr:colOff>
      <xdr:row>39</xdr:row>
      <xdr:rowOff>16628</xdr:rowOff>
    </xdr:to>
    <xdr:grpSp>
      <xdr:nvGrpSpPr>
        <xdr:cNvPr id="53" name="Group 52">
          <a:extLst>
            <a:ext uri="{FF2B5EF4-FFF2-40B4-BE49-F238E27FC236}">
              <a16:creationId xmlns:a16="http://schemas.microsoft.com/office/drawing/2014/main" id="{D50980AF-1F44-235C-C7CE-BD6C3A2E75A0}"/>
            </a:ext>
          </a:extLst>
        </xdr:cNvPr>
        <xdr:cNvGrpSpPr/>
      </xdr:nvGrpSpPr>
      <xdr:grpSpPr>
        <a:xfrm>
          <a:off x="76197" y="4383778"/>
          <a:ext cx="4984871" cy="2850079"/>
          <a:chOff x="76197" y="4269973"/>
          <a:chExt cx="4950235" cy="2770910"/>
        </a:xfrm>
      </xdr:grpSpPr>
      <xdr:sp macro="" textlink="">
        <xdr:nvSpPr>
          <xdr:cNvPr id="38" name="Rectangle: Rounded Corners 37">
            <a:extLst>
              <a:ext uri="{FF2B5EF4-FFF2-40B4-BE49-F238E27FC236}">
                <a16:creationId xmlns:a16="http://schemas.microsoft.com/office/drawing/2014/main" id="{5C8D5CA3-0A6D-71DD-044A-C9BFE6ACC0A0}"/>
              </a:ext>
            </a:extLst>
          </xdr:cNvPr>
          <xdr:cNvSpPr/>
        </xdr:nvSpPr>
        <xdr:spPr>
          <a:xfrm>
            <a:off x="76197" y="4269973"/>
            <a:ext cx="4950235" cy="2770910"/>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AE77E5CE-7D59-4BE8-B856-9E3D67C8C3D6}"/>
              </a:ext>
            </a:extLst>
          </xdr:cNvPr>
          <xdr:cNvGraphicFramePr>
            <a:graphicFrameLocks/>
          </xdr:cNvGraphicFramePr>
        </xdr:nvGraphicFramePr>
        <xdr:xfrm>
          <a:off x="159327" y="4315691"/>
          <a:ext cx="4738255" cy="263929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616528</xdr:colOff>
      <xdr:row>23</xdr:row>
      <xdr:rowOff>113607</xdr:rowOff>
    </xdr:from>
    <xdr:to>
      <xdr:col>15</xdr:col>
      <xdr:colOff>516782</xdr:colOff>
      <xdr:row>39</xdr:row>
      <xdr:rowOff>2771</xdr:rowOff>
    </xdr:to>
    <xdr:grpSp>
      <xdr:nvGrpSpPr>
        <xdr:cNvPr id="55" name="Group 54">
          <a:extLst>
            <a:ext uri="{FF2B5EF4-FFF2-40B4-BE49-F238E27FC236}">
              <a16:creationId xmlns:a16="http://schemas.microsoft.com/office/drawing/2014/main" id="{D1011DD4-26DA-5280-32FA-C74955B6D643}"/>
            </a:ext>
          </a:extLst>
        </xdr:cNvPr>
        <xdr:cNvGrpSpPr/>
      </xdr:nvGrpSpPr>
      <xdr:grpSpPr>
        <a:xfrm>
          <a:off x="5112328" y="4369921"/>
          <a:ext cx="5038311" cy="2850079"/>
          <a:chOff x="5077692" y="4256116"/>
          <a:chExt cx="4998726" cy="2770910"/>
        </a:xfrm>
      </xdr:grpSpPr>
      <xdr:sp macro="" textlink="">
        <xdr:nvSpPr>
          <xdr:cNvPr id="51" name="Rectangle: Rounded Corners 50">
            <a:extLst>
              <a:ext uri="{FF2B5EF4-FFF2-40B4-BE49-F238E27FC236}">
                <a16:creationId xmlns:a16="http://schemas.microsoft.com/office/drawing/2014/main" id="{49F37DF3-AE79-4AAD-BB4B-194C290D6CFC}"/>
              </a:ext>
            </a:extLst>
          </xdr:cNvPr>
          <xdr:cNvSpPr/>
        </xdr:nvSpPr>
        <xdr:spPr>
          <a:xfrm>
            <a:off x="5077692" y="4256116"/>
            <a:ext cx="4998726" cy="2770910"/>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7B8C0701-E94F-4650-BD15-8D8AB5CEFDF5}"/>
              </a:ext>
            </a:extLst>
          </xdr:cNvPr>
          <xdr:cNvGraphicFramePr>
            <a:graphicFrameLocks/>
          </xdr:cNvGraphicFramePr>
        </xdr:nvGraphicFramePr>
        <xdr:xfrm>
          <a:off x="5209309" y="4301838"/>
          <a:ext cx="4779818" cy="262543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41563</xdr:colOff>
      <xdr:row>8</xdr:row>
      <xdr:rowOff>35125</xdr:rowOff>
    </xdr:from>
    <xdr:to>
      <xdr:col>8</xdr:col>
      <xdr:colOff>48491</xdr:colOff>
      <xdr:row>23</xdr:row>
      <xdr:rowOff>76689</xdr:rowOff>
    </xdr:to>
    <xdr:grpSp>
      <xdr:nvGrpSpPr>
        <xdr:cNvPr id="57" name="Group 56">
          <a:extLst>
            <a:ext uri="{FF2B5EF4-FFF2-40B4-BE49-F238E27FC236}">
              <a16:creationId xmlns:a16="http://schemas.microsoft.com/office/drawing/2014/main" id="{916F7D16-61B2-FA2C-7F7A-B8B7BD88E7FC}"/>
            </a:ext>
          </a:extLst>
        </xdr:cNvPr>
        <xdr:cNvGrpSpPr/>
      </xdr:nvGrpSpPr>
      <xdr:grpSpPr>
        <a:xfrm>
          <a:off x="41563" y="1515582"/>
          <a:ext cx="5144985" cy="2817421"/>
          <a:chOff x="41563" y="1475998"/>
          <a:chExt cx="5105401" cy="2743200"/>
        </a:xfrm>
      </xdr:grpSpPr>
      <xdr:sp macro="" textlink="">
        <xdr:nvSpPr>
          <xdr:cNvPr id="32" name="Rectangle: Rounded Corners 31">
            <a:extLst>
              <a:ext uri="{FF2B5EF4-FFF2-40B4-BE49-F238E27FC236}">
                <a16:creationId xmlns:a16="http://schemas.microsoft.com/office/drawing/2014/main" id="{89CDE461-F175-D53F-91DF-73430FA02D67}"/>
              </a:ext>
            </a:extLst>
          </xdr:cNvPr>
          <xdr:cNvSpPr/>
        </xdr:nvSpPr>
        <xdr:spPr>
          <a:xfrm>
            <a:off x="41563" y="1475998"/>
            <a:ext cx="5105401" cy="2743200"/>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8602202A-7EF4-4513-A377-7F455B8134F1}"/>
              </a:ext>
            </a:extLst>
          </xdr:cNvPr>
          <xdr:cNvGraphicFramePr>
            <a:graphicFrameLocks/>
          </xdr:cNvGraphicFramePr>
        </xdr:nvGraphicFramePr>
        <xdr:xfrm>
          <a:off x="159328" y="1586345"/>
          <a:ext cx="4925290" cy="254923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630381</xdr:colOff>
      <xdr:row>4</xdr:row>
      <xdr:rowOff>173258</xdr:rowOff>
    </xdr:to>
    <xdr:sp macro="" textlink="">
      <xdr:nvSpPr>
        <xdr:cNvPr id="2" name="Rectangle 1">
          <a:extLst>
            <a:ext uri="{FF2B5EF4-FFF2-40B4-BE49-F238E27FC236}">
              <a16:creationId xmlns:a16="http://schemas.microsoft.com/office/drawing/2014/main" id="{0FD3E49D-1C36-42EC-918A-8F62E51F9AAD}"/>
            </a:ext>
          </a:extLst>
        </xdr:cNvPr>
        <xdr:cNvSpPr/>
      </xdr:nvSpPr>
      <xdr:spPr>
        <a:xfrm>
          <a:off x="0" y="0"/>
          <a:ext cx="11464636" cy="89369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Geography</a:t>
          </a:r>
        </a:p>
      </xdr:txBody>
    </xdr:sp>
    <xdr:clientData/>
  </xdr:twoCellAnchor>
  <xdr:twoCellAnchor>
    <xdr:from>
      <xdr:col>0</xdr:col>
      <xdr:colOff>20782</xdr:colOff>
      <xdr:row>3</xdr:row>
      <xdr:rowOff>20620</xdr:rowOff>
    </xdr:from>
    <xdr:to>
      <xdr:col>15</xdr:col>
      <xdr:colOff>502023</xdr:colOff>
      <xdr:row>8</xdr:row>
      <xdr:rowOff>572</xdr:rowOff>
    </xdr:to>
    <xdr:grpSp>
      <xdr:nvGrpSpPr>
        <xdr:cNvPr id="3" name="Group 2">
          <a:extLst>
            <a:ext uri="{FF2B5EF4-FFF2-40B4-BE49-F238E27FC236}">
              <a16:creationId xmlns:a16="http://schemas.microsoft.com/office/drawing/2014/main" id="{D69D4684-E605-4DD6-992B-1C448A937D72}"/>
            </a:ext>
          </a:extLst>
        </xdr:cNvPr>
        <xdr:cNvGrpSpPr/>
      </xdr:nvGrpSpPr>
      <xdr:grpSpPr>
        <a:xfrm>
          <a:off x="20782" y="575791"/>
          <a:ext cx="10115098" cy="905238"/>
          <a:chOff x="2510789" y="524827"/>
          <a:chExt cx="7738109" cy="803910"/>
        </a:xfrm>
      </xdr:grpSpPr>
      <xdr:grpSp>
        <xdr:nvGrpSpPr>
          <xdr:cNvPr id="4" name="Group 3">
            <a:extLst>
              <a:ext uri="{FF2B5EF4-FFF2-40B4-BE49-F238E27FC236}">
                <a16:creationId xmlns:a16="http://schemas.microsoft.com/office/drawing/2014/main" id="{741658E2-02B9-AA7A-024C-80B131B1A045}"/>
              </a:ext>
            </a:extLst>
          </xdr:cNvPr>
          <xdr:cNvGrpSpPr/>
        </xdr:nvGrpSpPr>
        <xdr:grpSpPr>
          <a:xfrm>
            <a:off x="2510789" y="524827"/>
            <a:ext cx="1405890" cy="803910"/>
            <a:chOff x="2510790" y="527684"/>
            <a:chExt cx="1405890" cy="803909"/>
          </a:xfrm>
        </xdr:grpSpPr>
        <xdr:sp macro="" textlink="">
          <xdr:nvSpPr>
            <xdr:cNvPr id="21" name="Rectangle: Rounded Corners 20">
              <a:extLst>
                <a:ext uri="{FF2B5EF4-FFF2-40B4-BE49-F238E27FC236}">
                  <a16:creationId xmlns:a16="http://schemas.microsoft.com/office/drawing/2014/main" id="{9B4D719D-0134-CE18-48A1-D256ED77B934}"/>
                </a:ext>
              </a:extLst>
            </xdr:cNvPr>
            <xdr:cNvSpPr/>
          </xdr:nvSpPr>
          <xdr:spPr>
            <a:xfrm>
              <a:off x="2510790" y="527684"/>
              <a:ext cx="1405890" cy="803909"/>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Sales</a:t>
              </a:r>
            </a:p>
          </xdr:txBody>
        </xdr:sp>
        <xdr:sp macro="" textlink="Sheet1!$B$5">
          <xdr:nvSpPr>
            <xdr:cNvPr id="22" name="Rectangle: Rounded Corners 21">
              <a:extLst>
                <a:ext uri="{FF2B5EF4-FFF2-40B4-BE49-F238E27FC236}">
                  <a16:creationId xmlns:a16="http://schemas.microsoft.com/office/drawing/2014/main" id="{A1FD8802-2842-6B04-EE4E-560ED0ACB681}"/>
                </a:ext>
              </a:extLst>
            </xdr:cNvPr>
            <xdr:cNvSpPr/>
          </xdr:nvSpPr>
          <xdr:spPr>
            <a:xfrm>
              <a:off x="2697480" y="1000125"/>
              <a:ext cx="10134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B$3">
          <xdr:nvSpPr>
            <xdr:cNvPr id="23" name="Rectangle: Rounded Corners 22">
              <a:extLst>
                <a:ext uri="{FF2B5EF4-FFF2-40B4-BE49-F238E27FC236}">
                  <a16:creationId xmlns:a16="http://schemas.microsoft.com/office/drawing/2014/main" id="{18CF9C3A-D0CD-AE76-45A4-5D58CC663A82}"/>
                </a:ext>
              </a:extLst>
            </xdr:cNvPr>
            <xdr:cNvSpPr/>
          </xdr:nvSpPr>
          <xdr:spPr>
            <a:xfrm>
              <a:off x="257937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BD4808-8136-48A9-A183-E862D3BFC6C4}" type="TxLink">
                <a:rPr lang="en-US" sz="1400" b="1" i="0" u="none" strike="noStrike">
                  <a:solidFill>
                    <a:schemeClr val="accent1">
                      <a:lumMod val="50000"/>
                    </a:schemeClr>
                  </a:solidFill>
                  <a:latin typeface="Aptos Narrow"/>
                </a:rPr>
                <a:pPr algn="ctr"/>
                <a:t> $2,297,201 </a:t>
              </a:fld>
              <a:endParaRPr lang="en-US" sz="1400">
                <a:solidFill>
                  <a:schemeClr val="accent1">
                    <a:lumMod val="50000"/>
                  </a:schemeClr>
                </a:solidFill>
              </a:endParaRPr>
            </a:p>
          </xdr:txBody>
        </xdr:sp>
      </xdr:grpSp>
      <xdr:grpSp>
        <xdr:nvGrpSpPr>
          <xdr:cNvPr id="5" name="Group 4">
            <a:extLst>
              <a:ext uri="{FF2B5EF4-FFF2-40B4-BE49-F238E27FC236}">
                <a16:creationId xmlns:a16="http://schemas.microsoft.com/office/drawing/2014/main" id="{84A6E84E-ED81-B35E-5412-3F149F6628A4}"/>
              </a:ext>
            </a:extLst>
          </xdr:cNvPr>
          <xdr:cNvGrpSpPr/>
        </xdr:nvGrpSpPr>
        <xdr:grpSpPr>
          <a:xfrm>
            <a:off x="4080033" y="524827"/>
            <a:ext cx="1461135" cy="803910"/>
            <a:chOff x="4004519" y="521970"/>
            <a:chExt cx="1461135" cy="803910"/>
          </a:xfrm>
        </xdr:grpSpPr>
        <xdr:sp macro="" textlink="">
          <xdr:nvSpPr>
            <xdr:cNvPr id="18" name="Rectangle: Rounded Corners 17">
              <a:extLst>
                <a:ext uri="{FF2B5EF4-FFF2-40B4-BE49-F238E27FC236}">
                  <a16:creationId xmlns:a16="http://schemas.microsoft.com/office/drawing/2014/main" id="{B3CE5FB1-75C6-8B7A-C123-FCF4B5741486}"/>
                </a:ext>
              </a:extLst>
            </xdr:cNvPr>
            <xdr:cNvSpPr/>
          </xdr:nvSpPr>
          <xdr:spPr>
            <a:xfrm>
              <a:off x="4004519" y="521970"/>
              <a:ext cx="1461135"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Profit</a:t>
              </a:r>
            </a:p>
          </xdr:txBody>
        </xdr:sp>
        <xdr:sp macro="" textlink="Sheet1!$B$5">
          <xdr:nvSpPr>
            <xdr:cNvPr id="19" name="Rectangle: Rounded Corners 18">
              <a:extLst>
                <a:ext uri="{FF2B5EF4-FFF2-40B4-BE49-F238E27FC236}">
                  <a16:creationId xmlns:a16="http://schemas.microsoft.com/office/drawing/2014/main" id="{73119B7C-7463-86DC-B5EE-F456FCAD4153}"/>
                </a:ext>
              </a:extLst>
            </xdr:cNvPr>
            <xdr:cNvSpPr/>
          </xdr:nvSpPr>
          <xdr:spPr>
            <a:xfrm>
              <a:off x="4227809" y="965835"/>
              <a:ext cx="999511"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D$3">
          <xdr:nvSpPr>
            <xdr:cNvPr id="20" name="Rectangle: Rounded Corners 19">
              <a:extLst>
                <a:ext uri="{FF2B5EF4-FFF2-40B4-BE49-F238E27FC236}">
                  <a16:creationId xmlns:a16="http://schemas.microsoft.com/office/drawing/2014/main" id="{2F5020D2-8001-4DB9-CC0C-951DE510ECD5}"/>
                </a:ext>
              </a:extLst>
            </xdr:cNvPr>
            <xdr:cNvSpPr/>
          </xdr:nvSpPr>
          <xdr:spPr>
            <a:xfrm>
              <a:off x="4096540" y="744855"/>
              <a:ext cx="125127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AF6C67-690C-4113-8461-85FE80BEE7CB}" type="TxLink">
                <a:rPr lang="en-US" sz="1400" b="1" i="0" u="none" strike="noStrike">
                  <a:solidFill>
                    <a:schemeClr val="accent1">
                      <a:lumMod val="50000"/>
                    </a:schemeClr>
                  </a:solidFill>
                  <a:latin typeface="Aptos Narrow"/>
                </a:rPr>
                <a:pPr algn="ctr"/>
                <a:t> $286,397 </a:t>
              </a:fld>
              <a:endParaRPr lang="en-US" sz="1400">
                <a:solidFill>
                  <a:schemeClr val="accent1">
                    <a:lumMod val="50000"/>
                  </a:schemeClr>
                </a:solidFill>
              </a:endParaRPr>
            </a:p>
          </xdr:txBody>
        </xdr:sp>
      </xdr:grpSp>
      <xdr:grpSp>
        <xdr:nvGrpSpPr>
          <xdr:cNvPr id="6" name="Group 5">
            <a:extLst>
              <a:ext uri="{FF2B5EF4-FFF2-40B4-BE49-F238E27FC236}">
                <a16:creationId xmlns:a16="http://schemas.microsoft.com/office/drawing/2014/main" id="{DC52F9FF-C822-4EFC-9F0E-CAA8C3534A10}"/>
              </a:ext>
            </a:extLst>
          </xdr:cNvPr>
          <xdr:cNvGrpSpPr/>
        </xdr:nvGrpSpPr>
        <xdr:grpSpPr>
          <a:xfrm>
            <a:off x="7273764" y="524827"/>
            <a:ext cx="1405890" cy="803910"/>
            <a:chOff x="4278630" y="480060"/>
            <a:chExt cx="1405890" cy="803910"/>
          </a:xfrm>
        </xdr:grpSpPr>
        <xdr:sp macro="" textlink="">
          <xdr:nvSpPr>
            <xdr:cNvPr id="16" name="Rectangle: Rounded Corners 15">
              <a:extLst>
                <a:ext uri="{FF2B5EF4-FFF2-40B4-BE49-F238E27FC236}">
                  <a16:creationId xmlns:a16="http://schemas.microsoft.com/office/drawing/2014/main" id="{A0FF5503-C9D9-E402-9CF0-E7D8D876FF24}"/>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Orders</a:t>
              </a:r>
            </a:p>
          </xdr:txBody>
        </xdr:sp>
        <xdr:sp macro="" textlink="Sheet1!$H$3">
          <xdr:nvSpPr>
            <xdr:cNvPr id="17" name="Rectangle: Rounded Corners 16">
              <a:extLst>
                <a:ext uri="{FF2B5EF4-FFF2-40B4-BE49-F238E27FC236}">
                  <a16:creationId xmlns:a16="http://schemas.microsoft.com/office/drawing/2014/main" id="{CB1CC990-3A2F-ED28-AAA0-FA5786D8659C}"/>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08265C-41BE-4E1B-9ECD-FC283BAB41A5}" type="TxLink">
                <a:rPr lang="en-US" sz="1600" b="1" i="0" u="none" strike="noStrike">
                  <a:solidFill>
                    <a:schemeClr val="accent1">
                      <a:lumMod val="50000"/>
                    </a:schemeClr>
                  </a:solidFill>
                  <a:latin typeface="Aptos Narrow"/>
                </a:rPr>
                <a:pPr algn="ctr"/>
                <a:t>5009</a:t>
              </a:fld>
              <a:endParaRPr lang="en-US" sz="1600">
                <a:solidFill>
                  <a:schemeClr val="accent1">
                    <a:lumMod val="50000"/>
                  </a:schemeClr>
                </a:solidFill>
              </a:endParaRPr>
            </a:p>
          </xdr:txBody>
        </xdr:sp>
      </xdr:grpSp>
      <xdr:grpSp>
        <xdr:nvGrpSpPr>
          <xdr:cNvPr id="7" name="Group 6">
            <a:extLst>
              <a:ext uri="{FF2B5EF4-FFF2-40B4-BE49-F238E27FC236}">
                <a16:creationId xmlns:a16="http://schemas.microsoft.com/office/drawing/2014/main" id="{D1D69230-FC1C-35EB-9135-79B2789731FD}"/>
              </a:ext>
            </a:extLst>
          </xdr:cNvPr>
          <xdr:cNvGrpSpPr/>
        </xdr:nvGrpSpPr>
        <xdr:grpSpPr>
          <a:xfrm>
            <a:off x="8843008" y="524827"/>
            <a:ext cx="1405890" cy="803910"/>
            <a:chOff x="4278630" y="480060"/>
            <a:chExt cx="1405890" cy="803910"/>
          </a:xfrm>
        </xdr:grpSpPr>
        <xdr:sp macro="" textlink="">
          <xdr:nvSpPr>
            <xdr:cNvPr id="14" name="Rectangle: Rounded Corners 13">
              <a:extLst>
                <a:ext uri="{FF2B5EF4-FFF2-40B4-BE49-F238E27FC236}">
                  <a16:creationId xmlns:a16="http://schemas.microsoft.com/office/drawing/2014/main" id="{1573E702-6D2A-0EE1-C273-F798A07D34B4}"/>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Loss Orders</a:t>
              </a:r>
            </a:p>
          </xdr:txBody>
        </xdr:sp>
        <xdr:sp macro="" textlink="Sheet1!$J$3">
          <xdr:nvSpPr>
            <xdr:cNvPr id="15" name="Rectangle: Rounded Corners 14">
              <a:extLst>
                <a:ext uri="{FF2B5EF4-FFF2-40B4-BE49-F238E27FC236}">
                  <a16:creationId xmlns:a16="http://schemas.microsoft.com/office/drawing/2014/main" id="{FAFC113A-769D-3B42-764F-0C72E697C485}"/>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41D41C-5EA2-4317-AC9D-0DF0FC48FCDC}" type="TxLink">
                <a:rPr lang="en-US" sz="1600" b="1" i="0" u="none" strike="noStrike">
                  <a:solidFill>
                    <a:srgbClr val="FF0000"/>
                  </a:solidFill>
                  <a:latin typeface="Aptos Narrow"/>
                </a:rPr>
                <a:pPr algn="ctr"/>
                <a:t>1318</a:t>
              </a:fld>
              <a:endParaRPr lang="en-US" sz="1600">
                <a:solidFill>
                  <a:schemeClr val="accent1">
                    <a:lumMod val="50000"/>
                  </a:schemeClr>
                </a:solidFill>
              </a:endParaRPr>
            </a:p>
          </xdr:txBody>
        </xdr:sp>
      </xdr:grpSp>
      <xdr:grpSp>
        <xdr:nvGrpSpPr>
          <xdr:cNvPr id="8" name="Group 7">
            <a:extLst>
              <a:ext uri="{FF2B5EF4-FFF2-40B4-BE49-F238E27FC236}">
                <a16:creationId xmlns:a16="http://schemas.microsoft.com/office/drawing/2014/main" id="{4E26D4C2-145E-8799-F05F-3C56E7C9A41B}"/>
              </a:ext>
            </a:extLst>
          </xdr:cNvPr>
          <xdr:cNvGrpSpPr/>
        </xdr:nvGrpSpPr>
        <xdr:grpSpPr>
          <a:xfrm>
            <a:off x="5704523" y="524827"/>
            <a:ext cx="1405890" cy="803910"/>
            <a:chOff x="5704523" y="524827"/>
            <a:chExt cx="1405890" cy="803910"/>
          </a:xfrm>
        </xdr:grpSpPr>
        <xdr:grpSp>
          <xdr:nvGrpSpPr>
            <xdr:cNvPr id="9" name="Group 8">
              <a:extLst>
                <a:ext uri="{FF2B5EF4-FFF2-40B4-BE49-F238E27FC236}">
                  <a16:creationId xmlns:a16="http://schemas.microsoft.com/office/drawing/2014/main" id="{491B5DBF-FE10-D4D3-C3E5-9FC79759C32A}"/>
                </a:ext>
              </a:extLst>
            </xdr:cNvPr>
            <xdr:cNvGrpSpPr/>
          </xdr:nvGrpSpPr>
          <xdr:grpSpPr>
            <a:xfrm>
              <a:off x="5704523" y="524827"/>
              <a:ext cx="1405890" cy="803910"/>
              <a:chOff x="5676900" y="527685"/>
              <a:chExt cx="1405890" cy="803910"/>
            </a:xfrm>
          </xdr:grpSpPr>
          <xdr:sp macro="" textlink="">
            <xdr:nvSpPr>
              <xdr:cNvPr id="11" name="Rectangle: Rounded Corners 10">
                <a:extLst>
                  <a:ext uri="{FF2B5EF4-FFF2-40B4-BE49-F238E27FC236}">
                    <a16:creationId xmlns:a16="http://schemas.microsoft.com/office/drawing/2014/main" id="{E5496D84-E20C-6A7F-C448-6C0E20D4FB36}"/>
                  </a:ext>
                </a:extLst>
              </xdr:cNvPr>
              <xdr:cNvSpPr/>
            </xdr:nvSpPr>
            <xdr:spPr>
              <a:xfrm>
                <a:off x="5676900" y="527685"/>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Profit Margin %</a:t>
                </a:r>
              </a:p>
            </xdr:txBody>
          </xdr:sp>
          <xdr:sp macro="" textlink="Sheet1!$B$5">
            <xdr:nvSpPr>
              <xdr:cNvPr id="12" name="Rectangle: Rounded Corners 11">
                <a:extLst>
                  <a:ext uri="{FF2B5EF4-FFF2-40B4-BE49-F238E27FC236}">
                    <a16:creationId xmlns:a16="http://schemas.microsoft.com/office/drawing/2014/main" id="{68A1BACD-1574-A9E0-BA19-54A319B7707F}"/>
                  </a:ext>
                </a:extLst>
              </xdr:cNvPr>
              <xdr:cNvSpPr/>
            </xdr:nvSpPr>
            <xdr:spPr>
              <a:xfrm>
                <a:off x="5886450" y="1000125"/>
                <a:ext cx="90297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E0CF48-CE62-4723-A64B-9589916BF3C9}" type="TxLink">
                  <a:rPr lang="en-US" sz="1100" b="1" i="0" u="none" strike="noStrike">
                    <a:solidFill>
                      <a:srgbClr val="FFFFFF"/>
                    </a:solidFill>
                    <a:latin typeface="Aptos Narrow"/>
                  </a:rPr>
                  <a:pPr algn="ctr"/>
                  <a:t>▲ 46.9% vs PY</a:t>
                </a:fld>
                <a:endParaRPr lang="en-US" sz="1200">
                  <a:solidFill>
                    <a:schemeClr val="accent1">
                      <a:lumMod val="50000"/>
                    </a:schemeClr>
                  </a:solidFill>
                </a:endParaRPr>
              </a:p>
            </xdr:txBody>
          </xdr:sp>
          <xdr:sp macro="" textlink="Sheet1!$F$3">
            <xdr:nvSpPr>
              <xdr:cNvPr id="13" name="Rectangle: Rounded Corners 12">
                <a:extLst>
                  <a:ext uri="{FF2B5EF4-FFF2-40B4-BE49-F238E27FC236}">
                    <a16:creationId xmlns:a16="http://schemas.microsoft.com/office/drawing/2014/main" id="{BB4B7681-2A99-99DF-C37B-63C8C58A00A3}"/>
                  </a:ext>
                </a:extLst>
              </xdr:cNvPr>
              <xdr:cNvSpPr/>
            </xdr:nvSpPr>
            <xdr:spPr>
              <a:xfrm>
                <a:off x="574548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8F0091-13FF-4C73-8C89-821C32983AE7}" type="TxLink">
                  <a:rPr lang="en-US" sz="1400" b="1" i="0" u="none" strike="noStrike">
                    <a:solidFill>
                      <a:schemeClr val="accent1">
                        <a:lumMod val="50000"/>
                      </a:schemeClr>
                    </a:solidFill>
                    <a:latin typeface="Aptos Narrow"/>
                  </a:rPr>
                  <a:pPr algn="ctr"/>
                  <a:t>12.5%</a:t>
                </a:fld>
                <a:endParaRPr lang="en-US" sz="1400">
                  <a:solidFill>
                    <a:schemeClr val="accent1">
                      <a:lumMod val="50000"/>
                    </a:schemeClr>
                  </a:solidFill>
                </a:endParaRPr>
              </a:p>
            </xdr:txBody>
          </xdr:sp>
        </xdr:grpSp>
        <xdr:sp macro="" textlink="Sheet1!$B$5">
          <xdr:nvSpPr>
            <xdr:cNvPr id="10" name="Rectangle: Rounded Corners 9">
              <a:extLst>
                <a:ext uri="{FF2B5EF4-FFF2-40B4-BE49-F238E27FC236}">
                  <a16:creationId xmlns:a16="http://schemas.microsoft.com/office/drawing/2014/main" id="{B8C588B1-7873-9F05-573A-6A94F27DA124}"/>
                </a:ext>
              </a:extLst>
            </xdr:cNvPr>
            <xdr:cNvSpPr/>
          </xdr:nvSpPr>
          <xdr:spPr>
            <a:xfrm>
              <a:off x="5859780" y="984885"/>
              <a:ext cx="102870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grpSp>
    </xdr:grpSp>
    <xdr:clientData/>
  </xdr:twoCellAnchor>
  <xdr:twoCellAnchor>
    <xdr:from>
      <xdr:col>9</xdr:col>
      <xdr:colOff>347099</xdr:colOff>
      <xdr:row>0</xdr:row>
      <xdr:rowOff>6927</xdr:rowOff>
    </xdr:from>
    <xdr:to>
      <xdr:col>17</xdr:col>
      <xdr:colOff>609030</xdr:colOff>
      <xdr:row>2</xdr:row>
      <xdr:rowOff>61367</xdr:rowOff>
    </xdr:to>
    <xdr:grpSp>
      <xdr:nvGrpSpPr>
        <xdr:cNvPr id="24" name="Group 23">
          <a:extLst>
            <a:ext uri="{FF2B5EF4-FFF2-40B4-BE49-F238E27FC236}">
              <a16:creationId xmlns:a16="http://schemas.microsoft.com/office/drawing/2014/main" id="{8A1ED07D-7729-4B98-B9BD-EC098E8CEADD}"/>
            </a:ext>
          </a:extLst>
        </xdr:cNvPr>
        <xdr:cNvGrpSpPr/>
      </xdr:nvGrpSpPr>
      <xdr:grpSpPr>
        <a:xfrm>
          <a:off x="6127413" y="6927"/>
          <a:ext cx="5399988" cy="424554"/>
          <a:chOff x="8301317" y="2182906"/>
          <a:chExt cx="5934635" cy="430306"/>
        </a:xfrm>
      </xdr:grpSpPr>
      <xdr:sp macro="" textlink="">
        <xdr:nvSpPr>
          <xdr:cNvPr id="25" name="Rectangle: Rounded Corners 24">
            <a:extLst>
              <a:ext uri="{FF2B5EF4-FFF2-40B4-BE49-F238E27FC236}">
                <a16:creationId xmlns:a16="http://schemas.microsoft.com/office/drawing/2014/main" id="{11D525EF-5199-AE62-01C2-00AEE1B6975D}"/>
              </a:ext>
            </a:extLst>
          </xdr:cNvPr>
          <xdr:cNvSpPr/>
        </xdr:nvSpPr>
        <xdr:spPr>
          <a:xfrm>
            <a:off x="8301317" y="2182906"/>
            <a:ext cx="5934635" cy="430306"/>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hlinkClick xmlns:r="http://schemas.openxmlformats.org/officeDocument/2006/relationships" r:id="rId1"/>
            <a:extLst>
              <a:ext uri="{FF2B5EF4-FFF2-40B4-BE49-F238E27FC236}">
                <a16:creationId xmlns:a16="http://schemas.microsoft.com/office/drawing/2014/main" id="{E42E428E-7F00-F671-121B-8F13D516CCFF}"/>
              </a:ext>
            </a:extLst>
          </xdr:cNvPr>
          <xdr:cNvSpPr/>
        </xdr:nvSpPr>
        <xdr:spPr>
          <a:xfrm>
            <a:off x="10996335" y="2199715"/>
            <a:ext cx="1264839" cy="392952"/>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Geography</a:t>
            </a:r>
          </a:p>
        </xdr:txBody>
      </xdr:sp>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FDF19DC7-1DA9-52E0-90C2-172E17FD11FA}"/>
              </a:ext>
            </a:extLst>
          </xdr:cNvPr>
          <xdr:cNvSpPr/>
        </xdr:nvSpPr>
        <xdr:spPr>
          <a:xfrm>
            <a:off x="8326469" y="2199715"/>
            <a:ext cx="1264839" cy="392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Overview</a:t>
            </a:r>
          </a:p>
        </xdr:txBody>
      </xdr:sp>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A82A2F14-C19F-393F-B150-ABE58B964D8B}"/>
              </a:ext>
            </a:extLst>
          </xdr:cNvPr>
          <xdr:cNvSpPr/>
        </xdr:nvSpPr>
        <xdr:spPr>
          <a:xfrm>
            <a:off x="9661402" y="2199715"/>
            <a:ext cx="1264839" cy="39295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Products</a:t>
            </a:r>
          </a:p>
        </xdr:txBody>
      </xdr:sp>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73D5A3AE-DCFB-CF68-688B-70F1C69F7DF9}"/>
              </a:ext>
            </a:extLst>
          </xdr:cNvPr>
          <xdr:cNvSpPr/>
        </xdr:nvSpPr>
        <xdr:spPr>
          <a:xfrm>
            <a:off x="12331269" y="2232211"/>
            <a:ext cx="1880281" cy="3604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rPr>
              <a:t>Customers &amp; Discount</a:t>
            </a:r>
          </a:p>
        </xdr:txBody>
      </xdr:sp>
    </xdr:grpSp>
    <xdr:clientData/>
  </xdr:twoCellAnchor>
  <xdr:twoCellAnchor>
    <xdr:from>
      <xdr:col>0</xdr:col>
      <xdr:colOff>66231</xdr:colOff>
      <xdr:row>8</xdr:row>
      <xdr:rowOff>55910</xdr:rowOff>
    </xdr:from>
    <xdr:to>
      <xdr:col>8</xdr:col>
      <xdr:colOff>40586</xdr:colOff>
      <xdr:row>38</xdr:row>
      <xdr:rowOff>137160</xdr:rowOff>
    </xdr:to>
    <xdr:sp macro="" textlink="">
      <xdr:nvSpPr>
        <xdr:cNvPr id="32" name="Rectangle: Rounded Corners 31">
          <a:extLst>
            <a:ext uri="{FF2B5EF4-FFF2-40B4-BE49-F238E27FC236}">
              <a16:creationId xmlns:a16="http://schemas.microsoft.com/office/drawing/2014/main" id="{0C370F02-5AC2-1289-7886-1207B9DF41F5}"/>
            </a:ext>
          </a:extLst>
        </xdr:cNvPr>
        <xdr:cNvSpPr/>
      </xdr:nvSpPr>
      <xdr:spPr>
        <a:xfrm>
          <a:off x="66231" y="1496783"/>
          <a:ext cx="5072828" cy="5484522"/>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105098</xdr:colOff>
      <xdr:row>8</xdr:row>
      <xdr:rowOff>54029</xdr:rowOff>
    </xdr:from>
    <xdr:to>
      <xdr:col>15</xdr:col>
      <xdr:colOff>488216</xdr:colOff>
      <xdr:row>23</xdr:row>
      <xdr:rowOff>16947</xdr:rowOff>
    </xdr:to>
    <xdr:sp macro="" textlink="">
      <xdr:nvSpPr>
        <xdr:cNvPr id="36" name="Rectangle: Rounded Corners 35">
          <a:extLst>
            <a:ext uri="{FF2B5EF4-FFF2-40B4-BE49-F238E27FC236}">
              <a16:creationId xmlns:a16="http://schemas.microsoft.com/office/drawing/2014/main" id="{7BFB2A1E-1CBD-CFD7-3A43-38D0025EFBF4}"/>
            </a:ext>
          </a:extLst>
        </xdr:cNvPr>
        <xdr:cNvSpPr/>
      </xdr:nvSpPr>
      <xdr:spPr>
        <a:xfrm>
          <a:off x="5203571" y="1494902"/>
          <a:ext cx="4844281" cy="2664554"/>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537553</xdr:colOff>
      <xdr:row>5</xdr:row>
      <xdr:rowOff>38794</xdr:rowOff>
    </xdr:from>
    <xdr:to>
      <xdr:col>18</xdr:col>
      <xdr:colOff>62345</xdr:colOff>
      <xdr:row>38</xdr:row>
      <xdr:rowOff>69273</xdr:rowOff>
    </xdr:to>
    <xdr:grpSp>
      <xdr:nvGrpSpPr>
        <xdr:cNvPr id="40" name="Group 39">
          <a:extLst>
            <a:ext uri="{FF2B5EF4-FFF2-40B4-BE49-F238E27FC236}">
              <a16:creationId xmlns:a16="http://schemas.microsoft.com/office/drawing/2014/main" id="{0313D4ED-BFEA-477A-AD36-4E92C56B4CF5}"/>
            </a:ext>
          </a:extLst>
        </xdr:cNvPr>
        <xdr:cNvGrpSpPr/>
      </xdr:nvGrpSpPr>
      <xdr:grpSpPr>
        <a:xfrm>
          <a:off x="10171410" y="964080"/>
          <a:ext cx="1451564" cy="6137364"/>
          <a:chOff x="10155379" y="949038"/>
          <a:chExt cx="1378529" cy="4779817"/>
        </a:xfrm>
      </xdr:grpSpPr>
      <xdr:sp macro="" textlink="">
        <xdr:nvSpPr>
          <xdr:cNvPr id="41" name="Rectangle: Rounded Corners 40">
            <a:extLst>
              <a:ext uri="{FF2B5EF4-FFF2-40B4-BE49-F238E27FC236}">
                <a16:creationId xmlns:a16="http://schemas.microsoft.com/office/drawing/2014/main" id="{D44121BA-DEF2-7B82-E059-2EAB1B19D457}"/>
              </a:ext>
            </a:extLst>
          </xdr:cNvPr>
          <xdr:cNvSpPr/>
        </xdr:nvSpPr>
        <xdr:spPr>
          <a:xfrm>
            <a:off x="10155379" y="949038"/>
            <a:ext cx="1378529" cy="4779817"/>
          </a:xfrm>
          <a:prstGeom prst="roundRect">
            <a:avLst/>
          </a:prstGeom>
          <a:solidFill>
            <a:schemeClr val="bg1"/>
          </a:solidFill>
          <a:ln w="381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2" name="Group 41">
            <a:extLst>
              <a:ext uri="{FF2B5EF4-FFF2-40B4-BE49-F238E27FC236}">
                <a16:creationId xmlns:a16="http://schemas.microsoft.com/office/drawing/2014/main" id="{A8452A75-33F5-0704-0020-E14231D07C52}"/>
              </a:ext>
            </a:extLst>
          </xdr:cNvPr>
          <xdr:cNvGrpSpPr/>
        </xdr:nvGrpSpPr>
        <xdr:grpSpPr>
          <a:xfrm>
            <a:off x="10217726" y="1066801"/>
            <a:ext cx="1260765" cy="4558144"/>
            <a:chOff x="10217726" y="1066801"/>
            <a:chExt cx="1260765" cy="4869871"/>
          </a:xfrm>
        </xdr:grpSpPr>
        <mc:AlternateContent xmlns:mc="http://schemas.openxmlformats.org/markup-compatibility/2006" xmlns:a14="http://schemas.microsoft.com/office/drawing/2010/main">
          <mc:Choice Requires="a14">
            <xdr:graphicFrame macro="">
              <xdr:nvGraphicFramePr>
                <xdr:cNvPr id="43" name="Year 2">
                  <a:extLst>
                    <a:ext uri="{FF2B5EF4-FFF2-40B4-BE49-F238E27FC236}">
                      <a16:creationId xmlns:a16="http://schemas.microsoft.com/office/drawing/2014/main" id="{EE187D43-AD54-F7B1-77D7-5FA07C59A4D5}"/>
                    </a:ext>
                  </a:extLst>
                </xdr:cNvPr>
                <xdr:cNvGraphicFramePr/>
              </xdr:nvGraphicFramePr>
              <xdr:xfrm>
                <a:off x="10235044" y="1066801"/>
                <a:ext cx="1226128" cy="1634836"/>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180217" y="1086526"/>
                  <a:ext cx="1277886" cy="1912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Region 3">
                  <a:extLst>
                    <a:ext uri="{FF2B5EF4-FFF2-40B4-BE49-F238E27FC236}">
                      <a16:creationId xmlns:a16="http://schemas.microsoft.com/office/drawing/2014/main" id="{A80C6BD5-D2F3-A06C-754D-20AFFA893F60}"/>
                    </a:ext>
                  </a:extLst>
                </xdr:cNvPr>
                <xdr:cNvGraphicFramePr/>
              </xdr:nvGraphicFramePr>
              <xdr:xfrm>
                <a:off x="10229157" y="2554951"/>
                <a:ext cx="1237903" cy="1817369"/>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174082" y="2827439"/>
                  <a:ext cx="1290158" cy="212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Segment 3">
                  <a:extLst>
                    <a:ext uri="{FF2B5EF4-FFF2-40B4-BE49-F238E27FC236}">
                      <a16:creationId xmlns:a16="http://schemas.microsoft.com/office/drawing/2014/main" id="{7B500246-E72A-CAAB-6FD9-6330EF278EB1}"/>
                    </a:ext>
                  </a:extLst>
                </xdr:cNvPr>
                <xdr:cNvGraphicFramePr/>
              </xdr:nvGraphicFramePr>
              <xdr:xfrm>
                <a:off x="10217726" y="4225634"/>
                <a:ext cx="1260765" cy="1711038"/>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0162168" y="4781888"/>
                  <a:ext cx="1313985" cy="2001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180109</xdr:colOff>
      <xdr:row>8</xdr:row>
      <xdr:rowOff>166254</xdr:rowOff>
    </xdr:from>
    <xdr:to>
      <xdr:col>7</xdr:col>
      <xdr:colOff>588818</xdr:colOff>
      <xdr:row>23</xdr:row>
      <xdr:rowOff>34636</xdr:rowOff>
    </xdr:to>
    <xdr:graphicFrame macro="">
      <xdr:nvGraphicFramePr>
        <xdr:cNvPr id="46" name="Chart 45">
          <a:extLst>
            <a:ext uri="{FF2B5EF4-FFF2-40B4-BE49-F238E27FC236}">
              <a16:creationId xmlns:a16="http://schemas.microsoft.com/office/drawing/2014/main" id="{2B031B53-920E-41B4-8702-12692251C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23</xdr:row>
      <xdr:rowOff>1</xdr:rowOff>
    </xdr:from>
    <xdr:to>
      <xdr:col>7</xdr:col>
      <xdr:colOff>581891</xdr:colOff>
      <xdr:row>37</xdr:row>
      <xdr:rowOff>173182</xdr:rowOff>
    </xdr:to>
    <xdr:graphicFrame macro="">
      <xdr:nvGraphicFramePr>
        <xdr:cNvPr id="47" name="Chart 46">
          <a:extLst>
            <a:ext uri="{FF2B5EF4-FFF2-40B4-BE49-F238E27FC236}">
              <a16:creationId xmlns:a16="http://schemas.microsoft.com/office/drawing/2014/main" id="{92278AC7-00AA-4C9E-9C8D-B26C98C8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124691</xdr:colOff>
      <xdr:row>8</xdr:row>
      <xdr:rowOff>76201</xdr:rowOff>
    </xdr:from>
    <xdr:to>
      <xdr:col>15</xdr:col>
      <xdr:colOff>415637</xdr:colOff>
      <xdr:row>22</xdr:row>
      <xdr:rowOff>173182</xdr:rowOff>
    </xdr:to>
    <xdr:graphicFrame macro="">
      <xdr:nvGraphicFramePr>
        <xdr:cNvPr id="49" name="Chart 48">
          <a:extLst>
            <a:ext uri="{FF2B5EF4-FFF2-40B4-BE49-F238E27FC236}">
              <a16:creationId xmlns:a16="http://schemas.microsoft.com/office/drawing/2014/main" id="{52714586-EE20-45C0-B3D5-1ECAF8696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106657</xdr:colOff>
      <xdr:row>23</xdr:row>
      <xdr:rowOff>58188</xdr:rowOff>
    </xdr:from>
    <xdr:to>
      <xdr:col>15</xdr:col>
      <xdr:colOff>486657</xdr:colOff>
      <xdr:row>38</xdr:row>
      <xdr:rowOff>127462</xdr:rowOff>
    </xdr:to>
    <xdr:grpSp>
      <xdr:nvGrpSpPr>
        <xdr:cNvPr id="51" name="Group 50">
          <a:extLst>
            <a:ext uri="{FF2B5EF4-FFF2-40B4-BE49-F238E27FC236}">
              <a16:creationId xmlns:a16="http://schemas.microsoft.com/office/drawing/2014/main" id="{399597B7-1361-BD74-C2F6-EEC977A2D6B2}"/>
            </a:ext>
          </a:extLst>
        </xdr:cNvPr>
        <xdr:cNvGrpSpPr/>
      </xdr:nvGrpSpPr>
      <xdr:grpSpPr>
        <a:xfrm>
          <a:off x="5244714" y="4314502"/>
          <a:ext cx="4875800" cy="2845131"/>
          <a:chOff x="5205130" y="4200697"/>
          <a:chExt cx="4841163" cy="2770910"/>
        </a:xfrm>
      </xdr:grpSpPr>
      <xdr:sp macro="" textlink="">
        <xdr:nvSpPr>
          <xdr:cNvPr id="38" name="Rectangle: Rounded Corners 37">
            <a:extLst>
              <a:ext uri="{FF2B5EF4-FFF2-40B4-BE49-F238E27FC236}">
                <a16:creationId xmlns:a16="http://schemas.microsoft.com/office/drawing/2014/main" id="{6163567B-2013-2A2A-0466-405A0EF8D9D6}"/>
              </a:ext>
            </a:extLst>
          </xdr:cNvPr>
          <xdr:cNvSpPr/>
        </xdr:nvSpPr>
        <xdr:spPr>
          <a:xfrm>
            <a:off x="5205130" y="4200697"/>
            <a:ext cx="4841163" cy="2770910"/>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5CD1F049-430D-4F4D-8B72-9EA47DCB5055}"/>
                  </a:ext>
                </a:extLst>
              </xdr:cNvPr>
              <xdr:cNvGraphicFramePr/>
            </xdr:nvGraphicFramePr>
            <xdr:xfrm>
              <a:off x="5292435" y="4211779"/>
              <a:ext cx="4696691" cy="2597728"/>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292435" y="4211779"/>
                <a:ext cx="4696691" cy="25977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11546</xdr:colOff>
      <xdr:row>0</xdr:row>
      <xdr:rowOff>0</xdr:rowOff>
    </xdr:from>
    <xdr:to>
      <xdr:col>18</xdr:col>
      <xdr:colOff>48491</xdr:colOff>
      <xdr:row>4</xdr:row>
      <xdr:rowOff>173258</xdr:rowOff>
    </xdr:to>
    <xdr:sp macro="" textlink="">
      <xdr:nvSpPr>
        <xdr:cNvPr id="46" name="Rectangle 45">
          <a:extLst>
            <a:ext uri="{FF2B5EF4-FFF2-40B4-BE49-F238E27FC236}">
              <a16:creationId xmlns:a16="http://schemas.microsoft.com/office/drawing/2014/main" id="{D91A070C-016E-44CC-B936-3C471FDAA9BC}"/>
            </a:ext>
          </a:extLst>
        </xdr:cNvPr>
        <xdr:cNvSpPr/>
      </xdr:nvSpPr>
      <xdr:spPr>
        <a:xfrm>
          <a:off x="11546" y="0"/>
          <a:ext cx="11508509" cy="89369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Customers &amp; Discount</a:t>
          </a:r>
        </a:p>
      </xdr:txBody>
    </xdr:sp>
    <xdr:clientData/>
  </xdr:twoCellAnchor>
  <xdr:twoCellAnchor>
    <xdr:from>
      <xdr:col>0</xdr:col>
      <xdr:colOff>27709</xdr:colOff>
      <xdr:row>3</xdr:row>
      <xdr:rowOff>20620</xdr:rowOff>
    </xdr:from>
    <xdr:to>
      <xdr:col>15</xdr:col>
      <xdr:colOff>508950</xdr:colOff>
      <xdr:row>8</xdr:row>
      <xdr:rowOff>574</xdr:rowOff>
    </xdr:to>
    <xdr:grpSp>
      <xdr:nvGrpSpPr>
        <xdr:cNvPr id="47" name="Group 46">
          <a:extLst>
            <a:ext uri="{FF2B5EF4-FFF2-40B4-BE49-F238E27FC236}">
              <a16:creationId xmlns:a16="http://schemas.microsoft.com/office/drawing/2014/main" id="{86156F7F-F980-4DB0-B822-AE0326B3B671}"/>
            </a:ext>
          </a:extLst>
        </xdr:cNvPr>
        <xdr:cNvGrpSpPr/>
      </xdr:nvGrpSpPr>
      <xdr:grpSpPr>
        <a:xfrm>
          <a:off x="27709" y="575791"/>
          <a:ext cx="10115098" cy="905240"/>
          <a:chOff x="2510789" y="524826"/>
          <a:chExt cx="7738109" cy="803911"/>
        </a:xfrm>
      </xdr:grpSpPr>
      <xdr:grpSp>
        <xdr:nvGrpSpPr>
          <xdr:cNvPr id="48" name="Group 47">
            <a:extLst>
              <a:ext uri="{FF2B5EF4-FFF2-40B4-BE49-F238E27FC236}">
                <a16:creationId xmlns:a16="http://schemas.microsoft.com/office/drawing/2014/main" id="{805F02CC-A122-1A8B-A32C-2F12973B4E7F}"/>
              </a:ext>
            </a:extLst>
          </xdr:cNvPr>
          <xdr:cNvGrpSpPr/>
        </xdr:nvGrpSpPr>
        <xdr:grpSpPr>
          <a:xfrm>
            <a:off x="2510789" y="524827"/>
            <a:ext cx="1405890" cy="803910"/>
            <a:chOff x="2510790" y="527684"/>
            <a:chExt cx="1405890" cy="803909"/>
          </a:xfrm>
        </xdr:grpSpPr>
        <xdr:sp macro="" textlink="">
          <xdr:nvSpPr>
            <xdr:cNvPr id="65" name="Rectangle: Rounded Corners 64">
              <a:extLst>
                <a:ext uri="{FF2B5EF4-FFF2-40B4-BE49-F238E27FC236}">
                  <a16:creationId xmlns:a16="http://schemas.microsoft.com/office/drawing/2014/main" id="{E01A71C5-5690-5932-733D-F27C45044F2D}"/>
                </a:ext>
              </a:extLst>
            </xdr:cNvPr>
            <xdr:cNvSpPr/>
          </xdr:nvSpPr>
          <xdr:spPr>
            <a:xfrm>
              <a:off x="2510790" y="527684"/>
              <a:ext cx="1405890" cy="803909"/>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Sales</a:t>
              </a:r>
            </a:p>
          </xdr:txBody>
        </xdr:sp>
        <xdr:sp macro="" textlink="Sheet1!$B$5">
          <xdr:nvSpPr>
            <xdr:cNvPr id="66" name="Rectangle: Rounded Corners 65">
              <a:extLst>
                <a:ext uri="{FF2B5EF4-FFF2-40B4-BE49-F238E27FC236}">
                  <a16:creationId xmlns:a16="http://schemas.microsoft.com/office/drawing/2014/main" id="{990B089B-F658-81B5-F27C-F58980D2CF4A}"/>
                </a:ext>
              </a:extLst>
            </xdr:cNvPr>
            <xdr:cNvSpPr/>
          </xdr:nvSpPr>
          <xdr:spPr>
            <a:xfrm>
              <a:off x="2697480" y="1000125"/>
              <a:ext cx="10134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B$3">
          <xdr:nvSpPr>
            <xdr:cNvPr id="67" name="Rectangle: Rounded Corners 66">
              <a:extLst>
                <a:ext uri="{FF2B5EF4-FFF2-40B4-BE49-F238E27FC236}">
                  <a16:creationId xmlns:a16="http://schemas.microsoft.com/office/drawing/2014/main" id="{51FA255A-C6CC-3C73-AAA8-1F6DA64D8DA5}"/>
                </a:ext>
              </a:extLst>
            </xdr:cNvPr>
            <xdr:cNvSpPr/>
          </xdr:nvSpPr>
          <xdr:spPr>
            <a:xfrm>
              <a:off x="257937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9BD4808-8136-48A9-A183-E862D3BFC6C4}" type="TxLink">
                <a:rPr lang="en-US" sz="1400" b="1" i="0" u="none" strike="noStrike">
                  <a:solidFill>
                    <a:schemeClr val="accent1">
                      <a:lumMod val="50000"/>
                    </a:schemeClr>
                  </a:solidFill>
                  <a:latin typeface="Aptos Narrow"/>
                </a:rPr>
                <a:pPr algn="ctr"/>
                <a:t> $2,297,201 </a:t>
              </a:fld>
              <a:endParaRPr lang="en-US" sz="1400">
                <a:solidFill>
                  <a:schemeClr val="accent1">
                    <a:lumMod val="50000"/>
                  </a:schemeClr>
                </a:solidFill>
              </a:endParaRPr>
            </a:p>
          </xdr:txBody>
        </xdr:sp>
      </xdr:grpSp>
      <xdr:grpSp>
        <xdr:nvGrpSpPr>
          <xdr:cNvPr id="49" name="Group 48">
            <a:extLst>
              <a:ext uri="{FF2B5EF4-FFF2-40B4-BE49-F238E27FC236}">
                <a16:creationId xmlns:a16="http://schemas.microsoft.com/office/drawing/2014/main" id="{F1C2DEFE-87E7-03B2-0671-7D6906FF123C}"/>
              </a:ext>
            </a:extLst>
          </xdr:cNvPr>
          <xdr:cNvGrpSpPr/>
        </xdr:nvGrpSpPr>
        <xdr:grpSpPr>
          <a:xfrm>
            <a:off x="4080033" y="524827"/>
            <a:ext cx="1461135" cy="803910"/>
            <a:chOff x="4004519" y="521970"/>
            <a:chExt cx="1461135" cy="803910"/>
          </a:xfrm>
        </xdr:grpSpPr>
        <xdr:sp macro="" textlink="">
          <xdr:nvSpPr>
            <xdr:cNvPr id="62" name="Rectangle: Rounded Corners 61">
              <a:extLst>
                <a:ext uri="{FF2B5EF4-FFF2-40B4-BE49-F238E27FC236}">
                  <a16:creationId xmlns:a16="http://schemas.microsoft.com/office/drawing/2014/main" id="{0571953A-366F-8DA0-1BB5-DF955D6569A4}"/>
                </a:ext>
              </a:extLst>
            </xdr:cNvPr>
            <xdr:cNvSpPr/>
          </xdr:nvSpPr>
          <xdr:spPr>
            <a:xfrm>
              <a:off x="4004519" y="521970"/>
              <a:ext cx="1461135"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Profit</a:t>
              </a:r>
            </a:p>
          </xdr:txBody>
        </xdr:sp>
        <xdr:sp macro="" textlink="Sheet1!$B$5">
          <xdr:nvSpPr>
            <xdr:cNvPr id="63" name="Rectangle: Rounded Corners 62">
              <a:extLst>
                <a:ext uri="{FF2B5EF4-FFF2-40B4-BE49-F238E27FC236}">
                  <a16:creationId xmlns:a16="http://schemas.microsoft.com/office/drawing/2014/main" id="{70F29BC6-9970-ED39-A981-79542584A3DC}"/>
                </a:ext>
              </a:extLst>
            </xdr:cNvPr>
            <xdr:cNvSpPr/>
          </xdr:nvSpPr>
          <xdr:spPr>
            <a:xfrm>
              <a:off x="4227809" y="965835"/>
              <a:ext cx="999511"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sp macro="" textlink="Sheet1!$D$3">
          <xdr:nvSpPr>
            <xdr:cNvPr id="64" name="Rectangle: Rounded Corners 63">
              <a:extLst>
                <a:ext uri="{FF2B5EF4-FFF2-40B4-BE49-F238E27FC236}">
                  <a16:creationId xmlns:a16="http://schemas.microsoft.com/office/drawing/2014/main" id="{DEE384EB-734C-9B35-7B1C-F4F58621ACD6}"/>
                </a:ext>
              </a:extLst>
            </xdr:cNvPr>
            <xdr:cNvSpPr/>
          </xdr:nvSpPr>
          <xdr:spPr>
            <a:xfrm>
              <a:off x="4096540" y="744855"/>
              <a:ext cx="125127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AF6C67-690C-4113-8461-85FE80BEE7CB}" type="TxLink">
                <a:rPr lang="en-US" sz="1400" b="1" i="0" u="none" strike="noStrike">
                  <a:solidFill>
                    <a:schemeClr val="accent1">
                      <a:lumMod val="50000"/>
                    </a:schemeClr>
                  </a:solidFill>
                  <a:latin typeface="Aptos Narrow"/>
                </a:rPr>
                <a:pPr algn="ctr"/>
                <a:t> $286,397 </a:t>
              </a:fld>
              <a:endParaRPr lang="en-US" sz="1400">
                <a:solidFill>
                  <a:schemeClr val="accent1">
                    <a:lumMod val="50000"/>
                  </a:schemeClr>
                </a:solidFill>
              </a:endParaRPr>
            </a:p>
          </xdr:txBody>
        </xdr:sp>
      </xdr:grpSp>
      <xdr:grpSp>
        <xdr:nvGrpSpPr>
          <xdr:cNvPr id="50" name="Group 49">
            <a:extLst>
              <a:ext uri="{FF2B5EF4-FFF2-40B4-BE49-F238E27FC236}">
                <a16:creationId xmlns:a16="http://schemas.microsoft.com/office/drawing/2014/main" id="{44BE9EBF-B02D-EF44-A135-8133E551C2C0}"/>
              </a:ext>
            </a:extLst>
          </xdr:cNvPr>
          <xdr:cNvGrpSpPr/>
        </xdr:nvGrpSpPr>
        <xdr:grpSpPr>
          <a:xfrm>
            <a:off x="7273764" y="524826"/>
            <a:ext cx="1405890" cy="803910"/>
            <a:chOff x="4278630" y="480059"/>
            <a:chExt cx="1405890" cy="803910"/>
          </a:xfrm>
        </xdr:grpSpPr>
        <xdr:sp macro="" textlink="">
          <xdr:nvSpPr>
            <xdr:cNvPr id="60" name="Rectangle: Rounded Corners 59">
              <a:extLst>
                <a:ext uri="{FF2B5EF4-FFF2-40B4-BE49-F238E27FC236}">
                  <a16:creationId xmlns:a16="http://schemas.microsoft.com/office/drawing/2014/main" id="{D9BD4D7C-6827-5AF7-4CDC-58148C65A3F9}"/>
                </a:ext>
              </a:extLst>
            </xdr:cNvPr>
            <xdr:cNvSpPr/>
          </xdr:nvSpPr>
          <xdr:spPr>
            <a:xfrm>
              <a:off x="4278630" y="480059"/>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Total Customers</a:t>
              </a:r>
            </a:p>
          </xdr:txBody>
        </xdr:sp>
        <xdr:sp macro="" textlink="Sheet1!$H$6">
          <xdr:nvSpPr>
            <xdr:cNvPr id="61" name="Rectangle: Rounded Corners 60">
              <a:extLst>
                <a:ext uri="{FF2B5EF4-FFF2-40B4-BE49-F238E27FC236}">
                  <a16:creationId xmlns:a16="http://schemas.microsoft.com/office/drawing/2014/main" id="{1962BE62-0CB7-9EE1-0CF0-0ACEB9C39E26}"/>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DDC0418-C0F9-4FE3-A67E-7A9775002F67}" type="TxLink">
                <a:rPr lang="en-US" sz="1800" b="1" i="0" u="none" strike="noStrike">
                  <a:solidFill>
                    <a:schemeClr val="accent1">
                      <a:lumMod val="50000"/>
                    </a:schemeClr>
                  </a:solidFill>
                  <a:latin typeface="Aptos Narrow"/>
                </a:rPr>
                <a:pPr algn="ctr"/>
                <a:t>793</a:t>
              </a:fld>
              <a:endParaRPr lang="en-US" sz="1800">
                <a:solidFill>
                  <a:schemeClr val="accent1">
                    <a:lumMod val="50000"/>
                  </a:schemeClr>
                </a:solidFill>
              </a:endParaRPr>
            </a:p>
          </xdr:txBody>
        </xdr:sp>
      </xdr:grpSp>
      <xdr:grpSp>
        <xdr:nvGrpSpPr>
          <xdr:cNvPr id="51" name="Group 50">
            <a:extLst>
              <a:ext uri="{FF2B5EF4-FFF2-40B4-BE49-F238E27FC236}">
                <a16:creationId xmlns:a16="http://schemas.microsoft.com/office/drawing/2014/main" id="{40835CB5-3392-3CCA-2C3E-5E6C6839B1C1}"/>
              </a:ext>
            </a:extLst>
          </xdr:cNvPr>
          <xdr:cNvGrpSpPr/>
        </xdr:nvGrpSpPr>
        <xdr:grpSpPr>
          <a:xfrm>
            <a:off x="8843008" y="524827"/>
            <a:ext cx="1405890" cy="803910"/>
            <a:chOff x="4278630" y="480060"/>
            <a:chExt cx="1405890" cy="803910"/>
          </a:xfrm>
        </xdr:grpSpPr>
        <xdr:sp macro="" textlink="">
          <xdr:nvSpPr>
            <xdr:cNvPr id="58" name="Rectangle: Rounded Corners 57">
              <a:extLst>
                <a:ext uri="{FF2B5EF4-FFF2-40B4-BE49-F238E27FC236}">
                  <a16:creationId xmlns:a16="http://schemas.microsoft.com/office/drawing/2014/main" id="{BAD9ACE2-8F7F-4D3E-6938-FD9B08067311}"/>
                </a:ext>
              </a:extLst>
            </xdr:cNvPr>
            <xdr:cNvSpPr/>
          </xdr:nvSpPr>
          <xdr:spPr>
            <a:xfrm>
              <a:off x="4278630" y="480060"/>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chemeClr val="accent1">
                      <a:lumMod val="50000"/>
                    </a:schemeClr>
                  </a:solidFill>
                </a:rPr>
                <a:t>Avg Discount</a:t>
              </a:r>
            </a:p>
            <a:p>
              <a:pPr algn="ctr"/>
              <a:endParaRPr lang="en-US" sz="1600" b="1">
                <a:solidFill>
                  <a:schemeClr val="accent1">
                    <a:lumMod val="50000"/>
                  </a:schemeClr>
                </a:solidFill>
              </a:endParaRPr>
            </a:p>
          </xdr:txBody>
        </xdr:sp>
        <xdr:sp macro="" textlink="Sheet1!$F$6">
          <xdr:nvSpPr>
            <xdr:cNvPr id="59" name="Rectangle: Rounded Corners 58">
              <a:extLst>
                <a:ext uri="{FF2B5EF4-FFF2-40B4-BE49-F238E27FC236}">
                  <a16:creationId xmlns:a16="http://schemas.microsoft.com/office/drawing/2014/main" id="{A0D95E41-D741-AD26-6D79-259706183B7A}"/>
                </a:ext>
              </a:extLst>
            </xdr:cNvPr>
            <xdr:cNvSpPr/>
          </xdr:nvSpPr>
          <xdr:spPr>
            <a:xfrm>
              <a:off x="4351020" y="784860"/>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94697A3-B0E0-42B2-8147-F8DE2E228E32}" type="TxLink">
                <a:rPr lang="en-US" sz="1800" b="1" i="0" u="none" strike="noStrike">
                  <a:solidFill>
                    <a:schemeClr val="accent1">
                      <a:lumMod val="50000"/>
                    </a:schemeClr>
                  </a:solidFill>
                  <a:latin typeface="Aptos Narrow"/>
                </a:rPr>
                <a:pPr algn="ctr"/>
                <a:t>16%</a:t>
              </a:fld>
              <a:endParaRPr lang="en-US" sz="1800">
                <a:solidFill>
                  <a:schemeClr val="accent1">
                    <a:lumMod val="50000"/>
                  </a:schemeClr>
                </a:solidFill>
              </a:endParaRPr>
            </a:p>
          </xdr:txBody>
        </xdr:sp>
      </xdr:grpSp>
      <xdr:grpSp>
        <xdr:nvGrpSpPr>
          <xdr:cNvPr id="52" name="Group 51">
            <a:extLst>
              <a:ext uri="{FF2B5EF4-FFF2-40B4-BE49-F238E27FC236}">
                <a16:creationId xmlns:a16="http://schemas.microsoft.com/office/drawing/2014/main" id="{FF588D8A-E282-F0B0-1AEC-E5AAE0048A77}"/>
              </a:ext>
            </a:extLst>
          </xdr:cNvPr>
          <xdr:cNvGrpSpPr/>
        </xdr:nvGrpSpPr>
        <xdr:grpSpPr>
          <a:xfrm>
            <a:off x="5704523" y="524827"/>
            <a:ext cx="1405890" cy="803910"/>
            <a:chOff x="5704523" y="524827"/>
            <a:chExt cx="1405890" cy="803910"/>
          </a:xfrm>
        </xdr:grpSpPr>
        <xdr:grpSp>
          <xdr:nvGrpSpPr>
            <xdr:cNvPr id="53" name="Group 52">
              <a:extLst>
                <a:ext uri="{FF2B5EF4-FFF2-40B4-BE49-F238E27FC236}">
                  <a16:creationId xmlns:a16="http://schemas.microsoft.com/office/drawing/2014/main" id="{6840DE80-F209-5494-B345-AB09588BB6A9}"/>
                </a:ext>
              </a:extLst>
            </xdr:cNvPr>
            <xdr:cNvGrpSpPr/>
          </xdr:nvGrpSpPr>
          <xdr:grpSpPr>
            <a:xfrm>
              <a:off x="5704523" y="524827"/>
              <a:ext cx="1405890" cy="803910"/>
              <a:chOff x="5676900" y="527685"/>
              <a:chExt cx="1405890" cy="803910"/>
            </a:xfrm>
          </xdr:grpSpPr>
          <xdr:sp macro="" textlink="">
            <xdr:nvSpPr>
              <xdr:cNvPr id="55" name="Rectangle: Rounded Corners 54">
                <a:extLst>
                  <a:ext uri="{FF2B5EF4-FFF2-40B4-BE49-F238E27FC236}">
                    <a16:creationId xmlns:a16="http://schemas.microsoft.com/office/drawing/2014/main" id="{C37137A0-3E27-2E55-38ED-7F085672EC8C}"/>
                  </a:ext>
                </a:extLst>
              </xdr:cNvPr>
              <xdr:cNvSpPr/>
            </xdr:nvSpPr>
            <xdr:spPr>
              <a:xfrm>
                <a:off x="5676900" y="527685"/>
                <a:ext cx="1405890" cy="80391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50000"/>
                      </a:schemeClr>
                    </a:solidFill>
                  </a:rPr>
                  <a:t>Profit Margin %</a:t>
                </a:r>
              </a:p>
            </xdr:txBody>
          </xdr:sp>
          <xdr:sp macro="" textlink="Sheet1!$B$5">
            <xdr:nvSpPr>
              <xdr:cNvPr id="56" name="Rectangle: Rounded Corners 55">
                <a:extLst>
                  <a:ext uri="{FF2B5EF4-FFF2-40B4-BE49-F238E27FC236}">
                    <a16:creationId xmlns:a16="http://schemas.microsoft.com/office/drawing/2014/main" id="{CDF42310-16C0-A09F-AEAB-86F78FBB6907}"/>
                  </a:ext>
                </a:extLst>
              </xdr:cNvPr>
              <xdr:cNvSpPr/>
            </xdr:nvSpPr>
            <xdr:spPr>
              <a:xfrm>
                <a:off x="5886450" y="1000125"/>
                <a:ext cx="90297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E0CF48-CE62-4723-A64B-9589916BF3C9}" type="TxLink">
                  <a:rPr lang="en-US" sz="1100" b="1" i="0" u="none" strike="noStrike">
                    <a:solidFill>
                      <a:srgbClr val="FFFFFF"/>
                    </a:solidFill>
                    <a:latin typeface="Aptos Narrow"/>
                  </a:rPr>
                  <a:pPr algn="ctr"/>
                  <a:t>▲ 46.9% vs PY</a:t>
                </a:fld>
                <a:endParaRPr lang="en-US" sz="1200">
                  <a:solidFill>
                    <a:schemeClr val="accent1">
                      <a:lumMod val="50000"/>
                    </a:schemeClr>
                  </a:solidFill>
                </a:endParaRPr>
              </a:p>
            </xdr:txBody>
          </xdr:sp>
          <xdr:sp macro="" textlink="Sheet1!$F$3">
            <xdr:nvSpPr>
              <xdr:cNvPr id="57" name="Rectangle: Rounded Corners 56">
                <a:extLst>
                  <a:ext uri="{FF2B5EF4-FFF2-40B4-BE49-F238E27FC236}">
                    <a16:creationId xmlns:a16="http://schemas.microsoft.com/office/drawing/2014/main" id="{6E4EEFDD-228E-5315-D3F5-F3EE994027A0}"/>
                  </a:ext>
                </a:extLst>
              </xdr:cNvPr>
              <xdr:cNvSpPr/>
            </xdr:nvSpPr>
            <xdr:spPr>
              <a:xfrm>
                <a:off x="5745480" y="760095"/>
                <a:ext cx="120396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8F0091-13FF-4C73-8C89-821C32983AE7}" type="TxLink">
                  <a:rPr lang="en-US" sz="1400" b="1" i="0" u="none" strike="noStrike">
                    <a:solidFill>
                      <a:schemeClr val="accent1">
                        <a:lumMod val="50000"/>
                      </a:schemeClr>
                    </a:solidFill>
                    <a:latin typeface="Aptos Narrow"/>
                  </a:rPr>
                  <a:pPr algn="ctr"/>
                  <a:t>12.5%</a:t>
                </a:fld>
                <a:endParaRPr lang="en-US" sz="1400">
                  <a:solidFill>
                    <a:schemeClr val="accent1">
                      <a:lumMod val="50000"/>
                    </a:schemeClr>
                  </a:solidFill>
                </a:endParaRPr>
              </a:p>
            </xdr:txBody>
          </xdr:sp>
        </xdr:grpSp>
        <xdr:sp macro="" textlink="Sheet1!$B$5">
          <xdr:nvSpPr>
            <xdr:cNvPr id="54" name="Rectangle: Rounded Corners 53">
              <a:extLst>
                <a:ext uri="{FF2B5EF4-FFF2-40B4-BE49-F238E27FC236}">
                  <a16:creationId xmlns:a16="http://schemas.microsoft.com/office/drawing/2014/main" id="{AB9D6EFB-18CB-8AD0-4E36-B456A83FEB7B}"/>
                </a:ext>
              </a:extLst>
            </xdr:cNvPr>
            <xdr:cNvSpPr/>
          </xdr:nvSpPr>
          <xdr:spPr>
            <a:xfrm>
              <a:off x="5859780" y="984885"/>
              <a:ext cx="102870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E7F8B0-DA8D-4A56-8821-3D0B47542B16}" type="TxLink">
                <a:rPr lang="en-US" sz="1100" b="1" i="0" u="none" strike="noStrike">
                  <a:solidFill>
                    <a:schemeClr val="accent1">
                      <a:lumMod val="50000"/>
                    </a:schemeClr>
                  </a:solidFill>
                  <a:latin typeface="Aptos Narrow"/>
                </a:rPr>
                <a:pPr algn="ctr"/>
                <a:t>▲ 46.9% vs PY</a:t>
              </a:fld>
              <a:endParaRPr lang="en-US" sz="1200">
                <a:solidFill>
                  <a:schemeClr val="accent1">
                    <a:lumMod val="50000"/>
                  </a:schemeClr>
                </a:solidFill>
              </a:endParaRPr>
            </a:p>
          </xdr:txBody>
        </xdr:sp>
      </xdr:grpSp>
    </xdr:grpSp>
    <xdr:clientData/>
  </xdr:twoCellAnchor>
  <xdr:twoCellAnchor>
    <xdr:from>
      <xdr:col>9</xdr:col>
      <xdr:colOff>400786</xdr:colOff>
      <xdr:row>0</xdr:row>
      <xdr:rowOff>17929</xdr:rowOff>
    </xdr:from>
    <xdr:to>
      <xdr:col>18</xdr:col>
      <xdr:colOff>25408</xdr:colOff>
      <xdr:row>2</xdr:row>
      <xdr:rowOff>73235</xdr:rowOff>
    </xdr:to>
    <xdr:grpSp>
      <xdr:nvGrpSpPr>
        <xdr:cNvPr id="68" name="Group 67">
          <a:extLst>
            <a:ext uri="{FF2B5EF4-FFF2-40B4-BE49-F238E27FC236}">
              <a16:creationId xmlns:a16="http://schemas.microsoft.com/office/drawing/2014/main" id="{BC6E92EE-F6B1-42C6-B645-39E05C4B2E9F}"/>
            </a:ext>
          </a:extLst>
        </xdr:cNvPr>
        <xdr:cNvGrpSpPr/>
      </xdr:nvGrpSpPr>
      <xdr:grpSpPr>
        <a:xfrm>
          <a:off x="6181100" y="17929"/>
          <a:ext cx="5404937" cy="425420"/>
          <a:chOff x="8301317" y="2182906"/>
          <a:chExt cx="5934635" cy="430306"/>
        </a:xfrm>
      </xdr:grpSpPr>
      <xdr:sp macro="" textlink="">
        <xdr:nvSpPr>
          <xdr:cNvPr id="69" name="Rectangle: Rounded Corners 68">
            <a:extLst>
              <a:ext uri="{FF2B5EF4-FFF2-40B4-BE49-F238E27FC236}">
                <a16:creationId xmlns:a16="http://schemas.microsoft.com/office/drawing/2014/main" id="{AD7C342A-DC8E-896A-7893-71D856D9AFF4}"/>
              </a:ext>
            </a:extLst>
          </xdr:cNvPr>
          <xdr:cNvSpPr/>
        </xdr:nvSpPr>
        <xdr:spPr>
          <a:xfrm>
            <a:off x="8301317" y="2182906"/>
            <a:ext cx="5934635" cy="430306"/>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hlinkClick xmlns:r="http://schemas.openxmlformats.org/officeDocument/2006/relationships" r:id="rId1"/>
            <a:extLst>
              <a:ext uri="{FF2B5EF4-FFF2-40B4-BE49-F238E27FC236}">
                <a16:creationId xmlns:a16="http://schemas.microsoft.com/office/drawing/2014/main" id="{5AE8FDC1-F7CD-7617-D2F1-CCB44EFC1517}"/>
              </a:ext>
            </a:extLst>
          </xdr:cNvPr>
          <xdr:cNvSpPr/>
        </xdr:nvSpPr>
        <xdr:spPr>
          <a:xfrm>
            <a:off x="10996335" y="2199715"/>
            <a:ext cx="1264839" cy="392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Geography</a:t>
            </a:r>
          </a:p>
        </xdr:txBody>
      </xdr:sp>
      <xdr:sp macro="" textlink="">
        <xdr:nvSpPr>
          <xdr:cNvPr id="71" name="Rectangle: Rounded Corners 70">
            <a:hlinkClick xmlns:r="http://schemas.openxmlformats.org/officeDocument/2006/relationships" r:id="rId2"/>
            <a:extLst>
              <a:ext uri="{FF2B5EF4-FFF2-40B4-BE49-F238E27FC236}">
                <a16:creationId xmlns:a16="http://schemas.microsoft.com/office/drawing/2014/main" id="{2AF251AE-BA6A-4D34-16CD-664349B26BAD}"/>
              </a:ext>
            </a:extLst>
          </xdr:cNvPr>
          <xdr:cNvSpPr/>
        </xdr:nvSpPr>
        <xdr:spPr>
          <a:xfrm>
            <a:off x="8326469" y="2199715"/>
            <a:ext cx="1264839" cy="39295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Overview</a:t>
            </a:r>
          </a:p>
        </xdr:txBody>
      </xdr:sp>
      <xdr:sp macro="" textlink="">
        <xdr:nvSpPr>
          <xdr:cNvPr id="72" name="Rectangle: Rounded Corners 71">
            <a:hlinkClick xmlns:r="http://schemas.openxmlformats.org/officeDocument/2006/relationships" r:id="rId3"/>
            <a:extLst>
              <a:ext uri="{FF2B5EF4-FFF2-40B4-BE49-F238E27FC236}">
                <a16:creationId xmlns:a16="http://schemas.microsoft.com/office/drawing/2014/main" id="{E2153324-ACD3-7FDA-42C4-76EA565DAF69}"/>
              </a:ext>
            </a:extLst>
          </xdr:cNvPr>
          <xdr:cNvSpPr/>
        </xdr:nvSpPr>
        <xdr:spPr>
          <a:xfrm>
            <a:off x="9661402" y="2199715"/>
            <a:ext cx="1264839" cy="39295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1">
                    <a:lumMod val="50000"/>
                  </a:schemeClr>
                </a:solidFill>
              </a:rPr>
              <a:t>Products</a:t>
            </a:r>
          </a:p>
        </xdr:txBody>
      </xdr:sp>
      <xdr:sp macro="" textlink="">
        <xdr:nvSpPr>
          <xdr:cNvPr id="73" name="Rectangle: Rounded Corners 72">
            <a:hlinkClick xmlns:r="http://schemas.openxmlformats.org/officeDocument/2006/relationships" r:id="rId4"/>
            <a:extLst>
              <a:ext uri="{FF2B5EF4-FFF2-40B4-BE49-F238E27FC236}">
                <a16:creationId xmlns:a16="http://schemas.microsoft.com/office/drawing/2014/main" id="{E2D3A688-D031-26F1-2906-00FB028AC831}"/>
              </a:ext>
            </a:extLst>
          </xdr:cNvPr>
          <xdr:cNvSpPr/>
        </xdr:nvSpPr>
        <xdr:spPr>
          <a:xfrm>
            <a:off x="12331269" y="2232211"/>
            <a:ext cx="1880281" cy="360455"/>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rPr>
              <a:t>Customers &amp; Discount</a:t>
            </a:r>
          </a:p>
        </xdr:txBody>
      </xdr:sp>
    </xdr:grpSp>
    <xdr:clientData/>
  </xdr:twoCellAnchor>
  <xdr:twoCellAnchor>
    <xdr:from>
      <xdr:col>15</xdr:col>
      <xdr:colOff>580849</xdr:colOff>
      <xdr:row>5</xdr:row>
      <xdr:rowOff>43121</xdr:rowOff>
    </xdr:from>
    <xdr:to>
      <xdr:col>18</xdr:col>
      <xdr:colOff>103909</xdr:colOff>
      <xdr:row>39</xdr:row>
      <xdr:rowOff>48490</xdr:rowOff>
    </xdr:to>
    <xdr:grpSp>
      <xdr:nvGrpSpPr>
        <xdr:cNvPr id="84" name="Group 83">
          <a:extLst>
            <a:ext uri="{FF2B5EF4-FFF2-40B4-BE49-F238E27FC236}">
              <a16:creationId xmlns:a16="http://schemas.microsoft.com/office/drawing/2014/main" id="{D4006DB2-D3BA-423F-A346-058ED9368CFC}"/>
            </a:ext>
          </a:extLst>
        </xdr:cNvPr>
        <xdr:cNvGrpSpPr/>
      </xdr:nvGrpSpPr>
      <xdr:grpSpPr>
        <a:xfrm>
          <a:off x="10214706" y="968407"/>
          <a:ext cx="1449832" cy="6297312"/>
          <a:chOff x="10155379" y="949038"/>
          <a:chExt cx="1378529" cy="4779817"/>
        </a:xfrm>
      </xdr:grpSpPr>
      <xdr:sp macro="" textlink="">
        <xdr:nvSpPr>
          <xdr:cNvPr id="85" name="Rectangle: Rounded Corners 84">
            <a:extLst>
              <a:ext uri="{FF2B5EF4-FFF2-40B4-BE49-F238E27FC236}">
                <a16:creationId xmlns:a16="http://schemas.microsoft.com/office/drawing/2014/main" id="{7836DE5E-7083-EB90-4481-36BAED814A56}"/>
              </a:ext>
            </a:extLst>
          </xdr:cNvPr>
          <xdr:cNvSpPr/>
        </xdr:nvSpPr>
        <xdr:spPr>
          <a:xfrm>
            <a:off x="10155379" y="949038"/>
            <a:ext cx="1378529" cy="4779817"/>
          </a:xfrm>
          <a:prstGeom prst="roundRect">
            <a:avLst/>
          </a:prstGeom>
          <a:solidFill>
            <a:schemeClr val="bg1"/>
          </a:solidFill>
          <a:ln w="381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6" name="Group 85">
            <a:extLst>
              <a:ext uri="{FF2B5EF4-FFF2-40B4-BE49-F238E27FC236}">
                <a16:creationId xmlns:a16="http://schemas.microsoft.com/office/drawing/2014/main" id="{F8D61A04-5D18-355F-02CF-6664975343DE}"/>
              </a:ext>
            </a:extLst>
          </xdr:cNvPr>
          <xdr:cNvGrpSpPr/>
        </xdr:nvGrpSpPr>
        <xdr:grpSpPr>
          <a:xfrm>
            <a:off x="10217726" y="1066801"/>
            <a:ext cx="1260765" cy="4558144"/>
            <a:chOff x="10217726" y="1066801"/>
            <a:chExt cx="1260765" cy="4869871"/>
          </a:xfrm>
        </xdr:grpSpPr>
        <mc:AlternateContent xmlns:mc="http://schemas.openxmlformats.org/markup-compatibility/2006" xmlns:a14="http://schemas.microsoft.com/office/drawing/2010/main">
          <mc:Choice Requires="a14">
            <xdr:graphicFrame macro="">
              <xdr:nvGraphicFramePr>
                <xdr:cNvPr id="87" name="Year 3">
                  <a:extLst>
                    <a:ext uri="{FF2B5EF4-FFF2-40B4-BE49-F238E27FC236}">
                      <a16:creationId xmlns:a16="http://schemas.microsoft.com/office/drawing/2014/main" id="{603FF531-D253-46AD-51B8-F9259E0B87E3}"/>
                    </a:ext>
                  </a:extLst>
                </xdr:cNvPr>
                <xdr:cNvGraphicFramePr/>
              </xdr:nvGraphicFramePr>
              <xdr:xfrm>
                <a:off x="10235044" y="1066801"/>
                <a:ext cx="1226128" cy="1634836"/>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223412" y="1094672"/>
                  <a:ext cx="1276345" cy="1962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8" name="Region 4">
                  <a:extLst>
                    <a:ext uri="{FF2B5EF4-FFF2-40B4-BE49-F238E27FC236}">
                      <a16:creationId xmlns:a16="http://schemas.microsoft.com/office/drawing/2014/main" id="{436EC5AB-30E2-7001-2702-7090447E1245}"/>
                    </a:ext>
                  </a:extLst>
                </xdr:cNvPr>
                <xdr:cNvGraphicFramePr/>
              </xdr:nvGraphicFramePr>
              <xdr:xfrm>
                <a:off x="10229157" y="2554951"/>
                <a:ext cx="1237903" cy="1817369"/>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0217284" y="2880753"/>
                  <a:ext cx="1288603" cy="2181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9" name="Segment 4">
                  <a:extLst>
                    <a:ext uri="{FF2B5EF4-FFF2-40B4-BE49-F238E27FC236}">
                      <a16:creationId xmlns:a16="http://schemas.microsoft.com/office/drawing/2014/main" id="{F43A6496-C87C-B108-0FE1-CABB92CCD66B}"/>
                    </a:ext>
                  </a:extLst>
                </xdr:cNvPr>
                <xdr:cNvGraphicFramePr/>
              </xdr:nvGraphicFramePr>
              <xdr:xfrm>
                <a:off x="10217726" y="4225634"/>
                <a:ext cx="1260765" cy="1711038"/>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10205385" y="4885911"/>
                  <a:ext cx="1312401" cy="2053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32007</xdr:colOff>
      <xdr:row>8</xdr:row>
      <xdr:rowOff>46066</xdr:rowOff>
    </xdr:from>
    <xdr:to>
      <xdr:col>7</xdr:col>
      <xdr:colOff>547254</xdr:colOff>
      <xdr:row>23</xdr:row>
      <xdr:rowOff>115339</xdr:rowOff>
    </xdr:to>
    <xdr:grpSp>
      <xdr:nvGrpSpPr>
        <xdr:cNvPr id="8" name="Group 7">
          <a:extLst>
            <a:ext uri="{FF2B5EF4-FFF2-40B4-BE49-F238E27FC236}">
              <a16:creationId xmlns:a16="http://schemas.microsoft.com/office/drawing/2014/main" id="{48AD0EA0-F936-7459-1879-1F8017A1AC8F}"/>
            </a:ext>
          </a:extLst>
        </xdr:cNvPr>
        <xdr:cNvGrpSpPr/>
      </xdr:nvGrpSpPr>
      <xdr:grpSpPr>
        <a:xfrm>
          <a:off x="32007" y="1526523"/>
          <a:ext cx="5011047" cy="2845130"/>
          <a:chOff x="32007" y="1486939"/>
          <a:chExt cx="4976411" cy="2770909"/>
        </a:xfrm>
      </xdr:grpSpPr>
      <xdr:sp macro="" textlink="">
        <xdr:nvSpPr>
          <xdr:cNvPr id="82" name="Rectangle: Rounded Corners 81">
            <a:extLst>
              <a:ext uri="{FF2B5EF4-FFF2-40B4-BE49-F238E27FC236}">
                <a16:creationId xmlns:a16="http://schemas.microsoft.com/office/drawing/2014/main" id="{07CA6CE6-820C-8D98-248F-DBDA5860B3E1}"/>
              </a:ext>
            </a:extLst>
          </xdr:cNvPr>
          <xdr:cNvSpPr/>
        </xdr:nvSpPr>
        <xdr:spPr>
          <a:xfrm>
            <a:off x="32007" y="1486939"/>
            <a:ext cx="4976411" cy="2770909"/>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759DE0FE-149C-4767-8045-8A0B8557F538}"/>
              </a:ext>
            </a:extLst>
          </xdr:cNvPr>
          <xdr:cNvGraphicFramePr>
            <a:graphicFrameLocks/>
          </xdr:cNvGraphicFramePr>
        </xdr:nvGraphicFramePr>
        <xdr:xfrm>
          <a:off x="96982" y="1524001"/>
          <a:ext cx="4856018" cy="267392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586189</xdr:colOff>
      <xdr:row>7</xdr:row>
      <xdr:rowOff>124689</xdr:rowOff>
    </xdr:from>
    <xdr:to>
      <xdr:col>15</xdr:col>
      <xdr:colOff>526473</xdr:colOff>
      <xdr:row>23</xdr:row>
      <xdr:rowOff>115339</xdr:rowOff>
    </xdr:to>
    <xdr:grpSp>
      <xdr:nvGrpSpPr>
        <xdr:cNvPr id="13" name="Group 12">
          <a:extLst>
            <a:ext uri="{FF2B5EF4-FFF2-40B4-BE49-F238E27FC236}">
              <a16:creationId xmlns:a16="http://schemas.microsoft.com/office/drawing/2014/main" id="{6A76A969-4600-A5D7-3687-6B5227523FB5}"/>
            </a:ext>
          </a:extLst>
        </xdr:cNvPr>
        <xdr:cNvGrpSpPr/>
      </xdr:nvGrpSpPr>
      <xdr:grpSpPr>
        <a:xfrm>
          <a:off x="5081989" y="1420089"/>
          <a:ext cx="5078341" cy="2951564"/>
          <a:chOff x="5081988" y="1385453"/>
          <a:chExt cx="4976411" cy="2872395"/>
        </a:xfrm>
      </xdr:grpSpPr>
      <xdr:sp macro="" textlink="">
        <xdr:nvSpPr>
          <xdr:cNvPr id="3" name="Rectangle: Rounded Corners 2">
            <a:extLst>
              <a:ext uri="{FF2B5EF4-FFF2-40B4-BE49-F238E27FC236}">
                <a16:creationId xmlns:a16="http://schemas.microsoft.com/office/drawing/2014/main" id="{7374BCA6-4313-4C6F-9362-B00B662A9245}"/>
              </a:ext>
            </a:extLst>
          </xdr:cNvPr>
          <xdr:cNvSpPr/>
        </xdr:nvSpPr>
        <xdr:spPr>
          <a:xfrm>
            <a:off x="5081988" y="1486939"/>
            <a:ext cx="4976411" cy="2770909"/>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8EA1042B-E6E7-4E50-9B1F-B8522DD19C92}"/>
              </a:ext>
            </a:extLst>
          </xdr:cNvPr>
          <xdr:cNvGraphicFramePr>
            <a:graphicFrameLocks/>
          </xdr:cNvGraphicFramePr>
        </xdr:nvGraphicFramePr>
        <xdr:xfrm>
          <a:off x="5146965" y="1385453"/>
          <a:ext cx="4828308" cy="282632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59715</xdr:colOff>
      <xdr:row>23</xdr:row>
      <xdr:rowOff>103908</xdr:rowOff>
    </xdr:from>
    <xdr:to>
      <xdr:col>7</xdr:col>
      <xdr:colOff>574962</xdr:colOff>
      <xdr:row>39</xdr:row>
      <xdr:rowOff>46066</xdr:rowOff>
    </xdr:to>
    <xdr:grpSp>
      <xdr:nvGrpSpPr>
        <xdr:cNvPr id="18" name="Group 17">
          <a:extLst>
            <a:ext uri="{FF2B5EF4-FFF2-40B4-BE49-F238E27FC236}">
              <a16:creationId xmlns:a16="http://schemas.microsoft.com/office/drawing/2014/main" id="{CF20003F-A5A7-AF50-F6B6-599B04E06967}"/>
            </a:ext>
          </a:extLst>
        </xdr:cNvPr>
        <xdr:cNvGrpSpPr/>
      </xdr:nvGrpSpPr>
      <xdr:grpSpPr>
        <a:xfrm>
          <a:off x="59715" y="4360222"/>
          <a:ext cx="5011047" cy="2903073"/>
          <a:chOff x="59715" y="4246417"/>
          <a:chExt cx="4976411" cy="2823904"/>
        </a:xfrm>
      </xdr:grpSpPr>
      <xdr:graphicFrame macro="">
        <xdr:nvGraphicFramePr>
          <xdr:cNvPr id="14" name="Chart 13">
            <a:extLst>
              <a:ext uri="{FF2B5EF4-FFF2-40B4-BE49-F238E27FC236}">
                <a16:creationId xmlns:a16="http://schemas.microsoft.com/office/drawing/2014/main" id="{820F9630-1F8A-4E9C-88D1-3CF305FD8070}"/>
              </a:ext>
            </a:extLst>
          </xdr:cNvPr>
          <xdr:cNvGraphicFramePr>
            <a:graphicFrameLocks/>
          </xdr:cNvGraphicFramePr>
        </xdr:nvGraphicFramePr>
        <xdr:xfrm>
          <a:off x="124691" y="4246417"/>
          <a:ext cx="4793673"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6" name="Rectangle: Rounded Corners 15">
            <a:extLst>
              <a:ext uri="{FF2B5EF4-FFF2-40B4-BE49-F238E27FC236}">
                <a16:creationId xmlns:a16="http://schemas.microsoft.com/office/drawing/2014/main" id="{4FCB214D-CB06-00A2-87D8-38D75BB2BD6D}"/>
              </a:ext>
            </a:extLst>
          </xdr:cNvPr>
          <xdr:cNvSpPr/>
        </xdr:nvSpPr>
        <xdr:spPr>
          <a:xfrm>
            <a:off x="59715" y="4299412"/>
            <a:ext cx="4976411" cy="2770909"/>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xdr:colOff>
      <xdr:row>23</xdr:row>
      <xdr:rowOff>152400</xdr:rowOff>
    </xdr:from>
    <xdr:to>
      <xdr:col>15</xdr:col>
      <xdr:colOff>526473</xdr:colOff>
      <xdr:row>39</xdr:row>
      <xdr:rowOff>83127</xdr:rowOff>
    </xdr:to>
    <xdr:grpSp>
      <xdr:nvGrpSpPr>
        <xdr:cNvPr id="22" name="Group 21">
          <a:extLst>
            <a:ext uri="{FF2B5EF4-FFF2-40B4-BE49-F238E27FC236}">
              <a16:creationId xmlns:a16="http://schemas.microsoft.com/office/drawing/2014/main" id="{6F38A2E7-8BD6-48B9-9041-9642D4AE2EB3}"/>
            </a:ext>
          </a:extLst>
        </xdr:cNvPr>
        <xdr:cNvGrpSpPr/>
      </xdr:nvGrpSpPr>
      <xdr:grpSpPr>
        <a:xfrm>
          <a:off x="5138059" y="4408714"/>
          <a:ext cx="5022271" cy="2891642"/>
          <a:chOff x="5259051" y="4365812"/>
          <a:chExt cx="4889003" cy="2814917"/>
        </a:xfrm>
      </xdr:grpSpPr>
      <xdr:sp macro="" textlink="">
        <xdr:nvSpPr>
          <xdr:cNvPr id="23" name="Rectangle: Rounded Corners 22">
            <a:extLst>
              <a:ext uri="{FF2B5EF4-FFF2-40B4-BE49-F238E27FC236}">
                <a16:creationId xmlns:a16="http://schemas.microsoft.com/office/drawing/2014/main" id="{637B6892-FC42-4DE7-81BD-5387F23FFB3A}"/>
              </a:ext>
            </a:extLst>
          </xdr:cNvPr>
          <xdr:cNvSpPr/>
        </xdr:nvSpPr>
        <xdr:spPr>
          <a:xfrm>
            <a:off x="5259051" y="4365812"/>
            <a:ext cx="4889003" cy="2814917"/>
          </a:xfrm>
          <a:prstGeom prst="roundRect">
            <a:avLst/>
          </a:prstGeom>
          <a:noFill/>
          <a:ln w="28575">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2B1F1F3E-560C-0B05-EB1D-961FA9016D6E}"/>
              </a:ext>
            </a:extLst>
          </xdr:cNvPr>
          <xdr:cNvGraphicFramePr>
            <a:graphicFrameLocks/>
          </xdr:cNvGraphicFramePr>
        </xdr:nvGraphicFramePr>
        <xdr:xfrm>
          <a:off x="5316071" y="4379259"/>
          <a:ext cx="4782669" cy="278354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2870367" createdVersion="5" refreshedVersion="8" minRefreshableVersion="3" recordCount="0" supportSubquery="1" supportAdvancedDrill="1" xr:uid="{5BCCA8A6-2770-4FCB-96EB-6FD4F1CF153E}">
  <cacheSource type="external" connectionId="6"/>
  <cacheFields count="4">
    <cacheField name="[Measures].[Sum of Profit]" caption="Sum of Profit" numFmtId="0" hierarchy="72" level="32767"/>
    <cacheField name="[Dim_Customer].[Region].[Region]" caption="Region" numFmtId="0" hierarchy="5" level="1">
      <sharedItems count="4">
        <s v="Central"/>
        <s v="East"/>
        <s v="South"/>
        <s v="West"/>
      </sharedItems>
    </cacheField>
    <cacheField name="[Fact_Sales].[Discount].[Discount]" caption="Discount" numFmtId="0" hierarchy="23" level="1">
      <sharedItems containsSemiMixedTypes="0" containsString="0" containsNumber="1" minValue="0" maxValue="0.8" count="12">
        <n v="0"/>
        <n v="0.1"/>
        <n v="0.15"/>
        <n v="0.2"/>
        <n v="0.3"/>
        <n v="0.32"/>
        <n v="0.4"/>
        <n v="0.45"/>
        <n v="0.5"/>
        <n v="0.6"/>
        <n v="0.7"/>
        <n v="0.8"/>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1"/>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2" memberValueDatatype="5" unbalanced="0">
      <fieldsUsage count="2">
        <fieldUsage x="-1"/>
        <fieldUsage x="2"/>
      </fieldsUsage>
    </cacheHierarchy>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3333336" createdVersion="5" refreshedVersion="8" minRefreshableVersion="3" recordCount="0" supportSubquery="1" supportAdvancedDrill="1" xr:uid="{C1251B5D-59E5-488F-BCA4-DBDD72BF9460}">
  <cacheSource type="external" connectionId="6"/>
  <cacheFields count="2">
    <cacheField name="[Measures].[Sum of Sales]" caption="Sum of Sales" numFmtId="0" hierarchy="69"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3796298" createdVersion="5" refreshedVersion="8" minRefreshableVersion="3" recordCount="0" supportSubquery="1" supportAdvancedDrill="1" xr:uid="{F4062315-EB10-4FDD-B835-07037A5B45CF}">
  <cacheSource type="external" connectionId="6"/>
  <cacheFields count="5">
    <cacheField name="[Measures].[Profit Margin %]" caption="Profit Margin %" numFmtId="0" hierarchy="56" level="32767"/>
    <cacheField name="[Measures].[Distinct Count of Order ID]" caption="Distinct Count of Order ID" numFmtId="0" hierarchy="74" level="32767"/>
    <cacheField name="[Fact_Sales].[Ship Mode].[Ship Mode]" caption="Ship Mode" numFmtId="0" hierarchy="33" level="1">
      <sharedItems count="4">
        <s v="First Class"/>
        <s v="Same Day"/>
        <s v="Second Class"/>
        <s v="Standard Class"/>
      </sharedItems>
    </cacheField>
    <cacheField name="[Measures].[Average of Delivery Days]" caption="Average of Delivery Days" numFmtId="0" hierarchy="80"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fieldsUsage count="2">
        <fieldUsage x="-1"/>
        <fieldUsage x="2"/>
      </fieldsUsage>
    </cacheHierarchy>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0"/>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4490744" createdVersion="5" refreshedVersion="8" minRefreshableVersion="3" recordCount="0" supportSubquery="1" supportAdvancedDrill="1" xr:uid="{CCF3A6F6-D12F-4F54-84D6-DBF87AA3AB4A}">
  <cacheSource type="external" connectionId="6"/>
  <cacheFields count="6">
    <cacheField name="[Measures].[Distinct Count of Order ID]" caption="Distinct Count of Order ID" numFmtId="0" hierarchy="74" level="32767"/>
    <cacheField name="[Measures].[Sum of Sales]" caption="Sum of Sales" numFmtId="0" hierarchy="69" level="32767"/>
    <cacheField name="[Fact_Sales].[Discount].[Discount]" caption="Discount" numFmtId="0" hierarchy="23" level="1">
      <sharedItems containsSemiMixedTypes="0" containsString="0" containsNumber="1" minValue="0" maxValue="0.8" count="12">
        <n v="0"/>
        <n v="0.1"/>
        <n v="0.15"/>
        <n v="0.2"/>
        <n v="0.3"/>
        <n v="0.32"/>
        <n v="0.4"/>
        <n v="0.45"/>
        <n v="0.5"/>
        <n v="0.6"/>
        <n v="0.7"/>
        <n v="0.8"/>
      </sharedItems>
    </cacheField>
    <cacheField name="[Measures].[Sum of Profit]" caption="Sum of Profit" numFmtId="0" hierarchy="72" level="32767"/>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2" memberValueDatatype="5" unbalanced="0">
      <fieldsUsage count="2">
        <fieldUsage x="-1"/>
        <fieldUsage x="2"/>
      </fieldsUsage>
    </cacheHierarchy>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4"/>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5532407" createdVersion="5" refreshedVersion="8" minRefreshableVersion="3" recordCount="0" supportSubquery="1" supportAdvancedDrill="1" xr:uid="{51C65FC5-53FC-47DD-BDB3-C425394F9D54}">
  <cacheSource type="external" connectionId="6"/>
  <cacheFields count="7">
    <cacheField name="[Measures].[Sum of Sales]" caption="Sum of Sales" numFmtId="0" hierarchy="69" level="32767"/>
    <cacheField name="[Dim_Product].[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72" level="32767"/>
    <cacheField name="[Dim_Customer].[State].[State]" caption="State" numFmtId="0" hierarchy="7"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Dim_Customer].[Customer Name].[Customer Name]" caption="Customer Name" numFmtId="0" hierarchy="3" level="1">
      <sharedItems count="37">
        <s v="Adrian Barton"/>
        <s v="Christopher Conant"/>
        <s v="Hunter Lopez"/>
        <s v="Ken Lonsdale"/>
        <s v="Raymond Buch"/>
        <s v="Sanjit Chand"/>
        <s v="Sanjit Engle"/>
        <s v="Sean Miller"/>
        <s v="Tamara Chand"/>
        <s v="Tom Ashbrook"/>
        <s v="Grant Thornton" u="1"/>
        <s v="Helen Wasserman" u="1"/>
        <s v="Karen Ferguson" u="1"/>
        <s v="Pete Kriz" u="1"/>
        <s v="Rick Wilson" u="1"/>
        <s v="Seth Vernon" u="1"/>
        <s v="Todd Sumrall" u="1"/>
        <s v="Bill Shonely" u="1"/>
        <s v="Edward Hooks" u="1"/>
        <s v="Joe Elijah" u="1"/>
        <s v="Jonathan Doherty" u="1"/>
        <s v="Karen Daniels" u="1"/>
        <s v="Laura Armstrong" u="1"/>
        <s v="Fred Hopkins" u="1"/>
        <s v="Becky Martin" u="1"/>
        <s v="Greg Tran" u="1"/>
        <s v="Mitch Webber" u="1"/>
        <s v="Nathan Mautz" u="1"/>
        <s v="Nora Preis" u="1"/>
        <s v="Sean Braxton" u="1"/>
        <s v="Tom Boeckenhauer" u="1"/>
        <s v="Nick Crebassa" u="1"/>
        <s v="Natalie Fritzler" u="1"/>
        <s v="Adam Bellavance" u="1"/>
        <s v="Rick Huthwaite" u="1"/>
        <s v="Shirley Daniels" u="1"/>
        <s v="Amy Cox" u="1"/>
      </sharedItems>
    </cacheField>
    <cacheField name="[Measures].[Distinct Count of Order ID]" caption="Distinct Count of Order ID" numFmtId="0" hierarchy="74"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4"/>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5"/>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5995369" createdVersion="5" refreshedVersion="8" minRefreshableVersion="3" recordCount="0" supportSubquery="1" supportAdvancedDrill="1" xr:uid="{957B5A3D-028C-46ED-BA64-D77D5E78C2A7}">
  <cacheSource type="external" connectionId="6"/>
  <cacheFields count="12">
    <cacheField name="[Measures].[Sum of Sales]" caption="Sum of Sales" numFmtId="0" hierarchy="69" level="32767"/>
    <cacheField name="[Dim_Product].[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72" level="32767"/>
    <cacheField name="[Dim_Customer].[State].[State]" caption="State" numFmtId="0" hierarchy="7"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Dim_Customer].[Customer Name].[Customer Name]" caption="Customer Name" numFmtId="0" hierarchy="3" level="1">
      <sharedItems count="11">
        <s v="Adrian Barton"/>
        <s v="Christopher Conant"/>
        <s v="Hunter Lopez"/>
        <s v="Ken Lonsdale"/>
        <s v="Raymond Buch"/>
        <s v="Sanjit Chand"/>
        <s v="Sanjit Engle"/>
        <s v="Sean Miller"/>
        <s v="Tamara Chand"/>
        <s v="Tom Ashbrook"/>
        <s v="Aaron Bergman" u="1"/>
      </sharedItems>
    </cacheField>
    <cacheField name="[Measures].[Distinct Count of Order ID]" caption="Distinct Count of Order ID" numFmtId="0" hierarchy="74" level="32767"/>
    <cacheField name="[Dim_Date].[Date (Month)].[Date (Month)]" caption="Date (Month)" numFmtId="0" hierarchy="9" level="1">
      <sharedItems count="12">
        <s v="Jan"/>
        <s v="Feb"/>
        <s v="Mar"/>
        <s v="Apr"/>
        <s v="May"/>
        <s v="Jun"/>
        <s v="Jul"/>
        <s v="Aug"/>
        <s v="Sep"/>
        <s v="Oct"/>
        <s v="Nov"/>
        <s v="Dec"/>
      </sharedItems>
    </cacheField>
    <cacheField name="[Dim_Date].[Date (Quarter)].[Date (Quarter)]" caption="Date (Quarter)" numFmtId="0" hierarchy="10" level="1">
      <sharedItems count="4">
        <s v="Qtr1"/>
        <s v="Qtr2"/>
        <s v="Qtr3"/>
        <s v="Qtr4"/>
      </sharedItems>
    </cacheField>
    <cacheField name="[Dim_Date].[Date (Year)].[Date (Year)]" caption="Date (Year)" numFmtId="0" hierarchy="11" level="1">
      <sharedItems count="4">
        <s v="2014"/>
        <s v="2015"/>
        <s v="2016"/>
        <s v="2017"/>
      </sharedItems>
    </cacheField>
    <cacheField name="[Measures].[YoY Growth %]" caption="YoY Growth %" numFmtId="0" hierarchy="58" level="32767"/>
    <cacheField name="[Measures].[Sales LY]" caption="Sales LY" numFmtId="0" hierarchy="57"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4"/>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6"/>
      </fieldsUsage>
    </cacheHierarchy>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7"/>
      </fieldsUsage>
    </cacheHierarchy>
    <cacheHierarchy uniqueName="[Dim_Date].[Date (Year)]" caption="Date (Year)" attribute="1" defaultMemberUniqueName="[Dim_Date].[Date (Year)].[All]" allUniqueName="[Dim_Date].[Date (Year)].[All]" dimensionUniqueName="[Dim_Date]" displayFolder="" count="2" memberValueDatatype="130" unbalanced="0">
      <fieldsUsage count="2">
        <fieldUsage x="-1"/>
        <fieldUsage x="8"/>
      </fieldsUsage>
    </cacheHierarchy>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oneField="1">
      <fieldsUsage count="1">
        <fieldUsage x="10"/>
      </fieldsUsage>
    </cacheHierarchy>
    <cacheHierarchy uniqueName="[Measures].[YoY Growth %]" caption="YoY Growth %" measure="1" displayFolder="" measureGroup="Fact_Sales" count="0" oneField="1">
      <fieldsUsage count="1">
        <fieldUsage x="9"/>
      </fieldsUsage>
    </cacheHierarchy>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5"/>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6574077" createdVersion="5" refreshedVersion="8" minRefreshableVersion="3" recordCount="0" supportSubquery="1" supportAdvancedDrill="1" xr:uid="{2AEE1622-9ABE-47C4-921F-7942368D8C2A}">
  <cacheSource type="external" connectionId="6"/>
  <cacheFields count="6">
    <cacheField name="[Measures].[Sum of Sales]" caption="Sum of Sales" numFmtId="0" hierarchy="69" level="32767"/>
    <cacheField name="[Dim_Product].[Category].[Category]" caption="Category" numFmtId="0" hierarchy="17" level="1">
      <sharedItems count="3">
        <s v="Furniture"/>
        <s v="Office Supplies"/>
        <s v="Technology"/>
      </sharedItems>
    </cacheField>
    <cacheField name="[Dim_Product].[Sub-Category].[Sub-Category]" caption="Sub-Category" numFmtId="0" hierarchy="20" level="1">
      <sharedItems count="4">
        <s v="Accessories"/>
        <s v="Copiers"/>
        <s v="Machines"/>
        <s v="Phones"/>
      </sharedItems>
    </cacheField>
    <cacheField name="[Measures].[Sum of Profit]" caption="Sum of Profit" numFmtId="0" hierarchy="72" level="32767"/>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4"/>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7037038" createdVersion="5" refreshedVersion="8" minRefreshableVersion="3" recordCount="0" supportSubquery="1" supportAdvancedDrill="1" xr:uid="{6251F393-ECB9-445E-AD02-9F2874893AA3}">
  <cacheSource type="external" connectionId="6"/>
  <cacheFields count="2">
    <cacheField name="[Measures].[Sum of Profit]" caption="Sum of Profit" numFmtId="0" hierarchy="72"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75" createdVersion="5" refreshedVersion="8" minRefreshableVersion="3" recordCount="0" supportSubquery="1" supportAdvancedDrill="1" xr:uid="{395FE8C9-A81A-46E4-8EC2-603C261D3C76}">
  <cacheSource type="external" connectionId="6"/>
  <cacheFields count="2">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0"/>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7847224" createdVersion="5" refreshedVersion="8" minRefreshableVersion="3" recordCount="0" supportSubquery="1" supportAdvancedDrill="1" xr:uid="{6FA4F420-2271-4B57-98CA-234911C40258}">
  <cacheSource type="external" connectionId="6"/>
  <cacheFields count="2">
    <cacheField name="[Measures].[Distinct Count of Order ID]" caption="Distinct Count of Order ID" numFmtId="0" hierarchy="74"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8310186" createdVersion="5" refreshedVersion="8" minRefreshableVersion="3" recordCount="0" supportSubquery="1" supportAdvancedDrill="1" xr:uid="{99636ECB-0DF9-42E5-9C84-B3E04AD772FA}">
  <cacheSource type="external" connectionId="6"/>
  <cacheFields count="2">
    <cacheField name="[Measures].[Count of Quantity]" caption="Count of Quantity" numFmtId="0" hierarchy="7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8773147" createdVersion="5" refreshedVersion="8" minRefreshableVersion="3" recordCount="0" supportSubquery="1" supportAdvancedDrill="1" xr:uid="{CAB9BC0A-E4B8-4988-B9A8-DC323E79A7AC}">
  <cacheSource type="external" connectionId="6"/>
  <cacheFields count="2">
    <cacheField name="[Measures].[Loss Orders]" caption="Loss Orders" numFmtId="0" hierarchy="61"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oneField="1">
      <fieldsUsage count="1">
        <fieldUsage x="0"/>
      </fieldsUsage>
    </cacheHierarchy>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9236109" createdVersion="5" refreshedVersion="8" minRefreshableVersion="3" recordCount="0" supportSubquery="1" supportAdvancedDrill="1" xr:uid="{1388DA96-7B26-40D3-96BB-3E0D584F1710}">
  <cacheSource type="external" connectionId="6"/>
  <cacheFields count="8">
    <cacheField name="[Measures].[Sum of Sales]" caption="Sum of Sales" numFmtId="0" hierarchy="69" level="32767"/>
    <cacheField name="[Dim_Product].[Category].[Category]" caption="Category" numFmtId="0" hierarchy="17" level="1">
      <sharedItems count="3">
        <s v="Furniture"/>
        <s v="Office Supplies"/>
        <s v="Technology"/>
      </sharedItems>
    </cacheField>
    <cacheField name="[Dim_Product].[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72" level="32767"/>
    <cacheField name="[Measures].[Profit Margin %]" caption="Profit Margin %" numFmtId="0" hierarchy="56" level="32767"/>
    <cacheField name="[Dim_Customer].[Region].[Region]" caption="Region" numFmtId="0" hierarchy="5" level="1">
      <sharedItems count="4">
        <s v="Central"/>
        <s v="East"/>
        <s v="South"/>
        <s v="West"/>
      </sharedItems>
    </cacheField>
    <cacheField name="[Dim_Customer].[State].[State]" caption="State" numFmtId="0" hierarchy="7" level="1">
      <sharedItems count="12">
        <s v="Illinois"/>
        <s v="Indiana"/>
        <s v="Iowa"/>
        <s v="Kansas"/>
        <s v="Michigan"/>
        <s v="Minnesota"/>
        <s v="Missouri"/>
        <s v="Nebraska"/>
        <s v="Oklahoma"/>
        <s v="South Dakota"/>
        <s v="Texas"/>
        <s v="Wisconsin"/>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5"/>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6"/>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7"/>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4"/>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9583333" createdVersion="5" refreshedVersion="8" minRefreshableVersion="3" recordCount="0" supportSubquery="1" supportAdvancedDrill="1" xr:uid="{A32F3D23-6729-40E0-B032-CC6CB2729482}">
  <cacheSource type="external" connectionId="6"/>
  <cacheFields count="2">
    <cacheField name="[Measures].[Sum of Sales]" caption="Sum of Sales" numFmtId="0" hierarchy="69"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39930556" createdVersion="5" refreshedVersion="8" minRefreshableVersion="3" recordCount="0" supportSubquery="1" supportAdvancedDrill="1" xr:uid="{67CE6B60-76C6-40B0-8B32-22A8F412D63E}">
  <cacheSource type="external" connectionId="6"/>
  <cacheFields count="2">
    <cacheField name="[Measures].[YoY Growth %]" caption="YoY Growth %" numFmtId="0" hierarchy="58"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oneField="1">
      <fieldsUsage count="1">
        <fieldUsage x="0"/>
      </fieldsUsage>
    </cacheHierarchy>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0277779" createdVersion="5" refreshedVersion="8" minRefreshableVersion="3" recordCount="0" supportSubquery="1" supportAdvancedDrill="1" xr:uid="{6DFFDFB7-8D67-4A5C-BC90-2BB30AC96B06}">
  <cacheSource type="external" connectionId="6"/>
  <cacheFields count="2">
    <cacheField name="[Measures].[Sum of Profit]" caption="Sum of Profit" numFmtId="0" hierarchy="72"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0740741" createdVersion="5" refreshedVersion="8" minRefreshableVersion="3" recordCount="0" supportSubquery="1" supportAdvancedDrill="1" xr:uid="{8D8A2D7E-A39D-4B67-8C02-176386F0BC02}">
  <cacheSource type="external" connectionId="6"/>
  <cacheFields count="2">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0"/>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1087964" createdVersion="5" refreshedVersion="8" minRefreshableVersion="3" recordCount="0" supportSubquery="1" supportAdvancedDrill="1" xr:uid="{B72FCFBC-389C-49A3-84C1-A5D654B339B6}">
  <cacheSource type="external" connectionId="6"/>
  <cacheFields count="2">
    <cacheField name="[Measures].[Distinct Count of Order ID]" caption="Distinct Count of Order ID" numFmtId="0" hierarchy="74"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1435188" createdVersion="5" refreshedVersion="8" minRefreshableVersion="3" recordCount="0" supportSubquery="1" supportAdvancedDrill="1" xr:uid="{95AF7D74-2CED-406D-93F8-50C31DF61E39}">
  <cacheSource type="external" connectionId="6"/>
  <cacheFields count="2">
    <cacheField name="[Measures].[Loss Orders]" caption="Loss Orders" numFmtId="0" hierarchy="61"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oneField="1">
      <fieldsUsage count="1">
        <fieldUsage x="0"/>
      </fieldsUsage>
    </cacheHierarchy>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1898149" createdVersion="5" refreshedVersion="8" minRefreshableVersion="3" recordCount="0" supportSubquery="1" supportAdvancedDrill="1" xr:uid="{EBF3F501-5B66-45EA-B56D-AB071EFFCA28}">
  <cacheSource type="external" connectionId="6"/>
  <cacheFields count="3">
    <cacheField name="[Measures].[Sum of Sales]" caption="Sum of Sales" numFmtId="0" hierarchy="69" level="32767"/>
    <cacheField name="[Measures].[Sum of Profit]" caption="Sum of Profit" numFmtId="0" hierarchy="72" level="32767"/>
    <cacheField name="[Dim_Date].[Year].[Year]" caption="Year" numFmtId="0" hierarchy="16"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2245373" createdVersion="5" refreshedVersion="8" minRefreshableVersion="3" recordCount="0" supportSubquery="1" supportAdvancedDrill="1" xr:uid="{C7700803-C0E1-4E90-B3D3-403A215A142D}">
  <cacheSource type="external" connectionId="6"/>
  <cacheFields count="3">
    <cacheField name="[Measures].[Sum of Profit]" caption="Sum of Profit" numFmtId="0" hierarchy="72" level="32767"/>
    <cacheField name="[Dim_Product].[Category].[Category]" caption="Category" numFmtId="0" hierarchy="17" level="1">
      <sharedItems count="3">
        <s v="Furniture"/>
        <s v="Office Supplies"/>
        <s v="Technology"/>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2708335" createdVersion="5" refreshedVersion="8" minRefreshableVersion="3" recordCount="0" supportSubquery="1" supportAdvancedDrill="1" xr:uid="{D411E058-6143-48D4-B3D3-2ADBD19611DE}">
  <cacheSource type="external" connectionId="6"/>
  <cacheFields count="3">
    <cacheField name="[Dim_Customer].[Region].[Region]" caption="Region" numFmtId="0" hierarchy="5" level="1">
      <sharedItems count="4">
        <s v="Central"/>
        <s v="East"/>
        <s v="South"/>
        <s v="West"/>
      </sharedItems>
    </cacheField>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0"/>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1"/>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3055558" createdVersion="5" refreshedVersion="8" minRefreshableVersion="3" recordCount="0" supportSubquery="1" supportAdvancedDrill="1" xr:uid="{46FA9A83-E201-4703-9DBA-55670D1ADB4D}">
  <cacheSource type="external" connectionId="6"/>
  <cacheFields count="2">
    <cacheField name="[Measures].[Sum of Quantity]" caption="Sum of Quantity" numFmtId="0" hierarchy="75"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3287035" createdVersion="5" refreshedVersion="8" minRefreshableVersion="3" recordCount="0" supportSubquery="1" supportAdvancedDrill="1" xr:uid="{C29BB557-19E8-4B22-801D-D3BAF9159E00}">
  <cacheSource type="external" connectionId="6"/>
  <cacheFields count="2">
    <cacheField name="[Measures].[Distinct Count of Customer ID]" caption="Distinct Count of Customer ID" numFmtId="0" hierarchy="83"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3634258" createdVersion="5" refreshedVersion="8" minRefreshableVersion="3" recordCount="0" supportSubquery="1" supportAdvancedDrill="1" xr:uid="{C1C2D1F6-00AC-4107-BF52-819D042930B6}">
  <cacheSource type="external" connectionId="6"/>
  <cacheFields count="3">
    <cacheField name="[Dim_Product].[Sub-Category].[Sub-Category]" caption="Sub-Category" numFmtId="0" hierarchy="20" level="1">
      <sharedItems count="5">
        <s v="Accessories"/>
        <s v="Binders"/>
        <s v="Copiers"/>
        <s v="Paper"/>
        <s v="Phones"/>
      </sharedItems>
    </cacheField>
    <cacheField name="[Measures].[Sum of Sales]" caption="Sum of Sales" numFmtId="0" hierarchy="69"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4212966" createdVersion="5" refreshedVersion="8" minRefreshableVersion="3" recordCount="0" supportSubquery="1" supportAdvancedDrill="1" xr:uid="{922217B0-9D21-41C7-A631-9FD7069FEF22}">
  <cacheSource type="external" connectionId="6"/>
  <cacheFields count="3">
    <cacheField name="[Dim_Product].[Category].[Category]" caption="Category" numFmtId="0" hierarchy="17" level="1">
      <sharedItems count="3">
        <s v="Furniture"/>
        <s v="Office Supplies"/>
        <s v="Technology"/>
      </sharedItems>
    </cacheField>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1"/>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4675928" createdVersion="5" refreshedVersion="8" minRefreshableVersion="3" recordCount="0" supportSubquery="1" supportAdvancedDrill="1" xr:uid="{C1680B8C-1B1B-40D7-A51A-CA638ADC08B3}">
  <cacheSource type="external" connectionId="6"/>
  <cacheFields count="5">
    <cacheField name="[Measures].[Sum of Sales]" caption="Sum of Sales" numFmtId="0" hierarchy="69" level="32767"/>
    <cacheField name="[Dim_Product].[Category].[Category]" caption="Category" numFmtId="0" hierarchy="17" level="1">
      <sharedItems count="3">
        <s v="Furniture"/>
        <s v="Office Supplies"/>
        <s v="Technology"/>
      </sharedItems>
    </cacheField>
    <cacheField name="[Dim_Product].[Sub-Category].[Sub-Category]" caption="Sub-Category" numFmtId="0" hierarchy="20" level="1">
      <sharedItems count="4">
        <s v="Accessories"/>
        <s v="Copiers"/>
        <s v="Machines"/>
        <s v="Phones"/>
      </sharedItems>
    </cacheField>
    <cacheField name="[Measures].[Sum of Profit]" caption="Sum of Profit" numFmtId="0" hierarchy="72"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5254629" createdVersion="5" refreshedVersion="8" minRefreshableVersion="3" recordCount="0" supportSubquery="1" supportAdvancedDrill="1" xr:uid="{07C149E3-CFAF-4177-8811-9EC61FEE1524}">
  <cacheSource type="external" connectionId="6"/>
  <cacheFields count="3">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5949075" createdVersion="5" refreshedVersion="8" minRefreshableVersion="3" recordCount="0" supportSubquery="1" supportAdvancedDrill="1" xr:uid="{52DA7DEC-9936-49A6-895B-898AE5537F09}">
  <cacheSource type="external" connectionId="6"/>
  <cacheFields count="4">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Customer].[State].[State]" caption="State" numFmtId="0" hierarchy="7" level="1">
      <sharedItems count="5">
        <s v="California"/>
        <s v="New York"/>
        <s v="Pennsylvania"/>
        <s v="Texas"/>
        <s v="Washington"/>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6527776" createdVersion="5" refreshedVersion="8" minRefreshableVersion="3" recordCount="0" supportSubquery="1" supportAdvancedDrill="1" xr:uid="{9B4921CD-04EA-4680-B198-850D9E826E26}">
  <cacheSource type="external" connectionId="6"/>
  <cacheFields count="5">
    <cacheField name="[Measures].[Sum of Sales]" caption="Sum of Sales" numFmtId="0" hierarchy="69" level="32767"/>
    <cacheField name="[Dim_Product].[Sub-Category].[Sub-Category]" caption="Sub-Category" numFmtId="0" hierarchy="20" level="1">
      <sharedItems count="4">
        <s v="Accessories"/>
        <s v="Copiers"/>
        <s v="Machines"/>
        <s v="Phones"/>
      </sharedItems>
    </cacheField>
    <cacheField name="[Measures].[Sum of Profit]" caption="Sum of Profit" numFmtId="0" hierarchy="72" level="32767"/>
    <cacheField name="[Dim_Customer].[Region].[Region]" caption="Region" numFmtId="0" hierarchy="5" level="1">
      <sharedItems count="4">
        <s v="Central"/>
        <s v="East"/>
        <s v="South"/>
        <s v="West"/>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6990738" createdVersion="5" refreshedVersion="8" minRefreshableVersion="3" recordCount="0" supportSubquery="1" supportAdvancedDrill="1" xr:uid="{4B3134C7-5104-4D7C-9174-6ABE9916908E}">
  <cacheSource type="external" connectionId="6"/>
  <cacheFields count="3">
    <cacheField name="[Dim_Customer].[Region].[Region]" caption="Region" numFmtId="0" hierarchy="5" level="1">
      <sharedItems count="4">
        <s v="Central"/>
        <s v="East"/>
        <s v="South"/>
        <s v="West"/>
      </sharedItems>
    </cacheField>
    <cacheField name="[Measures].[Profit Margin %]" caption="Profit Margin %" numFmtId="0" hierarchy="56"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0"/>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oneField="1">
      <fieldsUsage count="1">
        <fieldUsage x="1"/>
      </fieldsUsage>
    </cacheHierarchy>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7800923" createdVersion="5" refreshedVersion="8" minRefreshableVersion="3" recordCount="0" supportSubquery="1" supportAdvancedDrill="1" xr:uid="{F462B17C-F0A9-43EF-AEA9-AEEB137A00E3}">
  <cacheSource type="external" connectionId="6"/>
  <cacheFields count="4">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Customer].[City].[City]" caption="City" numFmtId="0" level="1">
      <sharedItems count="5">
        <s v="Houston"/>
        <s v="New York City"/>
        <s v="Philadelphia"/>
        <s v="San Francisco"/>
        <s v="Seattle"/>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2" memberValueDatatype="130" unbalanced="0">
      <fieldsUsage count="2">
        <fieldUsage x="-1"/>
        <fieldUsage x="2"/>
      </fieldsUsage>
    </cacheHierarchy>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8263892" createdVersion="5" refreshedVersion="8" minRefreshableVersion="3" recordCount="0" supportSubquery="1" supportAdvancedDrill="1" xr:uid="{73FED519-CA14-4B63-A877-D075A5A7DD30}">
  <cacheSource type="external" connectionId="6"/>
  <cacheFields count="2">
    <cacheField name="[Measures].[Average of Discount]" caption="Average of Discount" numFmtId="0" hierarchy="78" level="32767"/>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9189816" createdVersion="5" refreshedVersion="8" minRefreshableVersion="3" recordCount="0" supportSubquery="1" supportAdvancedDrill="1" xr:uid="{8C38BBBB-EFBE-4184-93F4-836BEA3DB017}">
  <cacheSource type="external" connectionId="6"/>
  <cacheFields count="5">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Customer].[State].[State]" caption="State" numFmtId="0" hierarchy="7" level="1">
      <sharedItems count="5">
        <s v="California"/>
        <s v="New York"/>
        <s v="Pennsylvania"/>
        <s v="Texas"/>
        <s v="Washington"/>
      </sharedItems>
    </cacheField>
    <cacheField name="[Dim_Customer].[Customer Name].[Customer Name]" caption="Customer Name" numFmtId="0" hierarchy="3" level="1">
      <sharedItems count="5">
        <s v="Adrian Barton"/>
        <s v="Hunter Lopez"/>
        <s v="Raymond Buch"/>
        <s v="Sanjit Chand"/>
        <s v="Tamara Chand"/>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3"/>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49884262" createdVersion="5" refreshedVersion="8" minRefreshableVersion="3" recordCount="0" supportSubquery="1" supportAdvancedDrill="1" xr:uid="{2930D1D2-5802-44E0-8249-A9A1FA7C0606}">
  <cacheSource type="external" connectionId="6"/>
  <cacheFields count="6">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Customer].[State].[State]" caption="State" numFmtId="0" hierarchy="7" level="1">
      <sharedItems count="5">
        <s v="California"/>
        <s v="New York"/>
        <s v="Pennsylvania"/>
        <s v="Texas"/>
        <s v="Washington"/>
      </sharedItems>
    </cacheField>
    <cacheField name="[Dim_Customer].[Customer Name].[Customer Name]" caption="Customer Name" numFmtId="0" hierarchy="3" level="1">
      <sharedItems count="5">
        <s v="Adrian Barton"/>
        <s v="Hunter Lopez"/>
        <s v="Raymond Buch"/>
        <s v="Sanjit Chand"/>
        <s v="Tamara Chand"/>
      </sharedItems>
    </cacheField>
    <cacheField name="[Fact_Sales].[Ship Mode].[Ship Mode]" caption="Ship Mode" numFmtId="0" hierarchy="33" level="1">
      <sharedItems count="4">
        <s v="First Class"/>
        <s v="Same Day"/>
        <s v="Second Class"/>
        <s v="Standard Class"/>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3"/>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fieldsUsage count="2">
        <fieldUsage x="-1"/>
        <fieldUsage x="4"/>
      </fieldsUsage>
    </cacheHierarchy>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50462963" createdVersion="5" refreshedVersion="8" minRefreshableVersion="3" recordCount="0" supportSubquery="1" supportAdvancedDrill="1" xr:uid="{787E6463-925E-4B5D-BF61-AFD9331E1E31}">
  <cacheSource type="external" connectionId="6"/>
  <cacheFields count="6">
    <cacheField name="[Dim_Product].[Sub-Category].[Sub-Category]" caption="Sub-Category" numFmtId="0" hierarchy="20" level="1">
      <sharedItems count="5">
        <s v="Accessories"/>
        <s v="Binders"/>
        <s v="Copiers"/>
        <s v="Paper"/>
        <s v="Phones"/>
      </sharedItems>
    </cacheField>
    <cacheField name="[Measures].[Sum of Profit]" caption="Sum of Profit" numFmtId="0" hierarchy="72" level="32767"/>
    <cacheField name="[Dim_Customer].[State].[State]" caption="State" numFmtId="0" hierarchy="7" level="1">
      <sharedItems count="5">
        <s v="California"/>
        <s v="New York"/>
        <s v="Pennsylvania"/>
        <s v="Texas"/>
        <s v="Washington"/>
      </sharedItems>
    </cacheField>
    <cacheField name="[Dim_Customer].[Customer Name].[Customer Name]" caption="Customer Name" numFmtId="0" hierarchy="3" level="1">
      <sharedItems count="5">
        <s v="Adrian Barton"/>
        <s v="Hunter Lopez"/>
        <s v="Raymond Buch"/>
        <s v="Sanjit Chand"/>
        <s v="Tamara Chand"/>
      </sharedItems>
    </cacheField>
    <cacheField name="[Dim_Customer].[Segment].[Segment]" caption="Segment" numFmtId="0" hierarchy="6" level="1">
      <sharedItems count="3">
        <s v="Consumer"/>
        <s v="Corporate"/>
        <s v="Home Office"/>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3"/>
      </fieldsUsage>
    </cacheHierarchy>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4"/>
      </fieldsUsage>
    </cacheHierarchy>
    <cacheHierarchy uniqueName="[Dim_Customer].[State]" caption="State" attribute="1" defaultMemberUniqueName="[Dim_Customer].[State].[All]" allUniqueName="[Dim_Customer].[State].[All]" dimensionUniqueName="[Dim_Customer]"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9.580751041663" createdVersion="5" refreshedVersion="8" minRefreshableVersion="3" recordCount="0" supportSubquery="1" supportAdvancedDrill="1" xr:uid="{470BBC6A-5AD1-4AFF-BE66-F8FE5807E987}">
  <cacheSource type="external" connectionId="6"/>
  <cacheFields count="4">
    <cacheField name="[Measures].[Sum of Sales]" caption="Sum of Sales" numFmtId="0" hierarchy="69" level="32767"/>
    <cacheField name="[Measures].[Sum of Profit]" caption="Sum of Profit" numFmtId="0" hierarchy="72" level="32767"/>
    <cacheField name="[Dim_Date].[Month Name].[Month Name]" caption="Month Name" numFmtId="0" hierarchy="14" level="1">
      <sharedItems count="12">
        <s v="January"/>
        <s v="February"/>
        <s v="March"/>
        <s v="April"/>
        <s v="May"/>
        <s v="June"/>
        <s v="July"/>
        <s v="August"/>
        <s v="September"/>
        <s v="October"/>
        <s v="November"/>
        <s v="December"/>
      </sharedItems>
    </cacheField>
    <cacheField name="[Dim_Date].[Year].[Year]" caption="Year" numFmtId="0" hierarchy="16" level="1">
      <sharedItems containsSemiMixedTypes="0" containsNonDate="0" containsString="0"/>
    </cacheField>
  </cacheFields>
  <cacheHierarchies count="84">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Sales]" caption="Sum of Sales" measure="1" displayFolder="" measureGroup="Fact_Sale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hidden="1">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 ID 2]" caption="Count of Customer ID 2" measure="1" displayFolder="" measureGroup="Fact_Sales" count="0" hidden="1">
      <extLst>
        <ext xmlns:x15="http://schemas.microsoft.com/office/spreadsheetml/2010/11/main" uri="{B97F6D7D-B522-45F9-BDA1-12C45D357490}">
          <x15:cacheHierarchy aggregatedColumn="21"/>
        </ext>
      </extLst>
    </cacheHierarchy>
    <cacheHierarchy uniqueName="[Measures].[Distinct Count of Customer ID]" caption="Distinct Count of Customer ID" measure="1" displayFolder="" measureGroup="Fact_Sales" count="0" hidden="1">
      <extLst>
        <ext xmlns:x15="http://schemas.microsoft.com/office/spreadsheetml/2010/11/main" uri="{B97F6D7D-B522-45F9-BDA1-12C45D357490}">
          <x15:cacheHierarchy aggregatedColumn="21"/>
        </ext>
      </extLst>
    </cacheHierarchy>
  </cacheHierarchies>
  <kpis count="0"/>
  <dimensions count="5">
    <dimension name="Dim_Customer" uniqueName="[Dim_Customer]" caption="Dim_Customer"/>
    <dimension name="Dim_Date" uniqueName="[Dim_Date]" caption="Dim_Date"/>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Product" caption="Dim_Product"/>
    <measureGroup name="Fact_Sales" caption="Fact_Sales"/>
    <measureGroup name="Sample - Superstore" caption="Sample - Superstore"/>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cess" refreshedDate="46308.839292592595" createdVersion="3" refreshedVersion="8" minRefreshableVersion="3" recordCount="0" supportSubquery="1" supportAdvancedDrill="1" xr:uid="{7E526ADD-98D5-43AA-BF28-81F37B06E608}">
  <cacheSource type="external" connectionId="6">
    <extLst>
      <ext xmlns:x14="http://schemas.microsoft.com/office/spreadsheetml/2009/9/main" uri="{F057638F-6D5F-4e77-A914-E7F072B9BCA8}">
        <x14:sourceConnection name="ThisWorkbookDataModel"/>
      </ext>
    </extLst>
  </cacheSource>
  <cacheFields count="0"/>
  <cacheHierarchies count="81">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Delivery Days]" caption="Delivery Days" attribute="1" defaultMemberUniqueName="[Fact_Sales].[Delivery Days].[All]" allUniqueName="[Fact_Sales].[Delivery Days].[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Gross Sales]" caption="Gross Sales" attribute="1" defaultMemberUniqueName="[Fact_Sales].[Gross Sales].[All]" allUniqueName="[Fact_Sales].[Gross Sales].[All]" dimensionUniqueName="[Fact_Sales]" displayFolder="" count="0" memberValueDatatype="5"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Row ID]" caption="Row ID" attribute="1" defaultMemberUniqueName="[Fact_Sales].[Row ID].[All]" allUniqueName="[Fact_Sales].[Row ID].[All]" dimensionUniqueName="[Fact_Sales]" displayFolder="" count="0" memberValueDatatype="20" unbalanced="0"/>
    <cacheHierarchy uniqueName="[Fact_Sales].[Sales]" caption="Sales" attribute="1" defaultMemberUniqueName="[Fact_Sales].[Sales].[All]" allUniqueName="[Fact_Sales].[Sales].[All]" dimensionUniqueName="[Fact_Sales]" displayFolder="" count="0" memberValueDatatype="5"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Sample - Superstore].[Category]" caption="Category" attribute="1" defaultMemberUniqueName="[Sample - Superstore].[Category].[All]" allUniqueName="[Sample - Superstore].[Category].[All]" dimensionUniqueName="[Sample - Superstore]" displayFolder="" count="0" memberValueDatatype="130" unbalanced="0" hidden="1"/>
    <cacheHierarchy uniqueName="[Sample - Superstore].[City]" caption="City" attribute="1" defaultMemberUniqueName="[Sample - Superstore].[City].[All]" allUniqueName="[Sample - Superstore].[City].[All]" dimensionUniqueName="[Sample - Superstore]" displayFolder="" count="0" memberValueDatatype="130" unbalanced="0" hidden="1"/>
    <cacheHierarchy uniqueName="[Sample - Superstore].[Country]" caption="Country" attribute="1" defaultMemberUniqueName="[Sample - Superstore].[Country].[All]" allUniqueName="[Sample - Superstore].[Country].[All]" dimensionUniqueName="[Sample - Superstore]" displayFolder="" count="0" memberValueDatatype="130" unbalanced="0" hidden="1"/>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hidden="1"/>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hidden="1"/>
    <cacheHierarchy uniqueName="[Sample - Superstore].[Discount]" caption="Discount" attribute="1" defaultMemberUniqueName="[Sample - Superstore].[Discount].[All]" allUniqueName="[Sample - Superstore].[Discount].[All]" dimensionUniqueName="[Sample - Superstore]" displayFolder="" count="0" memberValueDatatype="5" unbalanced="0" hidden="1"/>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hidden="1"/>
    <cacheHierarchy uniqueName="[Sample - Superstore].[Order ID]" caption="Order ID" attribute="1" defaultMemberUniqueName="[Sample - Superstore].[Order ID].[All]" allUniqueName="[Sample - Superstore].[Order ID].[All]" dimensionUniqueName="[Sample - Superstore]" displayFolder="" count="0" memberValueDatatype="130" unbalanced="0" hidden="1"/>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hidden="1"/>
    <cacheHierarchy uniqueName="[Sample - Superstore].[Product ID]" caption="Product ID" attribute="1" defaultMemberUniqueName="[Sample - Superstore].[Product ID].[All]" allUniqueName="[Sample - Superstore].[Product ID].[All]" dimensionUniqueName="[Sample - Superstore]" displayFolder="" count="0" memberValueDatatype="130" unbalanced="0" hidden="1"/>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hidden="1"/>
    <cacheHierarchy uniqueName="[Sample - Superstore].[Profit]" caption="Profit" attribute="1" defaultMemberUniqueName="[Sample - Superstore].[Profit].[All]" allUniqueName="[Sample - Superstore].[Profit].[All]" dimensionUniqueName="[Sample - Superstore]" displayFolder="" count="0" memberValueDatatype="5" unbalanced="0" hidden="1"/>
    <cacheHierarchy uniqueName="[Sample - Superstore].[Quantity]" caption="Quantity" attribute="1" defaultMemberUniqueName="[Sample - Superstore].[Quantity].[All]" allUniqueName="[Sample - Superstore].[Quantity].[All]" dimensionUniqueName="[Sample - Superstore]" displayFolder="" count="0" memberValueDatatype="20" unbalanced="0" hidden="1"/>
    <cacheHierarchy uniqueName="[Sample - Superstore].[Region]" caption="Region" attribute="1" defaultMemberUniqueName="[Sample - Superstore].[Region].[All]" allUniqueName="[Sample - Superstore].[Region].[All]" dimensionUniqueName="[Sample - Superstore]" displayFolder="" count="0" memberValueDatatype="130" unbalanced="0" hidden="1"/>
    <cacheHierarchy uniqueName="[Sample - Superstore].[Row ID]" caption="Row ID" attribute="1" defaultMemberUniqueName="[Sample - Superstore].[Row ID].[All]" allUniqueName="[Sample - Superstore].[Row ID].[All]" dimensionUniqueName="[Sample - Superstore]" displayFolder="" count="0" memberValueDatatype="20" unbalanced="0" hidden="1"/>
    <cacheHierarchy uniqueName="[Sample - Superstore].[Sales]" caption="Sales" attribute="1" defaultMemberUniqueName="[Sample - Superstore].[Sales].[All]" allUniqueName="[Sample - Superstore].[Sales].[All]" dimensionUniqueName="[Sample - Superstore]" displayFolder="" count="0" memberValueDatatype="5" unbalanced="0" hidden="1"/>
    <cacheHierarchy uniqueName="[Sample - Superstore].[Segment]" caption="Segment" attribute="1" defaultMemberUniqueName="[Sample - Superstore].[Segment].[All]" allUniqueName="[Sample - Superstore].[Segment].[All]" dimensionUniqueName="[Sample - Superstore]" displayFolder="" count="0" memberValueDatatype="130" unbalanced="0" hidden="1"/>
    <cacheHierarchy uniqueName="[Sample - Superstore].[Ship Date]" caption="Ship Date" attribute="1" time="1" defaultMemberUniqueName="[Sample - Superstore].[Ship Date].[All]" allUniqueName="[Sample - Superstore].[Ship Date].[All]" dimensionUniqueName="[Sample - Superstore]" displayFolder="" count="0" memberValueDatatype="7" unbalanced="0" hidden="1"/>
    <cacheHierarchy uniqueName="[Sample - Superstore].[Ship Mode]" caption="Ship Mode" attribute="1" defaultMemberUniqueName="[Sample - Superstore].[Ship Mode].[All]" allUniqueName="[Sample - Superstore].[Ship Mode].[All]" dimensionUniqueName="[Sample - Superstore]" displayFolder="" count="0" memberValueDatatype="130" unbalanced="0" hidden="1"/>
    <cacheHierarchy uniqueName="[Sample - Superstore].[State]" caption="State" attribute="1" defaultMemberUniqueName="[Sample - Superstore].[State].[All]" allUniqueName="[Sample - Superstore].[State].[All]" dimensionUniqueName="[Sample - Superstore]" displayFolder="" count="0" memberValueDatatype="130" unbalanced="0" hidden="1"/>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3"/>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Fact_Sales" count="0">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Sale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Fact_Sales" count="0">
      <extLst>
        <ext xmlns:x15="http://schemas.microsoft.com/office/spreadsheetml/2010/11/main" uri="{B97F6D7D-B522-45F9-BDA1-12C45D357490}">
          <x15:cacheHierarchy aggregatedColumn="29"/>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23"/>
        </ext>
      </extLst>
    </cacheHierarchy>
    <cacheHierarchy uniqueName="[Measures].[Sum of Delivery Days]" caption="Sum of Delivery Days" measure="1" displayFolder="" measureGroup="Fact_Sales" count="0">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Fact_Sales" count="0">
      <extLst>
        <ext xmlns:x15="http://schemas.microsoft.com/office/spreadsheetml/2010/11/main" uri="{B97F6D7D-B522-45F9-BDA1-12C45D357490}">
          <x15:cacheHierarchy aggregatedColumn="22"/>
        </ext>
      </extLst>
    </cacheHierarchy>
    <cacheHierarchy uniqueName="[Measures].[Profit Margin %]" caption="Profit Margin %" measure="1" displayFolder="" measureGroup="Fact_Sales" count="0"/>
    <cacheHierarchy uniqueName="[Measures].[Sales LY]" caption="Sales LY" measure="1" displayFolder="" measureGroup="Fact_Sales" count="0"/>
    <cacheHierarchy uniqueName="[Measures].[YoY Growth %]" caption="YoY Growth %" measure="1" displayFolder="" measureGroup="Fact_Sales" count="0"/>
    <cacheHierarchy uniqueName="[Measures].[% of Total Sales]" caption="% of Total Sales" measure="1" displayFolder="" measureGroup="Fact_Sales" count="0"/>
    <cacheHierarchy uniqueName="[Measures].[% of Total Profit]" caption="% of Total Profit" measure="1" displayFolder="" measureGroup="Fact_Sales" count="0"/>
    <cacheHierarchy uniqueName="[Measures].[Loss Orders]" caption="Loss Orders" measure="1" displayFolder="" measureGroup="Fact_Sales" count="0"/>
    <cacheHierarchy uniqueName="[Measures].[Loss Orders %]" caption="Loss Orders %" measure="1" displayFolder="" measureGroup="Fact_Sales" count="0"/>
    <cacheHierarchy uniqueName="[Measures].[__XL_Count Sample - Superstore]" caption="__XL_Count Sample - Superstore" measure="1" displayFolder="" measureGroup="Sample - Superstore"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5068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6BAF1-39FD-4F0E-AF34-3EE89E3C255A}" name="PivotTable4" cacheId="748" applyNumberFormats="0" applyBorderFormats="0" applyFontFormats="0" applyPatternFormats="0" applyAlignmentFormats="0" applyWidthHeightFormats="1" dataCaption="Values" tag="db0beda8-2e5b-4460-b9e8-49868a71cf59" updatedVersion="8" minRefreshableVersion="3" subtotalHiddenItems="1" itemPrintTitles="1" createdVersion="5"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23">
    <format dxfId="7129">
      <pivotArea type="all" dataOnly="0" outline="0" fieldPosition="0"/>
    </format>
    <format dxfId="7128">
      <pivotArea outline="0" collapsedLevelsAreSubtotals="1" fieldPosition="0"/>
    </format>
    <format dxfId="7127">
      <pivotArea dataOnly="0" labelOnly="1" outline="0" axis="axisValues" fieldPosition="0"/>
    </format>
    <format dxfId="7126">
      <pivotArea type="all" dataOnly="0" outline="0" fieldPosition="0"/>
    </format>
    <format dxfId="7125">
      <pivotArea outline="0" collapsedLevelsAreSubtotals="1" fieldPosition="0"/>
    </format>
    <format dxfId="7124">
      <pivotArea dataOnly="0" labelOnly="1" outline="0" axis="axisValues" fieldPosition="0"/>
    </format>
    <format dxfId="7123">
      <pivotArea type="all" dataOnly="0" outline="0" fieldPosition="0"/>
    </format>
    <format dxfId="7122">
      <pivotArea outline="0" collapsedLevelsAreSubtotals="1" fieldPosition="0"/>
    </format>
    <format dxfId="7121">
      <pivotArea dataOnly="0" labelOnly="1" outline="0" axis="axisValues" fieldPosition="0"/>
    </format>
    <format dxfId="7120">
      <pivotArea dataOnly="0" labelOnly="1" outline="0" axis="axisValues" fieldPosition="0"/>
    </format>
    <format dxfId="7119">
      <pivotArea outline="0" collapsedLevelsAreSubtotals="1" fieldPosition="0"/>
    </format>
    <format dxfId="7118">
      <pivotArea outline="0" collapsedLevelsAreSubtotals="1" fieldPosition="0"/>
    </format>
    <format dxfId="7117">
      <pivotArea dataOnly="0" labelOnly="1" outline="0" axis="axisValues" fieldPosition="0"/>
    </format>
    <format dxfId="7116">
      <pivotArea outline="0" collapsedLevelsAreSubtotals="1" fieldPosition="0"/>
    </format>
    <format dxfId="7115">
      <pivotArea type="all" dataOnly="0" outline="0" fieldPosition="0"/>
    </format>
    <format dxfId="7114">
      <pivotArea outline="0" collapsedLevelsAreSubtotals="1" fieldPosition="0"/>
    </format>
    <format dxfId="7113">
      <pivotArea dataOnly="0" labelOnly="1" outline="0" axis="axisValues" fieldPosition="0"/>
    </format>
    <format dxfId="7112">
      <pivotArea type="all" dataOnly="0" outline="0" fieldPosition="0"/>
    </format>
    <format dxfId="7111">
      <pivotArea outline="0" collapsedLevelsAreSubtotals="1" fieldPosition="0"/>
    </format>
    <format dxfId="7110">
      <pivotArea dataOnly="0" labelOnly="1" outline="0" axis="axisValues" fieldPosition="0"/>
    </format>
    <format dxfId="7109">
      <pivotArea type="all" dataOnly="0" outline="0" fieldPosition="0"/>
    </format>
    <format dxfId="7108">
      <pivotArea outline="0" collapsedLevelsAreSubtotals="1" fieldPosition="0"/>
    </format>
    <format dxfId="7107">
      <pivotArea dataOnly="0" labelOnly="1" outline="0" axis="axisValues"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D57713-F8DB-4CCA-8B26-B9D7159D4743}" name="PivotTable6" cacheId="754" applyNumberFormats="0" applyBorderFormats="0" applyFontFormats="0" applyPatternFormats="0" applyAlignmentFormats="0" applyWidthHeightFormats="1" dataCaption="Values" tag="908e4894-9360-4b51-92d4-2ae40c2ea451" updatedVersion="8" minRefreshableVersion="3" subtotalHiddenItems="1" itemPrintTitles="1" createdVersion="5"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24">
    <format dxfId="7153">
      <pivotArea type="all" dataOnly="0" outline="0" fieldPosition="0"/>
    </format>
    <format dxfId="7152">
      <pivotArea outline="0" collapsedLevelsAreSubtotals="1" fieldPosition="0"/>
    </format>
    <format dxfId="7151">
      <pivotArea dataOnly="0" labelOnly="1" outline="0" axis="axisValues" fieldPosition="0"/>
    </format>
    <format dxfId="7150">
      <pivotArea type="all" dataOnly="0" outline="0" fieldPosition="0"/>
    </format>
    <format dxfId="7149">
      <pivotArea outline="0" collapsedLevelsAreSubtotals="1" fieldPosition="0"/>
    </format>
    <format dxfId="7148">
      <pivotArea dataOnly="0" labelOnly="1" outline="0" axis="axisValues" fieldPosition="0"/>
    </format>
    <format dxfId="7147">
      <pivotArea type="all" dataOnly="0" outline="0" fieldPosition="0"/>
    </format>
    <format dxfId="7146">
      <pivotArea outline="0" collapsedLevelsAreSubtotals="1" fieldPosition="0"/>
    </format>
    <format dxfId="7145">
      <pivotArea dataOnly="0" labelOnly="1" outline="0" axis="axisValues" fieldPosition="0"/>
    </format>
    <format dxfId="7144">
      <pivotArea dataOnly="0" labelOnly="1" outline="0" axis="axisValues" fieldPosition="0"/>
    </format>
    <format dxfId="7143">
      <pivotArea outline="0" collapsedLevelsAreSubtotals="1" fieldPosition="0"/>
    </format>
    <format dxfId="7142">
      <pivotArea outline="0" collapsedLevelsAreSubtotals="1" fieldPosition="0"/>
    </format>
    <format dxfId="7141">
      <pivotArea dataOnly="0" labelOnly="1" outline="0" axis="axisValues" fieldPosition="0"/>
    </format>
    <format dxfId="7140">
      <pivotArea outline="0" collapsedLevelsAreSubtotals="1" fieldPosition="0"/>
    </format>
    <format dxfId="7139">
      <pivotArea type="all" dataOnly="0" outline="0" fieldPosition="0"/>
    </format>
    <format dxfId="7138">
      <pivotArea outline="0" collapsedLevelsAreSubtotals="1" fieldPosition="0"/>
    </format>
    <format dxfId="7137">
      <pivotArea dataOnly="0" labelOnly="1" outline="0" axis="axisValues" fieldPosition="0"/>
    </format>
    <format dxfId="7136">
      <pivotArea type="all" dataOnly="0" outline="0" fieldPosition="0"/>
    </format>
    <format dxfId="7135">
      <pivotArea outline="0" collapsedLevelsAreSubtotals="1" fieldPosition="0"/>
    </format>
    <format dxfId="7134">
      <pivotArea dataOnly="0" labelOnly="1" outline="0" axis="axisValues" fieldPosition="0"/>
    </format>
    <format dxfId="7133">
      <pivotArea type="all" dataOnly="0" outline="0" fieldPosition="0"/>
    </format>
    <format dxfId="7132">
      <pivotArea outline="0" collapsedLevelsAreSubtotals="1" fieldPosition="0"/>
    </format>
    <format dxfId="7131">
      <pivotArea dataOnly="0" labelOnly="1" outline="0" axis="axisValues" fieldPosition="0"/>
    </format>
    <format dxfId="7130">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B64DA-3040-4A71-808E-F1E72F24A374}" name="PivotTable11" cacheId="736" applyNumberFormats="0" applyBorderFormats="0" applyFontFormats="0" applyPatternFormats="0" applyAlignmentFormats="0" applyWidthHeightFormats="1" dataCaption="Values" tag="012e2327-aa5a-4ad9-96c7-156317c663d1" updatedVersion="8" minRefreshableVersion="3" subtotalHiddenItems="1" itemPrintTitles="1" createdVersion="5" indent="0" compact="0" compactData="0" multipleFieldFilters="0" rowHeaderCaption="Category">
  <location ref="B15:F28" firstHeaderRow="0" firstDataRow="1" firstDataCol="1"/>
  <pivotFields count="6">
    <pivotField dataField="1" compact="0" outline="0" showAll="0"/>
    <pivotField dataField="1" compact="0" outline="0" showAll="0"/>
    <pivotField axis="axisRow" compact="0" allDrilled="1" outline="0" showAll="0" sortType="descending" defaultAttributeDrillState="1">
      <items count="13">
        <item x="11"/>
        <item x="10"/>
        <item x="9"/>
        <item x="8"/>
        <item x="7"/>
        <item x="6"/>
        <item x="5"/>
        <item x="4"/>
        <item x="3"/>
        <item x="2"/>
        <item x="1"/>
        <item x="0"/>
        <item t="default"/>
      </items>
    </pivotField>
    <pivotField dataField="1" compact="0" outline="0" showAll="0"/>
    <pivotField dataField="1" compact="0" outline="0" showAll="0"/>
    <pivotField compact="0" allDrilled="1" outline="0" showAll="0" dataSourceSort="1" defaultAttributeDrillState="1"/>
  </pivotFields>
  <rowFields count="1">
    <field x="2"/>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Total Sales" fld="1" baseField="0" baseItem="0"/>
    <dataField name="Total Orders" fld="0" subtotal="count" baseField="0" baseItem="0" numFmtId="1">
      <extLst>
        <ext xmlns:x15="http://schemas.microsoft.com/office/spreadsheetml/2010/11/main" uri="{FABC7310-3BB5-11E1-824E-6D434824019B}">
          <x15:dataField isCountDistinct="1"/>
        </ext>
      </extLst>
    </dataField>
    <dataField name="Total Profit" fld="3" baseField="0" baseItem="0" numFmtId="169"/>
    <dataField fld="4" subtotal="count" baseField="0" baseItem="0" numFmtId="170"/>
  </dataFields>
  <formats count="44">
    <format dxfId="7197">
      <pivotArea type="all" dataOnly="0" outline="0" fieldPosition="0"/>
    </format>
    <format dxfId="7196">
      <pivotArea outline="0" collapsedLevelsAreSubtotals="1" fieldPosition="0"/>
    </format>
    <format dxfId="7195">
      <pivotArea dataOnly="0" labelOnly="1" outline="0" axis="axisValues" fieldPosition="0"/>
    </format>
    <format dxfId="7194">
      <pivotArea type="all" dataOnly="0" outline="0" fieldPosition="0"/>
    </format>
    <format dxfId="7193">
      <pivotArea outline="0" collapsedLevelsAreSubtotals="1" fieldPosition="0"/>
    </format>
    <format dxfId="7192">
      <pivotArea dataOnly="0" labelOnly="1" outline="0" axis="axisValues" fieldPosition="0"/>
    </format>
    <format dxfId="7191">
      <pivotArea type="all" dataOnly="0" outline="0" fieldPosition="0"/>
    </format>
    <format dxfId="7190">
      <pivotArea outline="0" collapsedLevelsAreSubtotals="1" fieldPosition="0"/>
    </format>
    <format dxfId="7189">
      <pivotArea dataOnly="0" labelOnly="1" outline="0" axis="axisValues" fieldPosition="0"/>
    </format>
    <format dxfId="7188">
      <pivotArea dataOnly="0" labelOnly="1" outline="0" axis="axisValues" fieldPosition="0"/>
    </format>
    <format dxfId="7187">
      <pivotArea outline="0" collapsedLevelsAreSubtotals="1" fieldPosition="0"/>
    </format>
    <format dxfId="7186">
      <pivotArea outline="0" collapsedLevelsAreSubtotals="1" fieldPosition="0"/>
    </format>
    <format dxfId="7185">
      <pivotArea dataOnly="0" labelOnly="1" outline="0" axis="axisValues" fieldPosition="0"/>
    </format>
    <format dxfId="7184">
      <pivotArea outline="0" collapsedLevelsAreSubtotals="1" fieldPosition="0"/>
    </format>
    <format dxfId="7183">
      <pivotArea type="all" dataOnly="0" outline="0" fieldPosition="0"/>
    </format>
    <format dxfId="7182">
      <pivotArea outline="0" collapsedLevelsAreSubtotals="1" fieldPosition="0"/>
    </format>
    <format dxfId="7181">
      <pivotArea dataOnly="0" labelOnly="1" outline="0" axis="axisValues" fieldPosition="0"/>
    </format>
    <format dxfId="7180">
      <pivotArea type="all" dataOnly="0" outline="0" fieldPosition="0"/>
    </format>
    <format dxfId="7179">
      <pivotArea outline="0" collapsedLevelsAreSubtotals="1" fieldPosition="0"/>
    </format>
    <format dxfId="7178">
      <pivotArea dataOnly="0" labelOnly="1" outline="0" axis="axisValues" fieldPosition="0"/>
    </format>
    <format dxfId="7177">
      <pivotArea type="all" dataOnly="0" outline="0" fieldPosition="0"/>
    </format>
    <format dxfId="7176">
      <pivotArea outline="0" collapsedLevelsAreSubtotals="1" fieldPosition="0"/>
    </format>
    <format dxfId="7175">
      <pivotArea dataOnly="0" labelOnly="1" outline="0" axis="axisValues" fieldPosition="0"/>
    </format>
    <format dxfId="7174">
      <pivotArea grandRow="1" outline="0" collapsedLevelsAreSubtotals="1" fieldPosition="0"/>
    </format>
    <format dxfId="7173">
      <pivotArea dataOnly="0" labelOnly="1" grandRow="1" outline="0" fieldPosition="0"/>
    </format>
    <format dxfId="7172">
      <pivotArea type="all" dataOnly="0" outline="0" fieldPosition="0"/>
    </format>
    <format dxfId="7171">
      <pivotArea outline="0" collapsedLevelsAreSubtotals="1" fieldPosition="0"/>
    </format>
    <format dxfId="7170">
      <pivotArea dataOnly="0" labelOnly="1" grandRow="1" outline="0" fieldPosition="0"/>
    </format>
    <format dxfId="7169">
      <pivotArea dataOnly="0" labelOnly="1" outline="0" fieldPosition="0">
        <references count="1">
          <reference field="4294967294" count="1">
            <x v="1"/>
          </reference>
        </references>
      </pivotArea>
    </format>
    <format dxfId="7168">
      <pivotArea dataOnly="0" labelOnly="1" outline="0" fieldPosition="0">
        <references count="1">
          <reference field="4294967294" count="1">
            <x v="1"/>
          </reference>
        </references>
      </pivotArea>
    </format>
    <format dxfId="7167">
      <pivotArea outline="0" fieldPosition="0">
        <references count="1">
          <reference field="4294967294" count="1">
            <x v="1"/>
          </reference>
        </references>
      </pivotArea>
    </format>
    <format dxfId="7166">
      <pivotArea dataOnly="0" labelOnly="1" outline="0" fieldPosition="0">
        <references count="1">
          <reference field="4294967294" count="1">
            <x v="0"/>
          </reference>
        </references>
      </pivotArea>
    </format>
    <format dxfId="7165">
      <pivotArea dataOnly="0" labelOnly="1" outline="0" fieldPosition="0">
        <references count="1">
          <reference field="4294967294" count="1">
            <x v="0"/>
          </reference>
        </references>
      </pivotArea>
    </format>
    <format dxfId="7164">
      <pivotArea field="2" type="button" dataOnly="0" labelOnly="1" outline="0" axis="axisRow" fieldPosition="0"/>
    </format>
    <format dxfId="7163">
      <pivotArea field="2" type="button" dataOnly="0" labelOnly="1" outline="0" axis="axisRow" fieldPosition="0"/>
    </format>
    <format dxfId="7162">
      <pivotArea dataOnly="0" labelOnly="1" outline="0" fieldPosition="0">
        <references count="1">
          <reference field="2" count="0"/>
        </references>
      </pivotArea>
    </format>
    <format dxfId="7161">
      <pivotArea dataOnly="0" labelOnly="1" outline="0" fieldPosition="0">
        <references count="1">
          <reference field="2" count="0"/>
        </references>
      </pivotArea>
    </format>
    <format dxfId="7160">
      <pivotArea dataOnly="0" labelOnly="1" outline="0" fieldPosition="0">
        <references count="1">
          <reference field="4294967294" count="1">
            <x v="2"/>
          </reference>
        </references>
      </pivotArea>
    </format>
    <format dxfId="7159">
      <pivotArea dataOnly="0" labelOnly="1" outline="0" fieldPosition="0">
        <references count="1">
          <reference field="4294967294" count="1">
            <x v="2"/>
          </reference>
        </references>
      </pivotArea>
    </format>
    <format dxfId="7158">
      <pivotArea dataOnly="0" labelOnly="1" outline="0" fieldPosition="0">
        <references count="1">
          <reference field="4294967294" count="1">
            <x v="3"/>
          </reference>
        </references>
      </pivotArea>
    </format>
    <format dxfId="7157">
      <pivotArea dataOnly="0" labelOnly="1" outline="0" fieldPosition="0">
        <references count="1">
          <reference field="4294967294" count="1">
            <x v="3"/>
          </reference>
        </references>
      </pivotArea>
    </format>
    <format dxfId="7156">
      <pivotArea dataOnly="0" labelOnly="1" outline="0" fieldPosition="0">
        <references count="1">
          <reference field="2" count="0"/>
        </references>
      </pivotArea>
    </format>
    <format dxfId="7155">
      <pivotArea outline="0" fieldPosition="0">
        <references count="1">
          <reference field="4294967294" count="1">
            <x v="2"/>
          </reference>
        </references>
      </pivotArea>
    </format>
    <format dxfId="7154">
      <pivotArea outline="0" fieldPosition="0">
        <references count="1">
          <reference field="4294967294" count="1">
            <x v="3"/>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caption="Total Orders"/>
    <pivotHierarchy dragToData="1"/>
    <pivotHierarchy dragToData="1"/>
    <pivotHierarchy dragToData="1"/>
    <pivotHierarchy dragToData="1"/>
    <pivotHierarchy dragToData="1"/>
    <pivotHierarchy dragToData="1" caption="Avg Delivery Days"/>
    <pivotHierarchy dragToData="1"/>
    <pivotHierarchy dragToData="1"/>
    <pivotHierarchy dragToData="1"/>
  </pivotHierarchies>
  <pivotTableStyleInfo name="PivotStyleDark23"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263F9-C533-44EF-9109-9BF37297076C}" name="PivotTable14" cacheId="742" applyNumberFormats="0" applyBorderFormats="0" applyFontFormats="0" applyPatternFormats="0" applyAlignmentFormats="0" applyWidthHeightFormats="1" dataCaption="Values" tag="854a28fc-5d46-4c8e-9773-500c8499c265" updatedVersion="8" minRefreshableVersion="3" subtotalHiddenItems="1" itemPrintTitles="1" mergeItem="1" createdVersion="5" indent="0" compact="0" compactData="0" multipleFieldFilters="0" rowHeaderCaption="Category">
  <location ref="B31:I36" firstHeaderRow="0" firstDataRow="1" firstDataCol="3"/>
  <pivotFields count="12">
    <pivotField dataField="1" compact="0" outline="0" subtotalTop="0" showAll="0" defaultSubtotal="0"/>
    <pivotField compact="0" allDrilled="1" outline="0"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sortType="descending"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autoSortScope>
        <pivotArea dataOnly="0" outline="0" fieldPosition="0">
          <references count="1">
            <reference field="4294967294" count="1" selected="0">
              <x v="0"/>
            </reference>
          </references>
        </pivotArea>
      </autoSortScope>
    </pivotField>
    <pivotField compact="0" allDrilled="1" outline="0" showAll="0" measureFilter="1" sortType="de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compact="0" outline="0" showAll="0"/>
    <pivotField axis="axisRow" compact="0" allDrilled="1" outline="0" showAll="0" dataSourceSort="1" defaultAttributeDrillState="1">
      <items count="13">
        <item x="0"/>
        <item x="1"/>
        <item x="2"/>
        <item x="3"/>
        <item x="4"/>
        <item x="5"/>
        <item x="6"/>
        <item x="7"/>
        <item x="8"/>
        <item x="9"/>
        <item x="10"/>
        <item x="11"/>
        <item t="default"/>
      </items>
    </pivotField>
    <pivotField axis="axisRow" compact="0" allDrilled="1" outline="0" showAll="0" dataSourceSort="1" defaultAttributeDrillState="1">
      <items count="5">
        <item x="0"/>
        <item x="1"/>
        <item x="2"/>
        <item x="3"/>
        <item t="default"/>
      </items>
    </pivotField>
    <pivotField axis="axisRow" compact="0" allDrilled="1" outline="0" showAll="0" dataSourceSort="1">
      <items count="5">
        <item x="0" e="0"/>
        <item x="1" e="0"/>
        <item x="2" e="0"/>
        <item x="3" e="0"/>
        <item t="default"/>
      </items>
    </pivotField>
    <pivotField dataField="1" compact="0" outline="0" showAll="0"/>
    <pivotField dataField="1" compact="0" outline="0" showAll="0"/>
    <pivotField compact="0" allDrilled="1" outline="0" showAll="0" dataSourceSort="1" defaultAttributeDrillState="1"/>
  </pivotFields>
  <rowFields count="3">
    <field x="8"/>
    <field x="7"/>
    <field x="6"/>
  </rowFields>
  <rowItems count="5">
    <i>
      <x/>
    </i>
    <i>
      <x v="1"/>
    </i>
    <i>
      <x v="2"/>
    </i>
    <i>
      <x v="3"/>
    </i>
    <i t="grand">
      <x/>
    </i>
  </rowItems>
  <colFields count="1">
    <field x="-2"/>
  </colFields>
  <colItems count="5">
    <i>
      <x/>
    </i>
    <i i="1">
      <x v="1"/>
    </i>
    <i i="2">
      <x v="2"/>
    </i>
    <i i="3">
      <x v="3"/>
    </i>
    <i i="4">
      <x v="4"/>
    </i>
  </colItems>
  <dataFields count="5">
    <dataField name="Total Sales" fld="0" baseField="0" baseItem="0" numFmtId="164"/>
    <dataField fld="10" subtotal="count" baseField="0" baseItem="0"/>
    <dataField fld="9" subtotal="count" baseField="0" baseItem="0" numFmtId="168"/>
    <dataField name=" Total Profit" fld="2" baseField="0" baseItem="0" numFmtId="44"/>
    <dataField name="Total Order" fld="5" subtotal="count" baseField="0" baseItem="0" numFmtId="1">
      <extLst>
        <ext xmlns:x15="http://schemas.microsoft.com/office/spreadsheetml/2010/11/main" uri="{FABC7310-3BB5-11E1-824E-6D434824019B}">
          <x15:dataField isCountDistinct="1"/>
        </ext>
      </extLst>
    </dataField>
  </dataFields>
  <formats count="54">
    <format dxfId="7251">
      <pivotArea type="all" dataOnly="0" outline="0" fieldPosition="0"/>
    </format>
    <format dxfId="7250">
      <pivotArea outline="0" collapsedLevelsAreSubtotals="1" fieldPosition="0"/>
    </format>
    <format dxfId="7249">
      <pivotArea dataOnly="0" labelOnly="1" outline="0" axis="axisValues" fieldPosition="0"/>
    </format>
    <format dxfId="7248">
      <pivotArea type="all" dataOnly="0" outline="0" fieldPosition="0"/>
    </format>
    <format dxfId="7247">
      <pivotArea outline="0" collapsedLevelsAreSubtotals="1" fieldPosition="0"/>
    </format>
    <format dxfId="7246">
      <pivotArea dataOnly="0" labelOnly="1" outline="0" axis="axisValues" fieldPosition="0"/>
    </format>
    <format dxfId="7245">
      <pivotArea type="all" dataOnly="0" outline="0" fieldPosition="0"/>
    </format>
    <format dxfId="7244">
      <pivotArea outline="0" collapsedLevelsAreSubtotals="1" fieldPosition="0"/>
    </format>
    <format dxfId="7243">
      <pivotArea dataOnly="0" labelOnly="1" outline="0" axis="axisValues" fieldPosition="0"/>
    </format>
    <format dxfId="7242">
      <pivotArea dataOnly="0" labelOnly="1" outline="0" axis="axisValues" fieldPosition="0"/>
    </format>
    <format dxfId="7241">
      <pivotArea outline="0" collapsedLevelsAreSubtotals="1" fieldPosition="0"/>
    </format>
    <format dxfId="7240">
      <pivotArea outline="0" collapsedLevelsAreSubtotals="1" fieldPosition="0"/>
    </format>
    <format dxfId="7239">
      <pivotArea dataOnly="0" labelOnly="1" outline="0" axis="axisValues" fieldPosition="0"/>
    </format>
    <format dxfId="7238">
      <pivotArea outline="0" collapsedLevelsAreSubtotals="1" fieldPosition="0"/>
    </format>
    <format dxfId="7237">
      <pivotArea type="all" dataOnly="0" outline="0" fieldPosition="0"/>
    </format>
    <format dxfId="7236">
      <pivotArea outline="0" collapsedLevelsAreSubtotals="1" fieldPosition="0"/>
    </format>
    <format dxfId="7235">
      <pivotArea dataOnly="0" labelOnly="1" outline="0" axis="axisValues" fieldPosition="0"/>
    </format>
    <format dxfId="7234">
      <pivotArea type="all" dataOnly="0" outline="0" fieldPosition="0"/>
    </format>
    <format dxfId="7233">
      <pivotArea outline="0" collapsedLevelsAreSubtotals="1" fieldPosition="0"/>
    </format>
    <format dxfId="7232">
      <pivotArea dataOnly="0" labelOnly="1" outline="0" axis="axisValues" fieldPosition="0"/>
    </format>
    <format dxfId="7231">
      <pivotArea type="all" dataOnly="0" outline="0" fieldPosition="0"/>
    </format>
    <format dxfId="7230">
      <pivotArea outline="0" collapsedLevelsAreSubtotals="1" fieldPosition="0"/>
    </format>
    <format dxfId="7229">
      <pivotArea dataOnly="0" labelOnly="1" outline="0" axis="axisValues" fieldPosition="0"/>
    </format>
    <format dxfId="7228">
      <pivotArea dataOnly="0" labelOnly="1" outline="0" fieldPosition="0">
        <references count="1">
          <reference field="4294967294" count="2">
            <x v="0"/>
            <x v="3"/>
          </reference>
        </references>
      </pivotArea>
    </format>
    <format dxfId="7227">
      <pivotArea dataOnly="0" labelOnly="1" outline="0" fieldPosition="0">
        <references count="1">
          <reference field="4294967294" count="2">
            <x v="0"/>
            <x v="3"/>
          </reference>
        </references>
      </pivotArea>
    </format>
    <format dxfId="7226">
      <pivotArea grandRow="1" outline="0" collapsedLevelsAreSubtotals="1" fieldPosition="0"/>
    </format>
    <format dxfId="7225">
      <pivotArea dataOnly="0" labelOnly="1" grandRow="1" outline="0" fieldPosition="0"/>
    </format>
    <format dxfId="7224">
      <pivotArea type="all" dataOnly="0" outline="0" fieldPosition="0"/>
    </format>
    <format dxfId="7223">
      <pivotArea outline="0" collapsedLevelsAreSubtotals="1" fieldPosition="0"/>
    </format>
    <format dxfId="7222">
      <pivotArea field="1" type="button" dataOnly="0" labelOnly="1" outline="0"/>
    </format>
    <format dxfId="7221">
      <pivotArea dataOnly="0" labelOnly="1" grandRow="1" outline="0" fieldPosition="0"/>
    </format>
    <format dxfId="7220">
      <pivotArea dataOnly="0" labelOnly="1" outline="0" fieldPosition="0">
        <references count="1">
          <reference field="4294967294" count="2">
            <x v="0"/>
            <x v="3"/>
          </reference>
        </references>
      </pivotArea>
    </format>
    <format dxfId="7219">
      <pivotArea field="3" type="button" dataOnly="0" labelOnly="1" outline="0"/>
    </format>
    <format dxfId="7218">
      <pivotArea dataOnly="0" labelOnly="1" outline="0" fieldPosition="0">
        <references count="1">
          <reference field="4294967294" count="2">
            <x v="0"/>
            <x v="3"/>
          </reference>
        </references>
      </pivotArea>
    </format>
    <format dxfId="7217">
      <pivotArea field="3" type="button" dataOnly="0" labelOnly="1" outline="0"/>
    </format>
    <format dxfId="7216">
      <pivotArea dataOnly="0" labelOnly="1" outline="0" fieldPosition="0">
        <references count="1">
          <reference field="4294967294" count="2">
            <x v="0"/>
            <x v="3"/>
          </reference>
        </references>
      </pivotArea>
    </format>
    <format dxfId="7215">
      <pivotArea grandRow="1" outline="0" collapsedLevelsAreSubtotals="1" fieldPosition="0"/>
    </format>
    <format dxfId="7214">
      <pivotArea dataOnly="0" labelOnly="1" grandRow="1" outline="0" fieldPosition="0"/>
    </format>
    <format dxfId="7213">
      <pivotArea outline="0" fieldPosition="0">
        <references count="1">
          <reference field="4294967294" count="1">
            <x v="4"/>
          </reference>
        </references>
      </pivotArea>
    </format>
    <format dxfId="7212">
      <pivotArea field="4" type="button" dataOnly="0" labelOnly="1" outline="0"/>
    </format>
    <format dxfId="7211">
      <pivotArea field="4" type="button" dataOnly="0" labelOnly="1" outline="0"/>
    </format>
    <format dxfId="7210">
      <pivotArea dataOnly="0" labelOnly="1" outline="0" fieldPosition="0">
        <references count="1">
          <reference field="4294967294" count="1">
            <x v="4"/>
          </reference>
        </references>
      </pivotArea>
    </format>
    <format dxfId="7209">
      <pivotArea dataOnly="0" labelOnly="1" outline="0" fieldPosition="0">
        <references count="1">
          <reference field="4294967294" count="1">
            <x v="4"/>
          </reference>
        </references>
      </pivotArea>
    </format>
    <format dxfId="7208">
      <pivotArea outline="0" fieldPosition="0">
        <references count="1">
          <reference field="4294967294" count="1">
            <x v="3"/>
          </reference>
        </references>
      </pivotArea>
    </format>
    <format dxfId="7207">
      <pivotArea outline="0" fieldPosition="0">
        <references count="1">
          <reference field="4294967294" count="1" selected="0">
            <x v="3"/>
          </reference>
        </references>
      </pivotArea>
    </format>
    <format dxfId="7206">
      <pivotArea field="8" type="button" dataOnly="0" labelOnly="1" outline="0" axis="axisRow" fieldPosition="0"/>
    </format>
    <format dxfId="7205">
      <pivotArea field="7" type="button" dataOnly="0" labelOnly="1" outline="0" axis="axisRow" fieldPosition="1"/>
    </format>
    <format dxfId="7204">
      <pivotArea field="6" type="button" dataOnly="0" labelOnly="1" outline="0" axis="axisRow" fieldPosition="2"/>
    </format>
    <format dxfId="7203">
      <pivotArea field="8" type="button" dataOnly="0" labelOnly="1" outline="0" axis="axisRow" fieldPosition="0"/>
    </format>
    <format dxfId="7202">
      <pivotArea field="7" type="button" dataOnly="0" labelOnly="1" outline="0" axis="axisRow" fieldPosition="1"/>
    </format>
    <format dxfId="7201">
      <pivotArea field="6" type="button" dataOnly="0" labelOnly="1" outline="0" axis="axisRow" fieldPosition="2"/>
    </format>
    <format dxfId="7200">
      <pivotArea dataOnly="0" labelOnly="1" outline="0" fieldPosition="0">
        <references count="1">
          <reference field="4294967294" count="2">
            <x v="1"/>
            <x v="2"/>
          </reference>
        </references>
      </pivotArea>
    </format>
    <format dxfId="7199">
      <pivotArea dataOnly="0" labelOnly="1" outline="0" fieldPosition="0">
        <references count="1">
          <reference field="4294967294" count="2">
            <x v="1"/>
            <x v="2"/>
          </reference>
        </references>
      </pivotArea>
    </format>
    <format dxfId="7198">
      <pivotArea outline="0" fieldPosition="0">
        <references count="1">
          <reference field="4294967294" count="1">
            <x v="2"/>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1">
    <filter fld="4" type="count" id="1" iMeasureHier="69">
      <autoFilter ref="A1">
        <filterColumn colId="0">
          <top10 val="10" filterVal="10"/>
        </filterColumn>
      </autoFilter>
    </filter>
  </filters>
  <rowHierarchiesUsage count="3">
    <rowHierarchyUsage hierarchyUsage="11"/>
    <rowHierarchyUsage hierarchyUsage="10"/>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FF5AF2-3A4F-4505-A221-F14D3CE0956F}" name="PivotTable1" cacheId="730" applyNumberFormats="0" applyBorderFormats="0" applyFontFormats="0" applyPatternFormats="0" applyAlignmentFormats="0" applyWidthHeightFormats="1" dataCaption="Values" tag="167fbb80-cd95-4ff7-8135-261ecf63ffd6" updatedVersion="8" minRefreshableVersion="3" subtotalHiddenItems="1" itemPrintTitles="1" createdVersion="5"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23">
    <format dxfId="7274">
      <pivotArea type="all" dataOnly="0" outline="0" fieldPosition="0"/>
    </format>
    <format dxfId="7273">
      <pivotArea outline="0" collapsedLevelsAreSubtotals="1" fieldPosition="0"/>
    </format>
    <format dxfId="7272">
      <pivotArea dataOnly="0" labelOnly="1" outline="0" axis="axisValues" fieldPosition="0"/>
    </format>
    <format dxfId="7271">
      <pivotArea type="all" dataOnly="0" outline="0" fieldPosition="0"/>
    </format>
    <format dxfId="7270">
      <pivotArea outline="0" collapsedLevelsAreSubtotals="1" fieldPosition="0"/>
    </format>
    <format dxfId="7269">
      <pivotArea dataOnly="0" labelOnly="1" outline="0" axis="axisValues" fieldPosition="0"/>
    </format>
    <format dxfId="7268">
      <pivotArea type="all" dataOnly="0" outline="0" fieldPosition="0"/>
    </format>
    <format dxfId="7267">
      <pivotArea outline="0" collapsedLevelsAreSubtotals="1" fieldPosition="0"/>
    </format>
    <format dxfId="7266">
      <pivotArea dataOnly="0" labelOnly="1" outline="0" axis="axisValues" fieldPosition="0"/>
    </format>
    <format dxfId="7265">
      <pivotArea dataOnly="0" labelOnly="1" outline="0" axis="axisValues" fieldPosition="0"/>
    </format>
    <format dxfId="7264">
      <pivotArea outline="0" collapsedLevelsAreSubtotals="1" fieldPosition="0"/>
    </format>
    <format dxfId="7263">
      <pivotArea outline="0" collapsedLevelsAreSubtotals="1" fieldPosition="0"/>
    </format>
    <format dxfId="7262">
      <pivotArea dataOnly="0" labelOnly="1" outline="0" axis="axisValues" fieldPosition="0"/>
    </format>
    <format dxfId="7261">
      <pivotArea outline="0" collapsedLevelsAreSubtotals="1" fieldPosition="0"/>
    </format>
    <format dxfId="7260">
      <pivotArea type="all" dataOnly="0" outline="0" fieldPosition="0"/>
    </format>
    <format dxfId="7259">
      <pivotArea outline="0" collapsedLevelsAreSubtotals="1" fieldPosition="0"/>
    </format>
    <format dxfId="7258">
      <pivotArea dataOnly="0" labelOnly="1" outline="0" axis="axisValues" fieldPosition="0"/>
    </format>
    <format dxfId="7257">
      <pivotArea type="all" dataOnly="0" outline="0" fieldPosition="0"/>
    </format>
    <format dxfId="7256">
      <pivotArea outline="0" collapsedLevelsAreSubtotals="1" fieldPosition="0"/>
    </format>
    <format dxfId="7255">
      <pivotArea dataOnly="0" labelOnly="1" outline="0" axis="axisValues" fieldPosition="0"/>
    </format>
    <format dxfId="7254">
      <pivotArea type="all" dataOnly="0" outline="0" fieldPosition="0"/>
    </format>
    <format dxfId="7253">
      <pivotArea outline="0" collapsedLevelsAreSubtotals="1" fieldPosition="0"/>
    </format>
    <format dxfId="7252">
      <pivotArea dataOnly="0" labelOnly="1" outline="0" axis="axisValues"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414DDA-CAF1-4413-AF15-7D707CC48380}" name="PivotTable8" cacheId="760" applyNumberFormats="0" applyBorderFormats="0" applyFontFormats="0" applyPatternFormats="0" applyAlignmentFormats="0" applyWidthHeightFormats="1" dataCaption="Values" tag="26b8703a-a6a6-4422-9205-2951fe78b5c0" updatedVersion="8" minRefreshableVersion="3" subtotalHiddenItems="1" itemPrintTitles="1" createdVersion="5" indent="0" outline="1" outlineData="1" multipleFieldFilters="0">
  <location ref="L5:L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5">
    <format dxfId="7299">
      <pivotArea type="all" dataOnly="0" outline="0" fieldPosition="0"/>
    </format>
    <format dxfId="7298">
      <pivotArea outline="0" collapsedLevelsAreSubtotals="1" fieldPosition="0"/>
    </format>
    <format dxfId="7297">
      <pivotArea dataOnly="0" labelOnly="1" outline="0" axis="axisValues" fieldPosition="0"/>
    </format>
    <format dxfId="7296">
      <pivotArea type="all" dataOnly="0" outline="0" fieldPosition="0"/>
    </format>
    <format dxfId="7295">
      <pivotArea outline="0" collapsedLevelsAreSubtotals="1" fieldPosition="0"/>
    </format>
    <format dxfId="7294">
      <pivotArea dataOnly="0" labelOnly="1" outline="0" axis="axisValues" fieldPosition="0"/>
    </format>
    <format dxfId="7293">
      <pivotArea type="all" dataOnly="0" outline="0" fieldPosition="0"/>
    </format>
    <format dxfId="7292">
      <pivotArea outline="0" collapsedLevelsAreSubtotals="1" fieldPosition="0"/>
    </format>
    <format dxfId="7291">
      <pivotArea dataOnly="0" labelOnly="1" outline="0" axis="axisValues" fieldPosition="0"/>
    </format>
    <format dxfId="7290">
      <pivotArea dataOnly="0" labelOnly="1" outline="0" axis="axisValues" fieldPosition="0"/>
    </format>
    <format dxfId="7289">
      <pivotArea outline="0" collapsedLevelsAreSubtotals="1" fieldPosition="0"/>
    </format>
    <format dxfId="7288">
      <pivotArea outline="0" collapsedLevelsAreSubtotals="1" fieldPosition="0"/>
    </format>
    <format dxfId="7287">
      <pivotArea dataOnly="0" labelOnly="1" outline="0" axis="axisValues" fieldPosition="0"/>
    </format>
    <format dxfId="7286">
      <pivotArea outline="0" collapsedLevelsAreSubtotals="1" fieldPosition="0"/>
    </format>
    <format dxfId="7285">
      <pivotArea type="all" dataOnly="0" outline="0" fieldPosition="0"/>
    </format>
    <format dxfId="7284">
      <pivotArea outline="0" collapsedLevelsAreSubtotals="1" fieldPosition="0"/>
    </format>
    <format dxfId="7283">
      <pivotArea dataOnly="0" labelOnly="1" outline="0" axis="axisValues" fieldPosition="0"/>
    </format>
    <format dxfId="7282">
      <pivotArea type="all" dataOnly="0" outline="0" fieldPosition="0"/>
    </format>
    <format dxfId="7281">
      <pivotArea outline="0" collapsedLevelsAreSubtotals="1" fieldPosition="0"/>
    </format>
    <format dxfId="7280">
      <pivotArea dataOnly="0" labelOnly="1" outline="0" axis="axisValues" fieldPosition="0"/>
    </format>
    <format dxfId="7279">
      <pivotArea type="all" dataOnly="0" outline="0" fieldPosition="0"/>
    </format>
    <format dxfId="7278">
      <pivotArea outline="0" collapsedLevelsAreSubtotals="1" fieldPosition="0"/>
    </format>
    <format dxfId="7277">
      <pivotArea dataOnly="0" labelOnly="1" outline="0" axis="axisValues" fieldPosition="0"/>
    </format>
    <format dxfId="7276">
      <pivotArea outline="0" fieldPosition="0">
        <references count="1">
          <reference field="4294967294" count="1">
            <x v="0"/>
          </reference>
        </references>
      </pivotArea>
    </format>
    <format dxfId="7275">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caption="Avg Discount"/>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D96ADD-3875-4D7B-9D6A-C26B0BCD8774}" name="PivotTable12" cacheId="739" applyNumberFormats="0" applyBorderFormats="0" applyFontFormats="0" applyPatternFormats="0" applyAlignmentFormats="0" applyWidthHeightFormats="1" dataCaption="Values" tag="569fd03d-c42e-4aaf-a159-b046683bbd2c" updatedVersion="8" minRefreshableVersion="3" subtotalHiddenItems="1" itemPrintTitles="1" mergeItem="1" createdVersion="5" indent="0" compact="0" compactData="0" multipleFieldFilters="0" rowHeaderCaption="Category">
  <location ref="H17:K28" firstHeaderRow="0" firstDataRow="1" firstDataCol="1"/>
  <pivotFields count="7">
    <pivotField dataField="1" compact="0" outline="0" subtotalTop="0" showAll="0" defaultSubtotal="0"/>
    <pivotField compact="0" allDrilled="1" outline="0"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sortType="descending"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autoSortScope>
        <pivotArea dataOnly="0" outline="0" fieldPosition="0">
          <references count="1">
            <reference field="4294967294" count="1" selected="0">
              <x v="0"/>
            </reference>
          </references>
        </pivotArea>
      </autoSortScope>
    </pivotField>
    <pivotField axis="axisRow" compact="0" allDrilled="1" outline="0" showAll="0" measureFilter="1" sortType="descending"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1">
    <field x="4"/>
  </rowFields>
  <rowItems count="11">
    <i>
      <x v="7"/>
    </i>
    <i>
      <x v="8"/>
    </i>
    <i>
      <x v="4"/>
    </i>
    <i>
      <x v="9"/>
    </i>
    <i>
      <x/>
    </i>
    <i>
      <x v="3"/>
    </i>
    <i>
      <x v="5"/>
    </i>
    <i>
      <x v="2"/>
    </i>
    <i>
      <x v="6"/>
    </i>
    <i>
      <x v="1"/>
    </i>
    <i t="grand">
      <x/>
    </i>
  </rowItems>
  <colFields count="1">
    <field x="-2"/>
  </colFields>
  <colItems count="3">
    <i>
      <x/>
    </i>
    <i i="1">
      <x v="1"/>
    </i>
    <i i="2">
      <x v="2"/>
    </i>
  </colItems>
  <dataFields count="3">
    <dataField name="Total Sales" fld="0" baseField="0" baseItem="0" numFmtId="164"/>
    <dataField name=" Total Profit" fld="2" baseField="0" baseItem="0" numFmtId="169"/>
    <dataField name="Total Order" fld="5" subtotal="count" baseField="0" baseItem="0" numFmtId="1">
      <extLst>
        <ext xmlns:x15="http://schemas.microsoft.com/office/spreadsheetml/2010/11/main" uri="{FABC7310-3BB5-11E1-824E-6D434824019B}">
          <x15:dataField isCountDistinct="1"/>
        </ext>
      </extLst>
    </dataField>
  </dataFields>
  <formats count="52">
    <format dxfId="7351">
      <pivotArea type="all" dataOnly="0" outline="0" fieldPosition="0"/>
    </format>
    <format dxfId="7350">
      <pivotArea outline="0" collapsedLevelsAreSubtotals="1" fieldPosition="0"/>
    </format>
    <format dxfId="7349">
      <pivotArea dataOnly="0" labelOnly="1" outline="0" axis="axisValues" fieldPosition="0"/>
    </format>
    <format dxfId="7348">
      <pivotArea type="all" dataOnly="0" outline="0" fieldPosition="0"/>
    </format>
    <format dxfId="7347">
      <pivotArea outline="0" collapsedLevelsAreSubtotals="1" fieldPosition="0"/>
    </format>
    <format dxfId="7346">
      <pivotArea dataOnly="0" labelOnly="1" outline="0" axis="axisValues" fieldPosition="0"/>
    </format>
    <format dxfId="7345">
      <pivotArea type="all" dataOnly="0" outline="0" fieldPosition="0"/>
    </format>
    <format dxfId="7344">
      <pivotArea outline="0" collapsedLevelsAreSubtotals="1" fieldPosition="0"/>
    </format>
    <format dxfId="7343">
      <pivotArea dataOnly="0" labelOnly="1" outline="0" axis="axisValues" fieldPosition="0"/>
    </format>
    <format dxfId="7342">
      <pivotArea dataOnly="0" labelOnly="1" outline="0" axis="axisValues" fieldPosition="0"/>
    </format>
    <format dxfId="7341">
      <pivotArea outline="0" collapsedLevelsAreSubtotals="1" fieldPosition="0"/>
    </format>
    <format dxfId="7340">
      <pivotArea outline="0" collapsedLevelsAreSubtotals="1" fieldPosition="0"/>
    </format>
    <format dxfId="7339">
      <pivotArea dataOnly="0" labelOnly="1" outline="0" axis="axisValues" fieldPosition="0"/>
    </format>
    <format dxfId="7338">
      <pivotArea outline="0" collapsedLevelsAreSubtotals="1" fieldPosition="0"/>
    </format>
    <format dxfId="7337">
      <pivotArea type="all" dataOnly="0" outline="0" fieldPosition="0"/>
    </format>
    <format dxfId="7336">
      <pivotArea outline="0" collapsedLevelsAreSubtotals="1" fieldPosition="0"/>
    </format>
    <format dxfId="7335">
      <pivotArea dataOnly="0" labelOnly="1" outline="0" axis="axisValues" fieldPosition="0"/>
    </format>
    <format dxfId="7334">
      <pivotArea type="all" dataOnly="0" outline="0" fieldPosition="0"/>
    </format>
    <format dxfId="7333">
      <pivotArea outline="0" collapsedLevelsAreSubtotals="1" fieldPosition="0"/>
    </format>
    <format dxfId="7332">
      <pivotArea dataOnly="0" labelOnly="1" outline="0" axis="axisValues" fieldPosition="0"/>
    </format>
    <format dxfId="7331">
      <pivotArea type="all" dataOnly="0" outline="0" fieldPosition="0"/>
    </format>
    <format dxfId="7330">
      <pivotArea outline="0" collapsedLevelsAreSubtotals="1" fieldPosition="0"/>
    </format>
    <format dxfId="7329">
      <pivotArea dataOnly="0" labelOnly="1" outline="0" axis="axisValues" fieldPosition="0"/>
    </format>
    <format dxfId="7328">
      <pivotArea dataOnly="0" labelOnly="1" outline="0" fieldPosition="0">
        <references count="1">
          <reference field="4294967294" count="2">
            <x v="0"/>
            <x v="1"/>
          </reference>
        </references>
      </pivotArea>
    </format>
    <format dxfId="7327">
      <pivotArea dataOnly="0" labelOnly="1" outline="0" fieldPosition="0">
        <references count="1">
          <reference field="4294967294" count="2">
            <x v="0"/>
            <x v="1"/>
          </reference>
        </references>
      </pivotArea>
    </format>
    <format dxfId="7326">
      <pivotArea grandRow="1" outline="0" collapsedLevelsAreSubtotals="1" fieldPosition="0"/>
    </format>
    <format dxfId="7325">
      <pivotArea dataOnly="0" labelOnly="1" grandRow="1" outline="0" fieldPosition="0"/>
    </format>
    <format dxfId="7324">
      <pivotArea type="all" dataOnly="0" outline="0" fieldPosition="0"/>
    </format>
    <format dxfId="7323">
      <pivotArea outline="0" collapsedLevelsAreSubtotals="1" fieldPosition="0"/>
    </format>
    <format dxfId="7322">
      <pivotArea field="1" type="button" dataOnly="0" labelOnly="1" outline="0"/>
    </format>
    <format dxfId="7321">
      <pivotArea dataOnly="0" labelOnly="1" grandRow="1" outline="0" fieldPosition="0"/>
    </format>
    <format dxfId="7320">
      <pivotArea dataOnly="0" labelOnly="1" outline="0" fieldPosition="0">
        <references count="1">
          <reference field="4294967294" count="2">
            <x v="0"/>
            <x v="1"/>
          </reference>
        </references>
      </pivotArea>
    </format>
    <format dxfId="7319">
      <pivotArea field="3" type="button" dataOnly="0" labelOnly="1" outline="0"/>
    </format>
    <format dxfId="7318">
      <pivotArea dataOnly="0" labelOnly="1" outline="0" fieldPosition="0">
        <references count="1">
          <reference field="4294967294" count="2">
            <x v="0"/>
            <x v="1"/>
          </reference>
        </references>
      </pivotArea>
    </format>
    <format dxfId="7317">
      <pivotArea field="3" type="button" dataOnly="0" labelOnly="1" outline="0"/>
    </format>
    <format dxfId="7316">
      <pivotArea dataOnly="0" labelOnly="1" outline="0" fieldPosition="0">
        <references count="1">
          <reference field="4294967294" count="2">
            <x v="0"/>
            <x v="1"/>
          </reference>
        </references>
      </pivotArea>
    </format>
    <format dxfId="7315">
      <pivotArea grandRow="1" outline="0" collapsedLevelsAreSubtotals="1" fieldPosition="0"/>
    </format>
    <format dxfId="7314">
      <pivotArea dataOnly="0" labelOnly="1" grandRow="1" outline="0" fieldPosition="0"/>
    </format>
    <format dxfId="7313">
      <pivotArea outline="0" fieldPosition="0">
        <references count="1">
          <reference field="4294967294" count="1">
            <x v="2"/>
          </reference>
        </references>
      </pivotArea>
    </format>
    <format dxfId="7312">
      <pivotArea dataOnly="0" labelOnly="1" outline="0" fieldPosition="0">
        <references count="1">
          <reference field="4" count="10">
            <x v="0"/>
            <x v="1"/>
            <x v="2"/>
            <x v="3"/>
            <x v="4"/>
            <x v="5"/>
            <x v="6"/>
            <x v="7"/>
            <x v="8"/>
            <x v="9"/>
          </reference>
        </references>
      </pivotArea>
    </format>
    <format dxfId="7311">
      <pivotArea dataOnly="0" labelOnly="1" outline="0" fieldPosition="0">
        <references count="1">
          <reference field="4" count="10">
            <x v="0"/>
            <x v="1"/>
            <x v="2"/>
            <x v="3"/>
            <x v="4"/>
            <x v="5"/>
            <x v="6"/>
            <x v="7"/>
            <x v="8"/>
            <x v="9"/>
          </reference>
        </references>
      </pivotArea>
    </format>
    <format dxfId="7310">
      <pivotArea field="4" type="button" dataOnly="0" labelOnly="1" outline="0" axis="axisRow" fieldPosition="0"/>
    </format>
    <format dxfId="7309">
      <pivotArea field="4" type="button" dataOnly="0" labelOnly="1" outline="0" axis="axisRow" fieldPosition="0"/>
    </format>
    <format dxfId="7308">
      <pivotArea dataOnly="0" labelOnly="1" outline="0" fieldPosition="0">
        <references count="1">
          <reference field="4294967294" count="1">
            <x v="2"/>
          </reference>
        </references>
      </pivotArea>
    </format>
    <format dxfId="7307">
      <pivotArea dataOnly="0" labelOnly="1" outline="0" fieldPosition="0">
        <references count="1">
          <reference field="4294967294" count="1">
            <x v="2"/>
          </reference>
        </references>
      </pivotArea>
    </format>
    <format dxfId="7306">
      <pivotArea outline="0" fieldPosition="0">
        <references count="1">
          <reference field="4294967294" count="1" selected="0">
            <x v="1"/>
          </reference>
        </references>
      </pivotArea>
    </format>
    <format dxfId="7305">
      <pivotArea dataOnly="0" labelOnly="1" outline="0" fieldPosition="0">
        <references count="1">
          <reference field="4" count="8">
            <x v="12"/>
            <x v="23"/>
            <x v="31"/>
            <x v="32"/>
            <x v="33"/>
            <x v="34"/>
            <x v="35"/>
            <x v="36"/>
          </reference>
        </references>
      </pivotArea>
    </format>
    <format dxfId="7304">
      <pivotArea dataOnly="0" labelOnly="1" outline="0" fieldPosition="0">
        <references count="1">
          <reference field="4" count="8">
            <x v="12"/>
            <x v="23"/>
            <x v="31"/>
            <x v="32"/>
            <x v="33"/>
            <x v="34"/>
            <x v="35"/>
            <x v="36"/>
          </reference>
        </references>
      </pivotArea>
    </format>
    <format dxfId="7303">
      <pivotArea outline="0" fieldPosition="0">
        <references count="1">
          <reference field="4294967294" count="1">
            <x v="1"/>
          </reference>
        </references>
      </pivotArea>
    </format>
    <format dxfId="7302">
      <pivotArea dataOnly="0" labelOnly="1" outline="0" fieldPosition="0">
        <references count="1">
          <reference field="4" count="9">
            <x v="2"/>
            <x v="4"/>
            <x v="9"/>
            <x v="10"/>
            <x v="11"/>
            <x v="13"/>
            <x v="14"/>
            <x v="15"/>
            <x v="16"/>
          </reference>
        </references>
      </pivotArea>
    </format>
    <format dxfId="7301">
      <pivotArea dataOnly="0" labelOnly="1" outline="0" fieldPosition="0">
        <references count="1">
          <reference field="4" count="10">
            <x v="3"/>
            <x v="5"/>
            <x v="7"/>
            <x v="24"/>
            <x v="25"/>
            <x v="26"/>
            <x v="27"/>
            <x v="28"/>
            <x v="29"/>
            <x v="30"/>
          </reference>
        </references>
      </pivotArea>
    </format>
    <format dxfId="7300">
      <pivotArea dataOnly="0" labelOnly="1" outline="0" fieldPosition="0">
        <references count="1">
          <reference field="4" count="10">
            <x v="0"/>
            <x v="1"/>
            <x v="6"/>
            <x v="8"/>
            <x v="17"/>
            <x v="18"/>
            <x v="19"/>
            <x v="20"/>
            <x v="21"/>
            <x v="22"/>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1">
    <filter fld="4" type="count" id="1" iMeasureHier="69">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078AB3-C7E7-4434-9042-D4AB02E9101E}" name="PivotTable10" cacheId="733" applyNumberFormats="0" applyBorderFormats="0" applyFontFormats="0" applyPatternFormats="0" applyAlignmentFormats="0" applyWidthHeightFormats="1" dataCaption="Values" tag="2afaed18-4528-4822-b7b2-4c19d2e6ac84" updatedVersion="8" minRefreshableVersion="3" subtotalHiddenItems="1" itemPrintTitles="1" mergeItem="1" createdVersion="5" indent="0" compact="0" compactData="0" multipleFieldFilters="0" rowHeaderCaption="Category">
  <location ref="K31:N36" firstHeaderRow="0" firstDataRow="1" firstDataCol="1"/>
  <pivotFields count="5">
    <pivotField dataField="1" compact="0" outline="0" showAll="0"/>
    <pivotField dataField="1" compact="0" outline="0" showAll="0"/>
    <pivotField axis="axisRow" compact="0" allDrilled="1" outline="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1">
    <field x="2"/>
  </rowFields>
  <rowItems count="5">
    <i>
      <x/>
    </i>
    <i>
      <x v="2"/>
    </i>
    <i>
      <x v="1"/>
    </i>
    <i>
      <x v="3"/>
    </i>
    <i t="grand">
      <x/>
    </i>
  </rowItems>
  <colFields count="1">
    <field x="-2"/>
  </colFields>
  <colItems count="3">
    <i>
      <x/>
    </i>
    <i i="1">
      <x v="1"/>
    </i>
    <i i="2">
      <x v="2"/>
    </i>
  </colItems>
  <dataFields count="3">
    <dataField fld="0" subtotal="count" baseField="0" baseItem="0" numFmtId="165"/>
    <dataField name="Total Orders" fld="1" subtotal="count" baseField="0" baseItem="1" numFmtId="1">
      <extLst>
        <ext xmlns:x15="http://schemas.microsoft.com/office/spreadsheetml/2010/11/main" uri="{FABC7310-3BB5-11E1-824E-6D434824019B}">
          <x15:dataField isCountDistinct="1"/>
        </ext>
      </extLst>
    </dataField>
    <dataField name="Avg Delivery Days" fld="3" subtotal="average" baseField="2" baseItem="0" numFmtId="166"/>
  </dataFields>
  <formats count="43">
    <format dxfId="7394">
      <pivotArea type="all" dataOnly="0" outline="0" fieldPosition="0"/>
    </format>
    <format dxfId="7393">
      <pivotArea outline="0" collapsedLevelsAreSubtotals="1" fieldPosition="0"/>
    </format>
    <format dxfId="7392">
      <pivotArea dataOnly="0" labelOnly="1" outline="0" axis="axisValues" fieldPosition="0"/>
    </format>
    <format dxfId="7391">
      <pivotArea type="all" dataOnly="0" outline="0" fieldPosition="0"/>
    </format>
    <format dxfId="7390">
      <pivotArea outline="0" collapsedLevelsAreSubtotals="1" fieldPosition="0"/>
    </format>
    <format dxfId="7389">
      <pivotArea dataOnly="0" labelOnly="1" outline="0" axis="axisValues" fieldPosition="0"/>
    </format>
    <format dxfId="7388">
      <pivotArea type="all" dataOnly="0" outline="0" fieldPosition="0"/>
    </format>
    <format dxfId="7387">
      <pivotArea outline="0" collapsedLevelsAreSubtotals="1" fieldPosition="0"/>
    </format>
    <format dxfId="7386">
      <pivotArea dataOnly="0" labelOnly="1" outline="0" axis="axisValues" fieldPosition="0"/>
    </format>
    <format dxfId="7385">
      <pivotArea dataOnly="0" labelOnly="1" outline="0" axis="axisValues" fieldPosition="0"/>
    </format>
    <format dxfId="7384">
      <pivotArea outline="0" collapsedLevelsAreSubtotals="1" fieldPosition="0"/>
    </format>
    <format dxfId="7383">
      <pivotArea outline="0" collapsedLevelsAreSubtotals="1" fieldPosition="0"/>
    </format>
    <format dxfId="7382">
      <pivotArea dataOnly="0" labelOnly="1" outline="0" axis="axisValues" fieldPosition="0"/>
    </format>
    <format dxfId="7381">
      <pivotArea outline="0" collapsedLevelsAreSubtotals="1" fieldPosition="0"/>
    </format>
    <format dxfId="7380">
      <pivotArea type="all" dataOnly="0" outline="0" fieldPosition="0"/>
    </format>
    <format dxfId="7379">
      <pivotArea outline="0" collapsedLevelsAreSubtotals="1" fieldPosition="0"/>
    </format>
    <format dxfId="7378">
      <pivotArea dataOnly="0" labelOnly="1" outline="0" axis="axisValues" fieldPosition="0"/>
    </format>
    <format dxfId="7377">
      <pivotArea type="all" dataOnly="0" outline="0" fieldPosition="0"/>
    </format>
    <format dxfId="7376">
      <pivotArea outline="0" collapsedLevelsAreSubtotals="1" fieldPosition="0"/>
    </format>
    <format dxfId="7375">
      <pivotArea dataOnly="0" labelOnly="1" outline="0" axis="axisValues" fieldPosition="0"/>
    </format>
    <format dxfId="7374">
      <pivotArea type="all" dataOnly="0" outline="0" fieldPosition="0"/>
    </format>
    <format dxfId="7373">
      <pivotArea outline="0" collapsedLevelsAreSubtotals="1" fieldPosition="0"/>
    </format>
    <format dxfId="7372">
      <pivotArea dataOnly="0" labelOnly="1" outline="0" axis="axisValues" fieldPosition="0"/>
    </format>
    <format dxfId="7371">
      <pivotArea outline="0" fieldPosition="0">
        <references count="1">
          <reference field="4294967294" count="1" selected="0">
            <x v="0"/>
          </reference>
        </references>
      </pivotArea>
    </format>
    <format dxfId="7370">
      <pivotArea outline="0" fieldPosition="0">
        <references count="1">
          <reference field="4294967294" count="1">
            <x v="0"/>
          </reference>
        </references>
      </pivotArea>
    </format>
    <format dxfId="7369">
      <pivotArea dataOnly="0" labelOnly="1" outline="0" fieldPosition="0">
        <references count="1">
          <reference field="4294967294" count="1">
            <x v="0"/>
          </reference>
        </references>
      </pivotArea>
    </format>
    <format dxfId="7368">
      <pivotArea dataOnly="0" labelOnly="1" outline="0" fieldPosition="0">
        <references count="1">
          <reference field="4294967294" count="1">
            <x v="0"/>
          </reference>
        </references>
      </pivotArea>
    </format>
    <format dxfId="7367">
      <pivotArea grandRow="1" outline="0" collapsedLevelsAreSubtotals="1" fieldPosition="0"/>
    </format>
    <format dxfId="7366">
      <pivotArea dataOnly="0" labelOnly="1" grandRow="1" outline="0" fieldPosition="0"/>
    </format>
    <format dxfId="7365">
      <pivotArea type="all" dataOnly="0" outline="0" fieldPosition="0"/>
    </format>
    <format dxfId="7364">
      <pivotArea outline="0" collapsedLevelsAreSubtotals="1" fieldPosition="0"/>
    </format>
    <format dxfId="7363">
      <pivotArea dataOnly="0" labelOnly="1" grandRow="1" outline="0" fieldPosition="0"/>
    </format>
    <format dxfId="7362">
      <pivotArea dataOnly="0" labelOnly="1" outline="0" fieldPosition="0">
        <references count="1">
          <reference field="4294967294" count="1">
            <x v="0"/>
          </reference>
        </references>
      </pivotArea>
    </format>
    <format dxfId="7361">
      <pivotArea dataOnly="0" labelOnly="1" outline="0" fieldPosition="0">
        <references count="1">
          <reference field="4294967294" count="1">
            <x v="1"/>
          </reference>
        </references>
      </pivotArea>
    </format>
    <format dxfId="7360">
      <pivotArea dataOnly="0" labelOnly="1" outline="0" fieldPosition="0">
        <references count="1">
          <reference field="4294967294" count="1">
            <x v="1"/>
          </reference>
        </references>
      </pivotArea>
    </format>
    <format dxfId="7359">
      <pivotArea dataOnly="0" labelOnly="1" outline="0" fieldPosition="0">
        <references count="1">
          <reference field="4294967294" count="1">
            <x v="2"/>
          </reference>
        </references>
      </pivotArea>
    </format>
    <format dxfId="7358">
      <pivotArea dataOnly="0" labelOnly="1" outline="0" fieldPosition="0">
        <references count="1">
          <reference field="4294967294" count="1">
            <x v="2"/>
          </reference>
        </references>
      </pivotArea>
    </format>
    <format dxfId="7357">
      <pivotArea field="2" type="button" dataOnly="0" labelOnly="1" outline="0" axis="axisRow" fieldPosition="0"/>
    </format>
    <format dxfId="7356">
      <pivotArea field="2" type="button" dataOnly="0" labelOnly="1" outline="0" axis="axisRow" fieldPosition="0"/>
    </format>
    <format dxfId="7355">
      <pivotArea dataOnly="0" labelOnly="1" outline="0" fieldPosition="0">
        <references count="1">
          <reference field="2" count="0"/>
        </references>
      </pivotArea>
    </format>
    <format dxfId="7354">
      <pivotArea dataOnly="0" labelOnly="1" outline="0" fieldPosition="0">
        <references count="1">
          <reference field="2" count="0"/>
        </references>
      </pivotArea>
    </format>
    <format dxfId="7353">
      <pivotArea outline="0" fieldPosition="0">
        <references count="1">
          <reference field="4294967294" count="1">
            <x v="1"/>
          </reference>
        </references>
      </pivotArea>
    </format>
    <format dxfId="7352">
      <pivotArea outline="0" fieldPosition="0">
        <references count="1">
          <reference field="4294967294" count="1">
            <x v="2"/>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caption="Total Orders"/>
    <pivotHierarchy dragToData="1"/>
    <pivotHierarchy dragToData="1"/>
    <pivotHierarchy dragToData="1"/>
    <pivotHierarchy dragToData="1"/>
    <pivotHierarchy dragToData="1"/>
    <pivotHierarchy dragToData="1" caption="Avg Delivery Days"/>
    <pivotHierarchy dragToData="1"/>
    <pivotHierarchy dragToData="1"/>
    <pivotHierarchy dragToData="1"/>
  </pivotHierarchies>
  <pivotTableStyleInfo name="PivotStyleDark23"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270DFC-8EEF-4C51-9FFD-F30C28DA0026}" name="PivotTable5" cacheId="751" applyNumberFormats="0" applyBorderFormats="0" applyFontFormats="0" applyPatternFormats="0" applyAlignmentFormats="0" applyWidthHeightFormats="1" dataCaption="Values" tag="2abac58d-a130-487d-9256-08d917a64a85" updatedVersion="8" minRefreshableVersion="3" subtotalHiddenItems="1" itemPrintTitles="1" createdVersion="5"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5">
    <format dxfId="7419">
      <pivotArea type="all" dataOnly="0" outline="0" fieldPosition="0"/>
    </format>
    <format dxfId="7418">
      <pivotArea outline="0" collapsedLevelsAreSubtotals="1" fieldPosition="0"/>
    </format>
    <format dxfId="7417">
      <pivotArea dataOnly="0" labelOnly="1" outline="0" axis="axisValues" fieldPosition="0"/>
    </format>
    <format dxfId="7416">
      <pivotArea type="all" dataOnly="0" outline="0" fieldPosition="0"/>
    </format>
    <format dxfId="7415">
      <pivotArea outline="0" collapsedLevelsAreSubtotals="1" fieldPosition="0"/>
    </format>
    <format dxfId="7414">
      <pivotArea dataOnly="0" labelOnly="1" outline="0" axis="axisValues" fieldPosition="0"/>
    </format>
    <format dxfId="7413">
      <pivotArea type="all" dataOnly="0" outline="0" fieldPosition="0"/>
    </format>
    <format dxfId="7412">
      <pivotArea outline="0" collapsedLevelsAreSubtotals="1" fieldPosition="0"/>
    </format>
    <format dxfId="7411">
      <pivotArea dataOnly="0" labelOnly="1" outline="0" axis="axisValues" fieldPosition="0"/>
    </format>
    <format dxfId="7410">
      <pivotArea dataOnly="0" labelOnly="1" outline="0" axis="axisValues" fieldPosition="0"/>
    </format>
    <format dxfId="7409">
      <pivotArea outline="0" collapsedLevelsAreSubtotals="1" fieldPosition="0"/>
    </format>
    <format dxfId="7408">
      <pivotArea outline="0" collapsedLevelsAreSubtotals="1" fieldPosition="0"/>
    </format>
    <format dxfId="7407">
      <pivotArea dataOnly="0" labelOnly="1" outline="0" axis="axisValues" fieldPosition="0"/>
    </format>
    <format dxfId="7406">
      <pivotArea outline="0" collapsedLevelsAreSubtotals="1" fieldPosition="0"/>
    </format>
    <format dxfId="7405">
      <pivotArea type="all" dataOnly="0" outline="0" fieldPosition="0"/>
    </format>
    <format dxfId="7404">
      <pivotArea outline="0" collapsedLevelsAreSubtotals="1" fieldPosition="0"/>
    </format>
    <format dxfId="7403">
      <pivotArea dataOnly="0" labelOnly="1" outline="0" axis="axisValues" fieldPosition="0"/>
    </format>
    <format dxfId="7402">
      <pivotArea type="all" dataOnly="0" outline="0" fieldPosition="0"/>
    </format>
    <format dxfId="7401">
      <pivotArea outline="0" collapsedLevelsAreSubtotals="1" fieldPosition="0"/>
    </format>
    <format dxfId="7400">
      <pivotArea dataOnly="0" labelOnly="1" outline="0" axis="axisValues" fieldPosition="0"/>
    </format>
    <format dxfId="7399">
      <pivotArea type="all" dataOnly="0" outline="0" fieldPosition="0"/>
    </format>
    <format dxfId="7398">
      <pivotArea outline="0" collapsedLevelsAreSubtotals="1" fieldPosition="0"/>
    </format>
    <format dxfId="7397">
      <pivotArea dataOnly="0" labelOnly="1" outline="0" axis="axisValues" fieldPosition="0"/>
    </format>
    <format dxfId="7396">
      <pivotArea outline="0" collapsedLevelsAreSubtotals="1" fieldPosition="0"/>
    </format>
    <format dxfId="7395">
      <pivotArea outline="0" fieldPosition="0">
        <references count="1">
          <reference field="4294967294" count="1">
            <x v="0"/>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97652D-0E62-4E7C-9AE7-225A3C62866F}" name="PivotTable3" cacheId="745" applyNumberFormats="0" applyBorderFormats="0" applyFontFormats="0" applyPatternFormats="0" applyAlignmentFormats="0" applyWidthHeightFormats="1" dataCaption="Values" tag="5b156cb3-0e60-4e54-b454-14f49fc16304" updatedVersion="8" minRefreshableVersion="3" subtotalHiddenItems="1" itemPrintTitles="1" mergeItem="1" createdVersion="5" indent="0" compact="0" compactData="0" multipleFieldFilters="0" rowHeaderCaption="Category">
  <location ref="B9:F13" firstHeaderRow="0" firstDataRow="1" firstDataCol="2"/>
  <pivotFields count="6">
    <pivotField dataField="1" compact="0" outline="0" subtotalTop="0" showAll="0" defaultSubtotal="0"/>
    <pivotField axis="axisRow" compact="0" allDrilled="1" outline="0" showAll="0" sortType="descending">
      <items count="4">
        <item x="0" e="0"/>
        <item x="1" e="0"/>
        <item x="2" e="0"/>
        <item t="default"/>
      </items>
      <autoSortScope>
        <pivotArea dataOnly="0" outline="0" fieldPosition="0">
          <references count="1">
            <reference field="4294967294" count="1" selected="0">
              <x v="2"/>
            </reference>
          </references>
        </pivotArea>
      </autoSortScope>
    </pivotField>
    <pivotField axis="axisRow" compact="0" allDrilled="1" outline="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compact="0" allDrilled="1" outline="0" showAll="0" dataSourceSort="1" defaultAttributeDrillState="1"/>
  </pivotFields>
  <rowFields count="2">
    <field x="1"/>
    <field x="2"/>
  </rowFields>
  <rowItems count="4">
    <i>
      <x v="2"/>
    </i>
    <i>
      <x v="1"/>
    </i>
    <i>
      <x/>
    </i>
    <i t="grand">
      <x/>
    </i>
  </rowItems>
  <colFields count="1">
    <field x="-2"/>
  </colFields>
  <colItems count="3">
    <i>
      <x/>
    </i>
    <i i="1">
      <x v="1"/>
    </i>
    <i i="2">
      <x v="2"/>
    </i>
  </colItems>
  <dataFields count="3">
    <dataField name="Total Sales" fld="0" baseField="0" baseItem="0" numFmtId="164"/>
    <dataField name=" Total Profit" fld="3" baseField="0" baseItem="0"/>
    <dataField fld="4" subtotal="count" baseField="0" baseItem="0" numFmtId="165"/>
  </dataFields>
  <formats count="41">
    <format dxfId="7460">
      <pivotArea type="all" dataOnly="0" outline="0" fieldPosition="0"/>
    </format>
    <format dxfId="7459">
      <pivotArea outline="0" collapsedLevelsAreSubtotals="1" fieldPosition="0"/>
    </format>
    <format dxfId="7458">
      <pivotArea dataOnly="0" labelOnly="1" outline="0" axis="axisValues" fieldPosition="0"/>
    </format>
    <format dxfId="7457">
      <pivotArea type="all" dataOnly="0" outline="0" fieldPosition="0"/>
    </format>
    <format dxfId="7456">
      <pivotArea outline="0" collapsedLevelsAreSubtotals="1" fieldPosition="0"/>
    </format>
    <format dxfId="7455">
      <pivotArea dataOnly="0" labelOnly="1" outline="0" axis="axisValues" fieldPosition="0"/>
    </format>
    <format dxfId="7454">
      <pivotArea type="all" dataOnly="0" outline="0" fieldPosition="0"/>
    </format>
    <format dxfId="7453">
      <pivotArea outline="0" collapsedLevelsAreSubtotals="1" fieldPosition="0"/>
    </format>
    <format dxfId="7452">
      <pivotArea dataOnly="0" labelOnly="1" outline="0" axis="axisValues" fieldPosition="0"/>
    </format>
    <format dxfId="7451">
      <pivotArea dataOnly="0" labelOnly="1" outline="0" axis="axisValues" fieldPosition="0"/>
    </format>
    <format dxfId="7450">
      <pivotArea outline="0" collapsedLevelsAreSubtotals="1" fieldPosition="0"/>
    </format>
    <format dxfId="7449">
      <pivotArea outline="0" collapsedLevelsAreSubtotals="1" fieldPosition="0"/>
    </format>
    <format dxfId="7448">
      <pivotArea dataOnly="0" labelOnly="1" outline="0" axis="axisValues" fieldPosition="0"/>
    </format>
    <format dxfId="7447">
      <pivotArea outline="0" collapsedLevelsAreSubtotals="1" fieldPosition="0"/>
    </format>
    <format dxfId="7446">
      <pivotArea type="all" dataOnly="0" outline="0" fieldPosition="0"/>
    </format>
    <format dxfId="7445">
      <pivotArea outline="0" collapsedLevelsAreSubtotals="1" fieldPosition="0"/>
    </format>
    <format dxfId="7444">
      <pivotArea dataOnly="0" labelOnly="1" outline="0" axis="axisValues" fieldPosition="0"/>
    </format>
    <format dxfId="7443">
      <pivotArea type="all" dataOnly="0" outline="0" fieldPosition="0"/>
    </format>
    <format dxfId="7442">
      <pivotArea outline="0" collapsedLevelsAreSubtotals="1" fieldPosition="0"/>
    </format>
    <format dxfId="7441">
      <pivotArea dataOnly="0" labelOnly="1" outline="0" axis="axisValues" fieldPosition="0"/>
    </format>
    <format dxfId="7440">
      <pivotArea type="all" dataOnly="0" outline="0" fieldPosition="0"/>
    </format>
    <format dxfId="7439">
      <pivotArea outline="0" collapsedLevelsAreSubtotals="1" fieldPosition="0"/>
    </format>
    <format dxfId="7438">
      <pivotArea dataOnly="0" labelOnly="1" outline="0" axis="axisValues" fieldPosition="0"/>
    </format>
    <format dxfId="7437">
      <pivotArea field="1" type="button" dataOnly="0" labelOnly="1" outline="0" axis="axisRow" fieldPosition="0"/>
    </format>
    <format dxfId="7436">
      <pivotArea dataOnly="0" labelOnly="1" fieldPosition="0">
        <references count="1">
          <reference field="1" count="0"/>
        </references>
      </pivotArea>
    </format>
    <format dxfId="7435">
      <pivotArea field="1" type="button" dataOnly="0" labelOnly="1" outline="0" axis="axisRow" fieldPosition="0"/>
    </format>
    <format dxfId="7434">
      <pivotArea outline="0" fieldPosition="0">
        <references count="1">
          <reference field="4294967294" count="1" selected="0">
            <x v="2"/>
          </reference>
        </references>
      </pivotArea>
    </format>
    <format dxfId="7433">
      <pivotArea outline="0" fieldPosition="0">
        <references count="1">
          <reference field="4294967294" count="1">
            <x v="2"/>
          </reference>
        </references>
      </pivotArea>
    </format>
    <format dxfId="7432">
      <pivotArea dataOnly="0" labelOnly="1" outline="0" fieldPosition="0">
        <references count="1">
          <reference field="4294967294" count="3">
            <x v="0"/>
            <x v="1"/>
            <x v="2"/>
          </reference>
        </references>
      </pivotArea>
    </format>
    <format dxfId="7431">
      <pivotArea dataOnly="0" labelOnly="1" outline="0" fieldPosition="0">
        <references count="1">
          <reference field="4294967294" count="3">
            <x v="0"/>
            <x v="1"/>
            <x v="2"/>
          </reference>
        </references>
      </pivotArea>
    </format>
    <format dxfId="7430">
      <pivotArea grandRow="1" outline="0" collapsedLevelsAreSubtotals="1" fieldPosition="0"/>
    </format>
    <format dxfId="7429">
      <pivotArea dataOnly="0" labelOnly="1" grandRow="1" outline="0" fieldPosition="0"/>
    </format>
    <format dxfId="7428">
      <pivotArea type="all" dataOnly="0" outline="0" fieldPosition="0"/>
    </format>
    <format dxfId="7427">
      <pivotArea outline="0" collapsedLevelsAreSubtotals="1" fieldPosition="0"/>
    </format>
    <format dxfId="7426">
      <pivotArea field="1" type="button" dataOnly="0" labelOnly="1" outline="0" axis="axisRow" fieldPosition="0"/>
    </format>
    <format dxfId="7425">
      <pivotArea field="2" type="button" dataOnly="0" labelOnly="1" outline="0" axis="axisRow" fieldPosition="1"/>
    </format>
    <format dxfId="7424">
      <pivotArea dataOnly="0" labelOnly="1" outline="0" fieldPosition="0">
        <references count="1">
          <reference field="1" count="0"/>
        </references>
      </pivotArea>
    </format>
    <format dxfId="7423">
      <pivotArea dataOnly="0" labelOnly="1" outline="0" fieldPosition="0">
        <references count="1">
          <reference field="1" count="1" defaultSubtotal="1">
            <x v="2"/>
          </reference>
        </references>
      </pivotArea>
    </format>
    <format dxfId="7422">
      <pivotArea dataOnly="0" labelOnly="1" grandRow="1" outline="0" fieldPosition="0"/>
    </format>
    <format dxfId="7421">
      <pivotArea dataOnly="0" labelOnly="1" outline="0" fieldPosition="0">
        <references count="2">
          <reference field="1" count="1" selected="0">
            <x v="2"/>
          </reference>
          <reference field="2" count="0"/>
        </references>
      </pivotArea>
    </format>
    <format dxfId="7420">
      <pivotArea dataOnly="0" labelOnly="1" outline="0" fieldPosition="0">
        <references count="1">
          <reference field="4294967294" count="3">
            <x v="0"/>
            <x v="1"/>
            <x v="2"/>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2">
    <rowHierarchyUsage hierarchyUsage="17"/>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8EC156-F547-44B0-B389-E00238939967}" name="PivotTable9" cacheId="763" applyNumberFormats="0" applyBorderFormats="0" applyFontFormats="0" applyPatternFormats="0" applyAlignmentFormats="0" applyWidthHeightFormats="1" dataCaption="Values" tag="ca26c929-b436-4a4c-8ed1-06c3eb417d20" updatedVersion="8" minRefreshableVersion="3" subtotalHiddenItems="1" itemPrintTitles="1" mergeItem="1" createdVersion="5" indent="0" compact="0" compactData="0" multipleFieldFilters="0" rowHeaderCaption="Category">
  <location ref="H9:L14" firstHeaderRow="0" firstDataRow="1" firstDataCol="2"/>
  <pivotFields count="8">
    <pivotField dataField="1" compact="0" outline="0" subtotalTop="0" showAll="0" defaultSubtotal="0"/>
    <pivotField compact="0" allDrilled="1" outline="0" showAll="0" sortType="descending" defaultAttributeDrillState="1">
      <items count="4">
        <item x="0"/>
        <item x="1"/>
        <item x="2"/>
        <item t="default"/>
      </items>
      <autoSortScope>
        <pivotArea dataOnly="0" outline="0" fieldPosition="0">
          <references count="1">
            <reference field="4294967294" count="1" selected="0">
              <x v="2"/>
            </reference>
          </references>
        </pivotArea>
      </autoSortScope>
    </pivotField>
    <pivotField compact="0" allDrilled="1" outline="0"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axis="axisRow" compact="0" allDrilled="1" outline="0" showAll="0" sortType="descending">
      <items count="5">
        <item x="0" e="0"/>
        <item x="1" e="0"/>
        <item x="2" e="0"/>
        <item x="3" e="0"/>
        <item t="default"/>
      </items>
      <autoSortScope>
        <pivotArea dataOnly="0" outline="0" fieldPosition="0">
          <references count="1">
            <reference field="4294967294" count="1" selected="0">
              <x v="0"/>
            </reference>
          </references>
        </pivotArea>
      </autoSortScope>
    </pivotField>
    <pivotField axis="axisRow" compact="0" allDrilled="1" outline="0"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compact="0" allDrilled="1" outline="0" showAll="0" dataSourceSort="1" defaultAttributeDrillState="1"/>
  </pivotFields>
  <rowFields count="2">
    <field x="5"/>
    <field x="6"/>
  </rowFields>
  <rowItems count="5">
    <i>
      <x v="3"/>
    </i>
    <i>
      <x v="1"/>
    </i>
    <i>
      <x/>
    </i>
    <i>
      <x v="2"/>
    </i>
    <i t="grand">
      <x/>
    </i>
  </rowItems>
  <colFields count="1">
    <field x="-2"/>
  </colFields>
  <colItems count="3">
    <i>
      <x/>
    </i>
    <i i="1">
      <x v="1"/>
    </i>
    <i i="2">
      <x v="2"/>
    </i>
  </colItems>
  <dataFields count="3">
    <dataField name="Total Sales" fld="0" baseField="0" baseItem="0" numFmtId="164"/>
    <dataField name=" Total Profit" fld="3" baseField="0" baseItem="0" numFmtId="167"/>
    <dataField fld="4" subtotal="count" baseField="0" baseItem="0" numFmtId="165"/>
  </dataFields>
  <formats count="46">
    <format dxfId="7506">
      <pivotArea type="all" dataOnly="0" outline="0" fieldPosition="0"/>
    </format>
    <format dxfId="7505">
      <pivotArea outline="0" collapsedLevelsAreSubtotals="1" fieldPosition="0"/>
    </format>
    <format dxfId="7504">
      <pivotArea dataOnly="0" labelOnly="1" outline="0" axis="axisValues" fieldPosition="0"/>
    </format>
    <format dxfId="7503">
      <pivotArea type="all" dataOnly="0" outline="0" fieldPosition="0"/>
    </format>
    <format dxfId="7502">
      <pivotArea outline="0" collapsedLevelsAreSubtotals="1" fieldPosition="0"/>
    </format>
    <format dxfId="7501">
      <pivotArea dataOnly="0" labelOnly="1" outline="0" axis="axisValues" fieldPosition="0"/>
    </format>
    <format dxfId="7500">
      <pivotArea type="all" dataOnly="0" outline="0" fieldPosition="0"/>
    </format>
    <format dxfId="7499">
      <pivotArea outline="0" collapsedLevelsAreSubtotals="1" fieldPosition="0"/>
    </format>
    <format dxfId="7498">
      <pivotArea dataOnly="0" labelOnly="1" outline="0" axis="axisValues" fieldPosition="0"/>
    </format>
    <format dxfId="7497">
      <pivotArea dataOnly="0" labelOnly="1" outline="0" axis="axisValues" fieldPosition="0"/>
    </format>
    <format dxfId="7496">
      <pivotArea outline="0" collapsedLevelsAreSubtotals="1" fieldPosition="0"/>
    </format>
    <format dxfId="7495">
      <pivotArea outline="0" collapsedLevelsAreSubtotals="1" fieldPosition="0"/>
    </format>
    <format dxfId="7494">
      <pivotArea dataOnly="0" labelOnly="1" outline="0" axis="axisValues" fieldPosition="0"/>
    </format>
    <format dxfId="7493">
      <pivotArea outline="0" collapsedLevelsAreSubtotals="1" fieldPosition="0"/>
    </format>
    <format dxfId="7492">
      <pivotArea type="all" dataOnly="0" outline="0" fieldPosition="0"/>
    </format>
    <format dxfId="7491">
      <pivotArea outline="0" collapsedLevelsAreSubtotals="1" fieldPosition="0"/>
    </format>
    <format dxfId="7490">
      <pivotArea dataOnly="0" labelOnly="1" outline="0" axis="axisValues" fieldPosition="0"/>
    </format>
    <format dxfId="7489">
      <pivotArea type="all" dataOnly="0" outline="0" fieldPosition="0"/>
    </format>
    <format dxfId="7488">
      <pivotArea outline="0" collapsedLevelsAreSubtotals="1" fieldPosition="0"/>
    </format>
    <format dxfId="7487">
      <pivotArea dataOnly="0" labelOnly="1" outline="0" axis="axisValues" fieldPosition="0"/>
    </format>
    <format dxfId="7486">
      <pivotArea type="all" dataOnly="0" outline="0" fieldPosition="0"/>
    </format>
    <format dxfId="7485">
      <pivotArea outline="0" collapsedLevelsAreSubtotals="1" fieldPosition="0"/>
    </format>
    <format dxfId="7484">
      <pivotArea dataOnly="0" labelOnly="1" outline="0" axis="axisValues" fieldPosition="0"/>
    </format>
    <format dxfId="7483">
      <pivotArea field="1" type="button" dataOnly="0" labelOnly="1" outline="0"/>
    </format>
    <format dxfId="7482">
      <pivotArea field="1" type="button" dataOnly="0" labelOnly="1" outline="0"/>
    </format>
    <format dxfId="7481">
      <pivotArea outline="0" fieldPosition="0">
        <references count="1">
          <reference field="4294967294" count="1" selected="0">
            <x v="2"/>
          </reference>
        </references>
      </pivotArea>
    </format>
    <format dxfId="7480">
      <pivotArea outline="0" fieldPosition="0">
        <references count="1">
          <reference field="4294967294" count="1">
            <x v="2"/>
          </reference>
        </references>
      </pivotArea>
    </format>
    <format dxfId="7479">
      <pivotArea dataOnly="0" labelOnly="1" outline="0" fieldPosition="0">
        <references count="1">
          <reference field="4294967294" count="3">
            <x v="0"/>
            <x v="1"/>
            <x v="2"/>
          </reference>
        </references>
      </pivotArea>
    </format>
    <format dxfId="7478">
      <pivotArea dataOnly="0" labelOnly="1" outline="0" fieldPosition="0">
        <references count="1">
          <reference field="4294967294" count="3">
            <x v="0"/>
            <x v="1"/>
            <x v="2"/>
          </reference>
        </references>
      </pivotArea>
    </format>
    <format dxfId="7477">
      <pivotArea grandRow="1" outline="0" collapsedLevelsAreSubtotals="1" fieldPosition="0"/>
    </format>
    <format dxfId="7476">
      <pivotArea dataOnly="0" labelOnly="1" grandRow="1" outline="0" fieldPosition="0"/>
    </format>
    <format dxfId="7475">
      <pivotArea type="all" dataOnly="0" outline="0" fieldPosition="0"/>
    </format>
    <format dxfId="7474">
      <pivotArea outline="0" collapsedLevelsAreSubtotals="1" fieldPosition="0"/>
    </format>
    <format dxfId="7473">
      <pivotArea field="1" type="button" dataOnly="0" labelOnly="1" outline="0"/>
    </format>
    <format dxfId="7472">
      <pivotArea field="2" type="button" dataOnly="0" labelOnly="1" outline="0"/>
    </format>
    <format dxfId="7471">
      <pivotArea dataOnly="0" labelOnly="1" grandRow="1" outline="0" fieldPosition="0"/>
    </format>
    <format dxfId="7470">
      <pivotArea dataOnly="0" labelOnly="1" outline="0" fieldPosition="0">
        <references count="1">
          <reference field="4294967294" count="3">
            <x v="0"/>
            <x v="1"/>
            <x v="2"/>
          </reference>
        </references>
      </pivotArea>
    </format>
    <format dxfId="7469">
      <pivotArea field="5" type="button" dataOnly="0" labelOnly="1" outline="0" axis="axisRow" fieldPosition="0"/>
    </format>
    <format dxfId="7468">
      <pivotArea field="6" type="button" dataOnly="0" labelOnly="1" outline="0" axis="axisRow" fieldPosition="1"/>
    </format>
    <format dxfId="7467">
      <pivotArea dataOnly="0" labelOnly="1" outline="0" fieldPosition="0">
        <references count="1">
          <reference field="4294967294" count="3">
            <x v="0"/>
            <x v="1"/>
            <x v="2"/>
          </reference>
        </references>
      </pivotArea>
    </format>
    <format dxfId="7466">
      <pivotArea field="5" type="button" dataOnly="0" labelOnly="1" outline="0" axis="axisRow" fieldPosition="0"/>
    </format>
    <format dxfId="7465">
      <pivotArea field="6" type="button" dataOnly="0" labelOnly="1" outline="0" axis="axisRow" fieldPosition="1"/>
    </format>
    <format dxfId="7464">
      <pivotArea dataOnly="0" labelOnly="1" outline="0" fieldPosition="0">
        <references count="1">
          <reference field="4294967294" count="3">
            <x v="0"/>
            <x v="1"/>
            <x v="2"/>
          </reference>
        </references>
      </pivotArea>
    </format>
    <format dxfId="7463">
      <pivotArea grandRow="1" outline="0" collapsedLevelsAreSubtotals="1" fieldPosition="0"/>
    </format>
    <format dxfId="7462">
      <pivotArea dataOnly="0" labelOnly="1" grandRow="1" outline="0" fieldPosition="0"/>
    </format>
    <format dxfId="7461">
      <pivotArea outline="0" fieldPosition="0">
        <references count="1">
          <reference field="4294967294" count="1">
            <x v="1"/>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2">
    <rowHierarchyUsage hierarchyUsage="5"/>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31FF67-7623-43D9-961F-1E5CB4CD8443}" name="PivotTable7" cacheId="757" applyNumberFormats="0" applyBorderFormats="0" applyFontFormats="0" applyPatternFormats="0" applyAlignmentFormats="0" applyWidthHeightFormats="1" dataCaption="Values" tag="4055d814-dc9c-4368-a3e3-fe7b3fa52a6e" updatedVersion="8" minRefreshableVersion="3" subtotalHiddenItems="1" itemPrintTitles="1" createdVersion="5" indent="0" outline="1" outlineData="1" multipleFieldFilters="0">
  <location ref="J5:J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subtotal="count" baseField="0" baseItem="0"/>
  </dataFields>
  <formats count="24">
    <format dxfId="7530">
      <pivotArea type="all" dataOnly="0" outline="0" fieldPosition="0"/>
    </format>
    <format dxfId="7529">
      <pivotArea outline="0" collapsedLevelsAreSubtotals="1" fieldPosition="0"/>
    </format>
    <format dxfId="7528">
      <pivotArea dataOnly="0" labelOnly="1" outline="0" axis="axisValues" fieldPosition="0"/>
    </format>
    <format dxfId="7527">
      <pivotArea type="all" dataOnly="0" outline="0" fieldPosition="0"/>
    </format>
    <format dxfId="7526">
      <pivotArea outline="0" collapsedLevelsAreSubtotals="1" fieldPosition="0"/>
    </format>
    <format dxfId="7525">
      <pivotArea dataOnly="0" labelOnly="1" outline="0" axis="axisValues" fieldPosition="0"/>
    </format>
    <format dxfId="7524">
      <pivotArea type="all" dataOnly="0" outline="0" fieldPosition="0"/>
    </format>
    <format dxfId="7523">
      <pivotArea outline="0" collapsedLevelsAreSubtotals="1" fieldPosition="0"/>
    </format>
    <format dxfId="7522">
      <pivotArea dataOnly="0" labelOnly="1" outline="0" axis="axisValues" fieldPosition="0"/>
    </format>
    <format dxfId="7521">
      <pivotArea dataOnly="0" labelOnly="1" outline="0" axis="axisValues" fieldPosition="0"/>
    </format>
    <format dxfId="7520">
      <pivotArea outline="0" collapsedLevelsAreSubtotals="1" fieldPosition="0"/>
    </format>
    <format dxfId="7519">
      <pivotArea outline="0" collapsedLevelsAreSubtotals="1" fieldPosition="0"/>
    </format>
    <format dxfId="7518">
      <pivotArea dataOnly="0" labelOnly="1" outline="0" axis="axisValues" fieldPosition="0"/>
    </format>
    <format dxfId="7517">
      <pivotArea outline="0" collapsedLevelsAreSubtotals="1" fieldPosition="0"/>
    </format>
    <format dxfId="7516">
      <pivotArea type="all" dataOnly="0" outline="0" fieldPosition="0"/>
    </format>
    <format dxfId="7515">
      <pivotArea outline="0" collapsedLevelsAreSubtotals="1" fieldPosition="0"/>
    </format>
    <format dxfId="7514">
      <pivotArea dataOnly="0" labelOnly="1" outline="0" axis="axisValues" fieldPosition="0"/>
    </format>
    <format dxfId="7513">
      <pivotArea type="all" dataOnly="0" outline="0" fieldPosition="0"/>
    </format>
    <format dxfId="7512">
      <pivotArea outline="0" collapsedLevelsAreSubtotals="1" fieldPosition="0"/>
    </format>
    <format dxfId="7511">
      <pivotArea dataOnly="0" labelOnly="1" outline="0" axis="axisValues" fieldPosition="0"/>
    </format>
    <format dxfId="7510">
      <pivotArea type="all" dataOnly="0" outline="0" fieldPosition="0"/>
    </format>
    <format dxfId="7509">
      <pivotArea outline="0" collapsedLevelsAreSubtotals="1" fieldPosition="0"/>
    </format>
    <format dxfId="7508">
      <pivotArea dataOnly="0" labelOnly="1" outline="0" axis="axisValues" fieldPosition="0"/>
    </format>
    <format dxfId="7507">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caption="Total Orders"/>
    <pivotHierarchy dragToData="1"/>
    <pivotHierarchy dragToData="1" caption="Total Quantity"/>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CB2A0D-64EC-4E05-BFBD-E7C651BB6182}" name="PivotTable25" cacheId="835" applyNumberFormats="0" applyBorderFormats="0" applyFontFormats="0" applyPatternFormats="0" applyAlignmentFormats="0" applyWidthHeightFormats="1" dataCaption="Values" tag="98141474-8c72-48f1-ba77-8c6ea3e99d9c" updatedVersion="8" minRefreshableVersion="3" subtotalHiddenItems="1" itemPrintTitles="1" createdVersion="5" indent="0" outline="1" outlineData="1" multipleFieldFilters="0" chartFormat="26" rowHeaderCaption="Month">
  <location ref="B22:D3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0" baseField="0" baseItem="0" numFmtId="164"/>
    <dataField name="Total Profit" fld="1" baseField="0" baseItem="0"/>
  </dataFields>
  <formats count="27">
    <format dxfId="6494">
      <pivotArea type="all" dataOnly="0" outline="0" fieldPosition="0"/>
    </format>
    <format dxfId="6495">
      <pivotArea outline="0" collapsedLevelsAreSubtotals="1" fieldPosition="0"/>
    </format>
    <format dxfId="6496">
      <pivotArea dataOnly="0" labelOnly="1" outline="0" axis="axisValues" fieldPosition="0"/>
    </format>
    <format dxfId="6497">
      <pivotArea type="all" dataOnly="0" outline="0" fieldPosition="0"/>
    </format>
    <format dxfId="6498">
      <pivotArea outline="0" collapsedLevelsAreSubtotals="1" fieldPosition="0"/>
    </format>
    <format dxfId="6499">
      <pivotArea dataOnly="0" labelOnly="1" outline="0" axis="axisValues" fieldPosition="0"/>
    </format>
    <format dxfId="6500">
      <pivotArea type="all" dataOnly="0" outline="0" fieldPosition="0"/>
    </format>
    <format dxfId="6501">
      <pivotArea outline="0" collapsedLevelsAreSubtotals="1" fieldPosition="0"/>
    </format>
    <format dxfId="6502">
      <pivotArea dataOnly="0" labelOnly="1" outline="0" axis="axisValues" fieldPosition="0"/>
    </format>
    <format dxfId="6503">
      <pivotArea dataOnly="0" labelOnly="1" outline="0" axis="axisValues" fieldPosition="0"/>
    </format>
    <format dxfId="6504">
      <pivotArea outline="0" collapsedLevelsAreSubtotals="1" fieldPosition="0"/>
    </format>
    <format dxfId="6505">
      <pivotArea outline="0" collapsedLevelsAreSubtotals="1" fieldPosition="0"/>
    </format>
    <format dxfId="6506">
      <pivotArea dataOnly="0" labelOnly="1" outline="0" axis="axisValues" fieldPosition="0"/>
    </format>
    <format dxfId="6507">
      <pivotArea outline="0" collapsedLevelsAreSubtotals="1" fieldPosition="0"/>
    </format>
    <format dxfId="6508">
      <pivotArea type="all" dataOnly="0" outline="0" fieldPosition="0"/>
    </format>
    <format dxfId="6509">
      <pivotArea outline="0" collapsedLevelsAreSubtotals="1" fieldPosition="0"/>
    </format>
    <format dxfId="6510">
      <pivotArea dataOnly="0" labelOnly="1" outline="0" axis="axisValues" fieldPosition="0"/>
    </format>
    <format dxfId="6511">
      <pivotArea type="all" dataOnly="0" outline="0" fieldPosition="0"/>
    </format>
    <format dxfId="6512">
      <pivotArea outline="0" collapsedLevelsAreSubtotals="1" fieldPosition="0"/>
    </format>
    <format dxfId="6513">
      <pivotArea dataOnly="0" labelOnly="1" outline="0" axis="axisValues" fieldPosition="0"/>
    </format>
    <format dxfId="6514">
      <pivotArea type="all" dataOnly="0" outline="0" fieldPosition="0"/>
    </format>
    <format dxfId="6515">
      <pivotArea outline="0" collapsedLevelsAreSubtotals="1" fieldPosition="0"/>
    </format>
    <format dxfId="6516">
      <pivotArea dataOnly="0" labelOnly="1" outline="0" axis="axisValues" fieldPosition="0"/>
    </format>
    <format dxfId="6517">
      <pivotArea dataOnly="0" labelOnly="1" outline="0" fieldPosition="0">
        <references count="1">
          <reference field="4294967294" count="1">
            <x v="0"/>
          </reference>
        </references>
      </pivotArea>
    </format>
    <format dxfId="6518">
      <pivotArea dataOnly="0" labelOnly="1" outline="0" fieldPosition="0">
        <references count="1">
          <reference field="4294967294" count="1">
            <x v="0"/>
          </reference>
        </references>
      </pivotArea>
    </format>
    <format dxfId="6519">
      <pivotArea dataOnly="0" labelOnly="1" outline="0" fieldPosition="0">
        <references count="1">
          <reference field="4294967294" count="1">
            <x v="1"/>
          </reference>
        </references>
      </pivotArea>
    </format>
    <format dxfId="6520">
      <pivotArea dataOnly="0" labelOnly="1" outline="0" fieldPosition="0">
        <references count="1">
          <reference field="4294967294" count="1">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1"/>
          </reference>
        </references>
      </pivotArea>
    </chartFormat>
    <chartFormat chart="10" format="24"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1" format="24"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593C9D-2302-4E44-9BD1-E0A8B6A8D1A2}" name="PivotTable1" cacheId="766" applyNumberFormats="0" applyBorderFormats="0" applyFontFormats="0" applyPatternFormats="0" applyAlignmentFormats="0" applyWidthHeightFormats="1" dataCaption="Values" tag="cb53b86f-f798-41b3-8177-afefda8497ce" updatedVersion="8" minRefreshableVersion="3" subtotalHiddenItems="1" itemPrintTitles="1" createdVersion="5"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23">
    <format dxfId="6543">
      <pivotArea type="all" dataOnly="0" outline="0" fieldPosition="0"/>
    </format>
    <format dxfId="6542">
      <pivotArea outline="0" collapsedLevelsAreSubtotals="1" fieldPosition="0"/>
    </format>
    <format dxfId="6541">
      <pivotArea dataOnly="0" labelOnly="1" outline="0" axis="axisValues" fieldPosition="0"/>
    </format>
    <format dxfId="6540">
      <pivotArea type="all" dataOnly="0" outline="0" fieldPosition="0"/>
    </format>
    <format dxfId="6539">
      <pivotArea outline="0" collapsedLevelsAreSubtotals="1" fieldPosition="0"/>
    </format>
    <format dxfId="6538">
      <pivotArea dataOnly="0" labelOnly="1" outline="0" axis="axisValues" fieldPosition="0"/>
    </format>
    <format dxfId="6537">
      <pivotArea type="all" dataOnly="0" outline="0" fieldPosition="0"/>
    </format>
    <format dxfId="6536">
      <pivotArea outline="0" collapsedLevelsAreSubtotals="1" fieldPosition="0"/>
    </format>
    <format dxfId="6535">
      <pivotArea dataOnly="0" labelOnly="1" outline="0" axis="axisValues" fieldPosition="0"/>
    </format>
    <format dxfId="6534">
      <pivotArea dataOnly="0" labelOnly="1" outline="0" axis="axisValues" fieldPosition="0"/>
    </format>
    <format dxfId="6533">
      <pivotArea outline="0" collapsedLevelsAreSubtotals="1" fieldPosition="0"/>
    </format>
    <format dxfId="6532">
      <pivotArea outline="0" collapsedLevelsAreSubtotals="1" fieldPosition="0"/>
    </format>
    <format dxfId="6531">
      <pivotArea dataOnly="0" labelOnly="1" outline="0" axis="axisValues" fieldPosition="0"/>
    </format>
    <format dxfId="6530">
      <pivotArea outline="0" collapsedLevelsAreSubtotals="1" fieldPosition="0"/>
    </format>
    <format dxfId="6529">
      <pivotArea type="all" dataOnly="0" outline="0" fieldPosition="0"/>
    </format>
    <format dxfId="6528">
      <pivotArea outline="0" collapsedLevelsAreSubtotals="1" fieldPosition="0"/>
    </format>
    <format dxfId="6527">
      <pivotArea dataOnly="0" labelOnly="1" outline="0" axis="axisValues" fieldPosition="0"/>
    </format>
    <format dxfId="6526">
      <pivotArea type="all" dataOnly="0" outline="0" fieldPosition="0"/>
    </format>
    <format dxfId="6525">
      <pivotArea outline="0" collapsedLevelsAreSubtotals="1" fieldPosition="0"/>
    </format>
    <format dxfId="6524">
      <pivotArea dataOnly="0" labelOnly="1" outline="0" axis="axisValues" fieldPosition="0"/>
    </format>
    <format dxfId="6523">
      <pivotArea type="all" dataOnly="0" outline="0" fieldPosition="0"/>
    </format>
    <format dxfId="6522">
      <pivotArea outline="0" collapsedLevelsAreSubtotals="1" fieldPosition="0"/>
    </format>
    <format dxfId="6521">
      <pivotArea dataOnly="0" labelOnly="1" outline="0" axis="axisValues"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8C3DF9-EA8E-4B46-9AD0-BC8363A041E6}" name="PivotTable11" cacheId="802" applyNumberFormats="0" applyBorderFormats="0" applyFontFormats="0" applyPatternFormats="0" applyAlignmentFormats="0" applyWidthHeightFormats="1" dataCaption="Values" tag="e1876485-ad4a-4639-9167-4e4671a86565" updatedVersion="8" minRefreshableVersion="3" subtotalHiddenItems="1" itemPrintTitles="1" createdVersion="5" indent="0" outline="1" outlineData="1" multipleFieldFilters="0" chartFormat="34" rowHeaderCaption="Month">
  <location ref="I16:J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24">
    <format dxfId="6567">
      <pivotArea type="all" dataOnly="0" outline="0" fieldPosition="0"/>
    </format>
    <format dxfId="6566">
      <pivotArea outline="0" collapsedLevelsAreSubtotals="1" fieldPosition="0"/>
    </format>
    <format dxfId="6565">
      <pivotArea dataOnly="0" labelOnly="1" outline="0" axis="axisValues" fieldPosition="0"/>
    </format>
    <format dxfId="6564">
      <pivotArea type="all" dataOnly="0" outline="0" fieldPosition="0"/>
    </format>
    <format dxfId="6563">
      <pivotArea outline="0" collapsedLevelsAreSubtotals="1" fieldPosition="0"/>
    </format>
    <format dxfId="6562">
      <pivotArea dataOnly="0" labelOnly="1" outline="0" axis="axisValues" fieldPosition="0"/>
    </format>
    <format dxfId="6561">
      <pivotArea type="all" dataOnly="0" outline="0" fieldPosition="0"/>
    </format>
    <format dxfId="6560">
      <pivotArea outline="0" collapsedLevelsAreSubtotals="1" fieldPosition="0"/>
    </format>
    <format dxfId="6559">
      <pivotArea dataOnly="0" labelOnly="1" outline="0" axis="axisValues" fieldPosition="0"/>
    </format>
    <format dxfId="6558">
      <pivotArea dataOnly="0" labelOnly="1" outline="0" axis="axisValues" fieldPosition="0"/>
    </format>
    <format dxfId="6557">
      <pivotArea outline="0" collapsedLevelsAreSubtotals="1" fieldPosition="0"/>
    </format>
    <format dxfId="6556">
      <pivotArea outline="0" collapsedLevelsAreSubtotals="1" fieldPosition="0"/>
    </format>
    <format dxfId="6555">
      <pivotArea dataOnly="0" labelOnly="1" outline="0" axis="axisValues" fieldPosition="0"/>
    </format>
    <format dxfId="6554">
      <pivotArea outline="0" collapsedLevelsAreSubtotals="1" fieldPosition="0"/>
    </format>
    <format dxfId="6553">
      <pivotArea type="all" dataOnly="0" outline="0" fieldPosition="0"/>
    </format>
    <format dxfId="6552">
      <pivotArea outline="0" collapsedLevelsAreSubtotals="1" fieldPosition="0"/>
    </format>
    <format dxfId="6551">
      <pivotArea dataOnly="0" labelOnly="1" outline="0" axis="axisValues" fieldPosition="0"/>
    </format>
    <format dxfId="6550">
      <pivotArea type="all" dataOnly="0" outline="0" fieldPosition="0"/>
    </format>
    <format dxfId="6549">
      <pivotArea outline="0" collapsedLevelsAreSubtotals="1" fieldPosition="0"/>
    </format>
    <format dxfId="6548">
      <pivotArea dataOnly="0" labelOnly="1" outline="0" axis="axisValues" fieldPosition="0"/>
    </format>
    <format dxfId="6547">
      <pivotArea type="all" dataOnly="0" outline="0" fieldPosition="0"/>
    </format>
    <format dxfId="6546">
      <pivotArea outline="0" collapsedLevelsAreSubtotals="1" fieldPosition="0"/>
    </format>
    <format dxfId="6545">
      <pivotArea dataOnly="0" labelOnly="1" outline="0" axis="axisValues" fieldPosition="0"/>
    </format>
    <format dxfId="6544">
      <pivotArea outline="0" fieldPosition="0">
        <references count="1">
          <reference field="4294967294" count="1">
            <x v="0"/>
          </reference>
        </references>
      </pivotArea>
    </format>
  </formats>
  <chartFormats count="4">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0" count="1" selected="0">
            <x v="0"/>
          </reference>
        </references>
      </pivotArea>
    </chartFormat>
    <chartFormat chart="33" format="10">
      <pivotArea type="data" outline="0" fieldPosition="0">
        <references count="2">
          <reference field="4294967294" count="1" selected="0">
            <x v="0"/>
          </reference>
          <reference field="0" count="1" selected="0">
            <x v="1"/>
          </reference>
        </references>
      </pivotArea>
    </chartFormat>
    <chartFormat chart="33" format="1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8CF1AC-644C-44AE-B2BE-A9D25BE6A16E}" name="PivotTable20" cacheId="820"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52" rowHeaderCaption="city">
  <location ref="Q4:R10"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4"/>
    </i>
    <i>
      <x v="3"/>
    </i>
    <i>
      <x/>
    </i>
    <i>
      <x v="2"/>
    </i>
    <i t="grand">
      <x/>
    </i>
  </rowItems>
  <colItems count="1">
    <i/>
  </colItems>
  <dataFields count="1">
    <dataField name="Total Profit" fld="1" baseField="0" baseItem="0"/>
  </dataFields>
  <formats count="26">
    <format dxfId="6593">
      <pivotArea type="all" dataOnly="0" outline="0" fieldPosition="0"/>
    </format>
    <format dxfId="6592">
      <pivotArea outline="0" collapsedLevelsAreSubtotals="1" fieldPosition="0"/>
    </format>
    <format dxfId="6591">
      <pivotArea dataOnly="0" labelOnly="1" outline="0" axis="axisValues" fieldPosition="0"/>
    </format>
    <format dxfId="6590">
      <pivotArea type="all" dataOnly="0" outline="0" fieldPosition="0"/>
    </format>
    <format dxfId="6589">
      <pivotArea outline="0" collapsedLevelsAreSubtotals="1" fieldPosition="0"/>
    </format>
    <format dxfId="6588">
      <pivotArea dataOnly="0" labelOnly="1" outline="0" axis="axisValues" fieldPosition="0"/>
    </format>
    <format dxfId="6587">
      <pivotArea type="all" dataOnly="0" outline="0" fieldPosition="0"/>
    </format>
    <format dxfId="6586">
      <pivotArea outline="0" collapsedLevelsAreSubtotals="1" fieldPosition="0"/>
    </format>
    <format dxfId="6585">
      <pivotArea dataOnly="0" labelOnly="1" outline="0" axis="axisValues" fieldPosition="0"/>
    </format>
    <format dxfId="6584">
      <pivotArea dataOnly="0" labelOnly="1" outline="0" axis="axisValues" fieldPosition="0"/>
    </format>
    <format dxfId="6583">
      <pivotArea outline="0" collapsedLevelsAreSubtotals="1" fieldPosition="0"/>
    </format>
    <format dxfId="6582">
      <pivotArea outline="0" collapsedLevelsAreSubtotals="1" fieldPosition="0"/>
    </format>
    <format dxfId="6581">
      <pivotArea dataOnly="0" labelOnly="1" outline="0" axis="axisValues" fieldPosition="0"/>
    </format>
    <format dxfId="6580">
      <pivotArea outline="0" collapsedLevelsAreSubtotals="1" fieldPosition="0"/>
    </format>
    <format dxfId="6579">
      <pivotArea type="all" dataOnly="0" outline="0" fieldPosition="0"/>
    </format>
    <format dxfId="6578">
      <pivotArea outline="0" collapsedLevelsAreSubtotals="1" fieldPosition="0"/>
    </format>
    <format dxfId="6577">
      <pivotArea dataOnly="0" labelOnly="1" outline="0" axis="axisValues" fieldPosition="0"/>
    </format>
    <format dxfId="6576">
      <pivotArea type="all" dataOnly="0" outline="0" fieldPosition="0"/>
    </format>
    <format dxfId="6575">
      <pivotArea outline="0" collapsedLevelsAreSubtotals="1" fieldPosition="0"/>
    </format>
    <format dxfId="6574">
      <pivotArea dataOnly="0" labelOnly="1" outline="0" axis="axisValues" fieldPosition="0"/>
    </format>
    <format dxfId="6573">
      <pivotArea type="all" dataOnly="0" outline="0" fieldPosition="0"/>
    </format>
    <format dxfId="6572">
      <pivotArea outline="0" collapsedLevelsAreSubtotals="1" fieldPosition="0"/>
    </format>
    <format dxfId="6571">
      <pivotArea dataOnly="0" labelOnly="1" outline="0" axis="axisValues" fieldPosition="0"/>
    </format>
    <format dxfId="6570">
      <pivotArea field="2" type="button" dataOnly="0" labelOnly="1" outline="0" axis="axisRow" fieldPosition="0"/>
    </format>
    <format dxfId="6569">
      <pivotArea field="2" type="button" dataOnly="0" labelOnly="1" outline="0" axis="axisRow" fieldPosition="0"/>
    </format>
    <format dxfId="6568">
      <pivotArea dataOnly="0" labelOnly="1" fieldPosition="0">
        <references count="1">
          <reference field="2" count="0"/>
        </references>
      </pivotArea>
    </format>
  </formats>
  <chartFormats count="1">
    <chartFormat chart="49" format="21"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2">
    <filter fld="0" type="count" id="1" iMeasureHier="72">
      <autoFilter ref="A1">
        <filterColumn colId="0">
          <top10 val="5" filterVal="5"/>
        </filterColumn>
      </autoFilter>
    </filter>
    <filter fld="2" type="count" id="2" iMeasureHier="7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F6D869-06C1-4D07-AA17-6C7E6DF81B5A}" name="PivotTable22" cacheId="826"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78" rowHeaderCaption="Month">
  <location ref="Q19:R25" firstHeaderRow="1"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i>
    <i>
      <x v="1"/>
    </i>
    <i>
      <x v="3"/>
    </i>
    <i>
      <x v="2"/>
    </i>
    <i>
      <x v="4"/>
    </i>
    <i t="grand">
      <x/>
    </i>
  </rowItems>
  <colItems count="1">
    <i/>
  </colItems>
  <dataFields count="1">
    <dataField name="Sum of Profit" fld="1" baseField="0" baseItem="0"/>
  </dataFields>
  <formats count="23">
    <format dxfId="6616">
      <pivotArea type="all" dataOnly="0" outline="0" fieldPosition="0"/>
    </format>
    <format dxfId="6615">
      <pivotArea outline="0" collapsedLevelsAreSubtotals="1" fieldPosition="0"/>
    </format>
    <format dxfId="6614">
      <pivotArea dataOnly="0" labelOnly="1" outline="0" axis="axisValues" fieldPosition="0"/>
    </format>
    <format dxfId="6613">
      <pivotArea type="all" dataOnly="0" outline="0" fieldPosition="0"/>
    </format>
    <format dxfId="6612">
      <pivotArea outline="0" collapsedLevelsAreSubtotals="1" fieldPosition="0"/>
    </format>
    <format dxfId="6611">
      <pivotArea dataOnly="0" labelOnly="1" outline="0" axis="axisValues" fieldPosition="0"/>
    </format>
    <format dxfId="6610">
      <pivotArea type="all" dataOnly="0" outline="0" fieldPosition="0"/>
    </format>
    <format dxfId="6609">
      <pivotArea outline="0" collapsedLevelsAreSubtotals="1" fieldPosition="0"/>
    </format>
    <format dxfId="6608">
      <pivotArea dataOnly="0" labelOnly="1" outline="0" axis="axisValues" fieldPosition="0"/>
    </format>
    <format dxfId="6607">
      <pivotArea dataOnly="0" labelOnly="1" outline="0" axis="axisValues" fieldPosition="0"/>
    </format>
    <format dxfId="6606">
      <pivotArea outline="0" collapsedLevelsAreSubtotals="1" fieldPosition="0"/>
    </format>
    <format dxfId="6605">
      <pivotArea outline="0" collapsedLevelsAreSubtotals="1" fieldPosition="0"/>
    </format>
    <format dxfId="6604">
      <pivotArea dataOnly="0" labelOnly="1" outline="0" axis="axisValues" fieldPosition="0"/>
    </format>
    <format dxfId="6603">
      <pivotArea outline="0" collapsedLevelsAreSubtotals="1" fieldPosition="0"/>
    </format>
    <format dxfId="6602">
      <pivotArea type="all" dataOnly="0" outline="0" fieldPosition="0"/>
    </format>
    <format dxfId="6601">
      <pivotArea outline="0" collapsedLevelsAreSubtotals="1" fieldPosition="0"/>
    </format>
    <format dxfId="6600">
      <pivotArea dataOnly="0" labelOnly="1" outline="0" axis="axisValues" fieldPosition="0"/>
    </format>
    <format dxfId="6599">
      <pivotArea type="all" dataOnly="0" outline="0" fieldPosition="0"/>
    </format>
    <format dxfId="6598">
      <pivotArea outline="0" collapsedLevelsAreSubtotals="1" fieldPosition="0"/>
    </format>
    <format dxfId="6597">
      <pivotArea dataOnly="0" labelOnly="1" outline="0" axis="axisValues" fieldPosition="0"/>
    </format>
    <format dxfId="6596">
      <pivotArea type="all" dataOnly="0" outline="0" fieldPosition="0"/>
    </format>
    <format dxfId="6595">
      <pivotArea outline="0" collapsedLevelsAreSubtotals="1" fieldPosition="0"/>
    </format>
    <format dxfId="6594">
      <pivotArea dataOnly="0" labelOnly="1" outline="0" axis="axisValues" fieldPosition="0"/>
    </format>
  </formats>
  <chartFormats count="8">
    <chartFormat chart="49" format="21" series="1">
      <pivotArea type="data" outline="0" fieldPosition="0">
        <references count="1">
          <reference field="4294967294" count="1" selected="0">
            <x v="0"/>
          </reference>
        </references>
      </pivotArea>
    </chartFormat>
    <chartFormat chart="56" format="21" series="1">
      <pivotArea type="data" outline="0" fieldPosition="0">
        <references count="1">
          <reference field="4294967294" count="1" selected="0">
            <x v="0"/>
          </reference>
        </references>
      </pivotArea>
    </chartFormat>
    <chartFormat chart="61" format="21" series="1">
      <pivotArea type="data" outline="0" fieldPosition="0">
        <references count="1">
          <reference field="4294967294" count="1" selected="0">
            <x v="0"/>
          </reference>
        </references>
      </pivotArea>
    </chartFormat>
    <chartFormat chart="61" format="22">
      <pivotArea type="data" outline="0" fieldPosition="0">
        <references count="2">
          <reference field="4294967294" count="1" selected="0">
            <x v="0"/>
          </reference>
          <reference field="3" count="1" selected="0">
            <x v="4"/>
          </reference>
        </references>
      </pivotArea>
    </chartFormat>
    <chartFormat chart="61" format="23">
      <pivotArea type="data" outline="0" fieldPosition="0">
        <references count="2">
          <reference field="4294967294" count="1" selected="0">
            <x v="0"/>
          </reference>
          <reference field="3" count="1" selected="0">
            <x v="2"/>
          </reference>
        </references>
      </pivotArea>
    </chartFormat>
    <chartFormat chart="61" format="24">
      <pivotArea type="data" outline="0" fieldPosition="0">
        <references count="2">
          <reference field="4294967294" count="1" selected="0">
            <x v="0"/>
          </reference>
          <reference field="3" count="1" selected="0">
            <x v="3"/>
          </reference>
        </references>
      </pivotArea>
    </chartFormat>
    <chartFormat chart="61" format="25">
      <pivotArea type="data" outline="0" fieldPosition="0">
        <references count="2">
          <reference field="4294967294" count="1" selected="0">
            <x v="0"/>
          </reference>
          <reference field="3" count="1" selected="0">
            <x v="1"/>
          </reference>
        </references>
      </pivotArea>
    </chartFormat>
    <chartFormat chart="61" format="26">
      <pivotArea type="data" outline="0" fieldPosition="0">
        <references count="2">
          <reference field="4294967294" count="1" selected="0">
            <x v="0"/>
          </reference>
          <reference field="3"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3">
    <filter fld="3" type="count" id="4" iMeasureHier="72">
      <autoFilter ref="A1">
        <filterColumn colId="0">
          <top10 val="5" filterVal="5"/>
        </filterColumn>
      </autoFilter>
    </filter>
    <filter fld="0" type="count" id="1" iMeasureHier="72">
      <autoFilter ref="A1">
        <filterColumn colId="0">
          <top10 val="5" filterVal="5"/>
        </filterColumn>
      </autoFilter>
    </filter>
    <filter fld="2" type="count" id="2" iMeasureHier="72">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996B26-A54B-4A56-B03D-68833D0DF99B}" name="PivotTable16" cacheId="808"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52" rowHeaderCaption="Month">
  <location ref="M8:N1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i>
    <i>
      <x v="4"/>
    </i>
    <i>
      <x v="2"/>
    </i>
    <i t="grand">
      <x/>
    </i>
  </rowItems>
  <colItems count="1">
    <i/>
  </colItems>
  <dataFields count="1">
    <dataField name="Sum of Profit" fld="1" baseField="0" baseItem="0"/>
  </dataFields>
  <formats count="23">
    <format dxfId="6639">
      <pivotArea type="all" dataOnly="0" outline="0" fieldPosition="0"/>
    </format>
    <format dxfId="6638">
      <pivotArea outline="0" collapsedLevelsAreSubtotals="1" fieldPosition="0"/>
    </format>
    <format dxfId="6637">
      <pivotArea dataOnly="0" labelOnly="1" outline="0" axis="axisValues" fieldPosition="0"/>
    </format>
    <format dxfId="6636">
      <pivotArea type="all" dataOnly="0" outline="0" fieldPosition="0"/>
    </format>
    <format dxfId="6635">
      <pivotArea outline="0" collapsedLevelsAreSubtotals="1" fieldPosition="0"/>
    </format>
    <format dxfId="6634">
      <pivotArea dataOnly="0" labelOnly="1" outline="0" axis="axisValues" fieldPosition="0"/>
    </format>
    <format dxfId="6633">
      <pivotArea type="all" dataOnly="0" outline="0" fieldPosition="0"/>
    </format>
    <format dxfId="6632">
      <pivotArea outline="0" collapsedLevelsAreSubtotals="1" fieldPosition="0"/>
    </format>
    <format dxfId="6631">
      <pivotArea dataOnly="0" labelOnly="1" outline="0" axis="axisValues" fieldPosition="0"/>
    </format>
    <format dxfId="6630">
      <pivotArea dataOnly="0" labelOnly="1" outline="0" axis="axisValues" fieldPosition="0"/>
    </format>
    <format dxfId="6629">
      <pivotArea outline="0" collapsedLevelsAreSubtotals="1" fieldPosition="0"/>
    </format>
    <format dxfId="6628">
      <pivotArea outline="0" collapsedLevelsAreSubtotals="1" fieldPosition="0"/>
    </format>
    <format dxfId="6627">
      <pivotArea dataOnly="0" labelOnly="1" outline="0" axis="axisValues" fieldPosition="0"/>
    </format>
    <format dxfId="6626">
      <pivotArea outline="0" collapsedLevelsAreSubtotals="1" fieldPosition="0"/>
    </format>
    <format dxfId="6625">
      <pivotArea type="all" dataOnly="0" outline="0" fieldPosition="0"/>
    </format>
    <format dxfId="6624">
      <pivotArea outline="0" collapsedLevelsAreSubtotals="1" fieldPosition="0"/>
    </format>
    <format dxfId="6623">
      <pivotArea dataOnly="0" labelOnly="1" outline="0" axis="axisValues" fieldPosition="0"/>
    </format>
    <format dxfId="6622">
      <pivotArea type="all" dataOnly="0" outline="0" fieldPosition="0"/>
    </format>
    <format dxfId="6621">
      <pivotArea outline="0" collapsedLevelsAreSubtotals="1" fieldPosition="0"/>
    </format>
    <format dxfId="6620">
      <pivotArea dataOnly="0" labelOnly="1" outline="0" axis="axisValues" fieldPosition="0"/>
    </format>
    <format dxfId="6619">
      <pivotArea type="all" dataOnly="0" outline="0" fieldPosition="0"/>
    </format>
    <format dxfId="6618">
      <pivotArea outline="0" collapsedLevelsAreSubtotals="1" fieldPosition="0"/>
    </format>
    <format dxfId="6617">
      <pivotArea dataOnly="0" labelOnly="1" outline="0" axis="axisValues" fieldPosition="0"/>
    </format>
  </formats>
  <chartFormats count="6">
    <chartFormat chart="49" format="21" series="1">
      <pivotArea type="data" outline="0" fieldPosition="0">
        <references count="1">
          <reference field="4294967294" count="1" selected="0">
            <x v="0"/>
          </reference>
        </references>
      </pivotArea>
    </chartFormat>
    <chartFormat chart="49" format="22">
      <pivotArea type="data" outline="0" fieldPosition="0">
        <references count="2">
          <reference field="4294967294" count="1" selected="0">
            <x v="0"/>
          </reference>
          <reference field="0" count="1" selected="0">
            <x v="2"/>
          </reference>
        </references>
      </pivotArea>
    </chartFormat>
    <chartFormat chart="49" format="23">
      <pivotArea type="data" outline="0" fieldPosition="0">
        <references count="2">
          <reference field="4294967294" count="1" selected="0">
            <x v="0"/>
          </reference>
          <reference field="0" count="1" selected="0">
            <x v="4"/>
          </reference>
        </references>
      </pivotArea>
    </chartFormat>
    <chartFormat chart="49" format="24">
      <pivotArea type="data" outline="0" fieldPosition="0">
        <references count="2">
          <reference field="4294967294" count="1" selected="0">
            <x v="0"/>
          </reference>
          <reference field="0" count="1" selected="0">
            <x v="0"/>
          </reference>
        </references>
      </pivotArea>
    </chartFormat>
    <chartFormat chart="49" format="25">
      <pivotArea type="data" outline="0" fieldPosition="0">
        <references count="2">
          <reference field="4294967294" count="1" selected="0">
            <x v="0"/>
          </reference>
          <reference field="0" count="1" selected="0">
            <x v="3"/>
          </reference>
        </references>
      </pivotArea>
    </chartFormat>
    <chartFormat chart="49" format="26">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1">
    <filter fld="0" type="count" id="1" iMeasureHier="72">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F15C8EF-3268-4B54-A0C7-8CC4BEFB334C}" name="PivotTable15" cacheId="799"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42" rowHeaderCaption="Month">
  <location ref="J8:K1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2"/>
    </i>
    <i>
      <x v="3"/>
    </i>
    <i t="grand">
      <x/>
    </i>
  </rowItems>
  <colItems count="1">
    <i/>
  </colItems>
  <dataFields count="1">
    <dataField name="Sum of Sales" fld="1" baseField="0" baseItem="0"/>
  </dataFields>
  <formats count="23">
    <format dxfId="6662">
      <pivotArea type="all" dataOnly="0" outline="0" fieldPosition="0"/>
    </format>
    <format dxfId="6661">
      <pivotArea outline="0" collapsedLevelsAreSubtotals="1" fieldPosition="0"/>
    </format>
    <format dxfId="6660">
      <pivotArea dataOnly="0" labelOnly="1" outline="0" axis="axisValues" fieldPosition="0"/>
    </format>
    <format dxfId="6659">
      <pivotArea type="all" dataOnly="0" outline="0" fieldPosition="0"/>
    </format>
    <format dxfId="6658">
      <pivotArea outline="0" collapsedLevelsAreSubtotals="1" fieldPosition="0"/>
    </format>
    <format dxfId="6657">
      <pivotArea dataOnly="0" labelOnly="1" outline="0" axis="axisValues" fieldPosition="0"/>
    </format>
    <format dxfId="6656">
      <pivotArea type="all" dataOnly="0" outline="0" fieldPosition="0"/>
    </format>
    <format dxfId="6655">
      <pivotArea outline="0" collapsedLevelsAreSubtotals="1" fieldPosition="0"/>
    </format>
    <format dxfId="6654">
      <pivotArea dataOnly="0" labelOnly="1" outline="0" axis="axisValues" fieldPosition="0"/>
    </format>
    <format dxfId="6653">
      <pivotArea dataOnly="0" labelOnly="1" outline="0" axis="axisValues" fieldPosition="0"/>
    </format>
    <format dxfId="6652">
      <pivotArea outline="0" collapsedLevelsAreSubtotals="1" fieldPosition="0"/>
    </format>
    <format dxfId="6651">
      <pivotArea outline="0" collapsedLevelsAreSubtotals="1" fieldPosition="0"/>
    </format>
    <format dxfId="6650">
      <pivotArea dataOnly="0" labelOnly="1" outline="0" axis="axisValues" fieldPosition="0"/>
    </format>
    <format dxfId="6649">
      <pivotArea outline="0" collapsedLevelsAreSubtotals="1" fieldPosition="0"/>
    </format>
    <format dxfId="6648">
      <pivotArea type="all" dataOnly="0" outline="0" fieldPosition="0"/>
    </format>
    <format dxfId="6647">
      <pivotArea outline="0" collapsedLevelsAreSubtotals="1" fieldPosition="0"/>
    </format>
    <format dxfId="6646">
      <pivotArea dataOnly="0" labelOnly="1" outline="0" axis="axisValues" fieldPosition="0"/>
    </format>
    <format dxfId="6645">
      <pivotArea type="all" dataOnly="0" outline="0" fieldPosition="0"/>
    </format>
    <format dxfId="6644">
      <pivotArea outline="0" collapsedLevelsAreSubtotals="1" fieldPosition="0"/>
    </format>
    <format dxfId="6643">
      <pivotArea dataOnly="0" labelOnly="1" outline="0" axis="axisValues" fieldPosition="0"/>
    </format>
    <format dxfId="6642">
      <pivotArea type="all" dataOnly="0" outline="0" fieldPosition="0"/>
    </format>
    <format dxfId="6641">
      <pivotArea outline="0" collapsedLevelsAreSubtotals="1" fieldPosition="0"/>
    </format>
    <format dxfId="6640">
      <pivotArea dataOnly="0" labelOnly="1" outline="0" axis="axisValues" fieldPosition="0"/>
    </format>
  </formats>
  <chartFormats count="6">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0" count="1" selected="0">
            <x v="3"/>
          </reference>
        </references>
      </pivotArea>
    </chartFormat>
    <chartFormat chart="40" format="4">
      <pivotArea type="data" outline="0" fieldPosition="0">
        <references count="2">
          <reference field="4294967294" count="1" selected="0">
            <x v="0"/>
          </reference>
          <reference field="0" count="1" selected="0">
            <x v="4"/>
          </reference>
        </references>
      </pivotArea>
    </chartFormat>
    <chartFormat chart="40" format="5">
      <pivotArea type="data" outline="0" fieldPosition="0">
        <references count="2">
          <reference field="4294967294" count="1" selected="0">
            <x v="0"/>
          </reference>
          <reference field="0" count="1" selected="0">
            <x v="1"/>
          </reference>
        </references>
      </pivotArea>
    </chartFormat>
    <chartFormat chart="40" format="6">
      <pivotArea type="data" outline="0" fieldPosition="0">
        <references count="2">
          <reference field="4294967294" count="1" selected="0">
            <x v="0"/>
          </reference>
          <reference field="0" count="1" selected="0">
            <x v="0"/>
          </reference>
        </references>
      </pivotArea>
    </chartFormat>
    <chartFormat chart="40" format="7">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1">
    <filter fld="0" type="count" id="1" iMeasureHier="72">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7A48262-A03F-4AD2-BB94-AF29D9DCF872}" name="PivotTable18" cacheId="814" applyNumberFormats="0" applyBorderFormats="0" applyFontFormats="0" applyPatternFormats="0" applyAlignmentFormats="0" applyWidthHeightFormats="1" dataCaption="Values" tag="5b156cb3-0e60-4e54-b454-14f49fc16304" updatedVersion="8" minRefreshableVersion="3" subtotalHiddenItems="1" itemPrintTitles="1" mergeItem="1" createdVersion="5" indent="0" compact="0" compactData="0" multipleFieldFilters="0" chartFormat="14" rowHeaderCaption="Category">
  <location ref="I28:K33" firstHeaderRow="0" firstDataRow="1" firstDataCol="1"/>
  <pivotFields count="5">
    <pivotField dataField="1" compact="0" outline="0" subtotalTop="0" showAll="0" defaultSubtotal="0"/>
    <pivotField compact="0" allDrilled="1" outline="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axis="axisRow" compact="0" allDrilled="1" outline="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howAll="0" dataSourceSort="1" defaultAttributeDrillState="1"/>
  </pivotFields>
  <rowFields count="1">
    <field x="3"/>
  </rowFields>
  <rowItems count="5">
    <i>
      <x v="3"/>
    </i>
    <i>
      <x v="1"/>
    </i>
    <i>
      <x/>
    </i>
    <i>
      <x v="2"/>
    </i>
    <i t="grand">
      <x/>
    </i>
  </rowItems>
  <colFields count="1">
    <field x="-2"/>
  </colFields>
  <colItems count="2">
    <i>
      <x/>
    </i>
    <i i="1">
      <x v="1"/>
    </i>
  </colItems>
  <dataFields count="2">
    <dataField name="Total Sales" fld="0" baseField="0" baseItem="0" numFmtId="164"/>
    <dataField name=" Total Profit" fld="2" baseField="0" baseItem="0"/>
  </dataFields>
  <formats count="34">
    <format dxfId="6696">
      <pivotArea type="all" dataOnly="0" outline="0" fieldPosition="0"/>
    </format>
    <format dxfId="6695">
      <pivotArea outline="0" collapsedLevelsAreSubtotals="1" fieldPosition="0"/>
    </format>
    <format dxfId="6694">
      <pivotArea dataOnly="0" labelOnly="1" outline="0" axis="axisValues" fieldPosition="0"/>
    </format>
    <format dxfId="6693">
      <pivotArea type="all" dataOnly="0" outline="0" fieldPosition="0"/>
    </format>
    <format dxfId="6692">
      <pivotArea outline="0" collapsedLevelsAreSubtotals="1" fieldPosition="0"/>
    </format>
    <format dxfId="6691">
      <pivotArea dataOnly="0" labelOnly="1" outline="0" axis="axisValues" fieldPosition="0"/>
    </format>
    <format dxfId="6690">
      <pivotArea type="all" dataOnly="0" outline="0" fieldPosition="0"/>
    </format>
    <format dxfId="6689">
      <pivotArea outline="0" collapsedLevelsAreSubtotals="1" fieldPosition="0"/>
    </format>
    <format dxfId="6688">
      <pivotArea dataOnly="0" labelOnly="1" outline="0" axis="axisValues" fieldPosition="0"/>
    </format>
    <format dxfId="6687">
      <pivotArea dataOnly="0" labelOnly="1" outline="0" axis="axisValues" fieldPosition="0"/>
    </format>
    <format dxfId="6686">
      <pivotArea outline="0" collapsedLevelsAreSubtotals="1" fieldPosition="0"/>
    </format>
    <format dxfId="6685">
      <pivotArea outline="0" collapsedLevelsAreSubtotals="1" fieldPosition="0"/>
    </format>
    <format dxfId="6684">
      <pivotArea dataOnly="0" labelOnly="1" outline="0" axis="axisValues" fieldPosition="0"/>
    </format>
    <format dxfId="6683">
      <pivotArea outline="0" collapsedLevelsAreSubtotals="1" fieldPosition="0"/>
    </format>
    <format dxfId="6682">
      <pivotArea type="all" dataOnly="0" outline="0" fieldPosition="0"/>
    </format>
    <format dxfId="6681">
      <pivotArea outline="0" collapsedLevelsAreSubtotals="1" fieldPosition="0"/>
    </format>
    <format dxfId="6680">
      <pivotArea dataOnly="0" labelOnly="1" outline="0" axis="axisValues" fieldPosition="0"/>
    </format>
    <format dxfId="6679">
      <pivotArea type="all" dataOnly="0" outline="0" fieldPosition="0"/>
    </format>
    <format dxfId="6678">
      <pivotArea outline="0" collapsedLevelsAreSubtotals="1" fieldPosition="0"/>
    </format>
    <format dxfId="6677">
      <pivotArea dataOnly="0" labelOnly="1" outline="0" axis="axisValues" fieldPosition="0"/>
    </format>
    <format dxfId="6676">
      <pivotArea type="all" dataOnly="0" outline="0" fieldPosition="0"/>
    </format>
    <format dxfId="6675">
      <pivotArea outline="0" collapsedLevelsAreSubtotals="1" fieldPosition="0"/>
    </format>
    <format dxfId="6674">
      <pivotArea dataOnly="0" labelOnly="1" outline="0" axis="axisValues" fieldPosition="0"/>
    </format>
    <format dxfId="6673">
      <pivotArea dataOnly="0" labelOnly="1" outline="0" fieldPosition="0">
        <references count="1">
          <reference field="4294967294" count="2">
            <x v="0"/>
            <x v="1"/>
          </reference>
        </references>
      </pivotArea>
    </format>
    <format dxfId="6672">
      <pivotArea dataOnly="0" labelOnly="1" outline="0" fieldPosition="0">
        <references count="1">
          <reference field="4294967294" count="2">
            <x v="0"/>
            <x v="1"/>
          </reference>
        </references>
      </pivotArea>
    </format>
    <format dxfId="6671">
      <pivotArea grandRow="1" outline="0" collapsedLevelsAreSubtotals="1" fieldPosition="0"/>
    </format>
    <format dxfId="6670">
      <pivotArea dataOnly="0" labelOnly="1" grandRow="1" outline="0" fieldPosition="0"/>
    </format>
    <format dxfId="6669">
      <pivotArea type="all" dataOnly="0" outline="0" fieldPosition="0"/>
    </format>
    <format dxfId="6668">
      <pivotArea outline="0" collapsedLevelsAreSubtotals="1" fieldPosition="0"/>
    </format>
    <format dxfId="6667">
      <pivotArea field="1" type="button" dataOnly="0" labelOnly="1" outline="0"/>
    </format>
    <format dxfId="6666">
      <pivotArea dataOnly="0" labelOnly="1" grandRow="1" outline="0" fieldPosition="0"/>
    </format>
    <format dxfId="6665">
      <pivotArea dataOnly="0" labelOnly="1" outline="0" fieldPosition="0">
        <references count="1">
          <reference field="4294967294" count="2">
            <x v="0"/>
            <x v="1"/>
          </reference>
        </references>
      </pivotArea>
    </format>
    <format dxfId="6664">
      <pivotArea field="3" type="button" dataOnly="0" labelOnly="1" outline="0" axis="axisRow" fieldPosition="0"/>
    </format>
    <format dxfId="6663">
      <pivotArea dataOnly="0" labelOnly="1" outline="0" fieldPosition="0">
        <references count="1">
          <reference field="3" count="0"/>
        </references>
      </pivotArea>
    </format>
  </formats>
  <chartFormats count="11">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3" count="1" selected="0">
            <x v="0"/>
          </reference>
        </references>
      </pivotArea>
    </chartFormat>
    <chartFormat chart="10" format="23">
      <pivotArea type="data" outline="0" fieldPosition="0">
        <references count="2">
          <reference field="4294967294" count="1" selected="0">
            <x v="0"/>
          </reference>
          <reference field="3" count="1" selected="0">
            <x v="1"/>
          </reference>
        </references>
      </pivotArea>
    </chartFormat>
    <chartFormat chart="10" format="24">
      <pivotArea type="data" outline="0" fieldPosition="0">
        <references count="2">
          <reference field="4294967294" count="1" selected="0">
            <x v="0"/>
          </reference>
          <reference field="3" count="1" selected="0">
            <x v="2"/>
          </reference>
        </references>
      </pivotArea>
    </chartFormat>
    <chartFormat chart="10" format="25">
      <pivotArea type="data" outline="0" fieldPosition="0">
        <references count="2">
          <reference field="4294967294" count="1" selected="0">
            <x v="0"/>
          </reference>
          <reference field="3" count="1" selected="0">
            <x v="3"/>
          </reference>
        </references>
      </pivotArea>
    </chartFormat>
    <chartFormat chart="10" format="26" series="1">
      <pivotArea type="data" outline="0" fieldPosition="0">
        <references count="1">
          <reference field="4294967294" count="1" selected="0">
            <x v="1"/>
          </reference>
        </references>
      </pivotArea>
    </chartFormat>
    <chartFormat chart="10" format="27">
      <pivotArea type="data" outline="0" fieldPosition="0">
        <references count="2">
          <reference field="4294967294" count="1" selected="0">
            <x v="1"/>
          </reference>
          <reference field="3" count="1" selected="0">
            <x v="1"/>
          </reference>
        </references>
      </pivotArea>
    </chartFormat>
    <chartFormat chart="10" format="28">
      <pivotArea type="data" outline="0" fieldPosition="0">
        <references count="2">
          <reference field="4294967294" count="1" selected="0">
            <x v="1"/>
          </reference>
          <reference field="3" count="1" selected="0">
            <x v="0"/>
          </reference>
        </references>
      </pivotArea>
    </chartFormat>
    <chartFormat chart="10" format="29">
      <pivotArea type="data" outline="0" fieldPosition="0">
        <references count="2">
          <reference field="4294967294" count="1" selected="0">
            <x v="1"/>
          </reference>
          <reference field="3"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99D5B40-1E74-43EB-BCE6-B041796EC96C}" name="PivotTable8" cacheId="787" applyNumberFormats="0" applyBorderFormats="0" applyFontFormats="0" applyPatternFormats="0" applyAlignmentFormats="0" applyWidthHeightFormats="1" dataCaption="Values" tag="e1876485-ad4a-4639-9167-4e4671a86565" updatedVersion="8" minRefreshableVersion="3" subtotalHiddenItems="1" itemPrintTitles="1" createdVersion="5" indent="0" outline="1" outlineData="1" multipleFieldFilters="0" chartFormat="29" rowHeaderCaption="Month">
  <location ref="G8:H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Profit" fld="0" baseField="0" baseItem="0"/>
  </dataFields>
  <formats count="25">
    <format dxfId="6721">
      <pivotArea type="all" dataOnly="0" outline="0" fieldPosition="0"/>
    </format>
    <format dxfId="6720">
      <pivotArea outline="0" collapsedLevelsAreSubtotals="1" fieldPosition="0"/>
    </format>
    <format dxfId="6719">
      <pivotArea dataOnly="0" labelOnly="1" outline="0" axis="axisValues" fieldPosition="0"/>
    </format>
    <format dxfId="6718">
      <pivotArea type="all" dataOnly="0" outline="0" fieldPosition="0"/>
    </format>
    <format dxfId="6717">
      <pivotArea outline="0" collapsedLevelsAreSubtotals="1" fieldPosition="0"/>
    </format>
    <format dxfId="6716">
      <pivotArea dataOnly="0" labelOnly="1" outline="0" axis="axisValues" fieldPosition="0"/>
    </format>
    <format dxfId="6715">
      <pivotArea type="all" dataOnly="0" outline="0" fieldPosition="0"/>
    </format>
    <format dxfId="6714">
      <pivotArea outline="0" collapsedLevelsAreSubtotals="1" fieldPosition="0"/>
    </format>
    <format dxfId="6713">
      <pivotArea dataOnly="0" labelOnly="1" outline="0" axis="axisValues" fieldPosition="0"/>
    </format>
    <format dxfId="6712">
      <pivotArea dataOnly="0" labelOnly="1" outline="0" axis="axisValues" fieldPosition="0"/>
    </format>
    <format dxfId="6711">
      <pivotArea outline="0" collapsedLevelsAreSubtotals="1" fieldPosition="0"/>
    </format>
    <format dxfId="6710">
      <pivotArea outline="0" collapsedLevelsAreSubtotals="1" fieldPosition="0"/>
    </format>
    <format dxfId="6709">
      <pivotArea dataOnly="0" labelOnly="1" outline="0" axis="axisValues" fieldPosition="0"/>
    </format>
    <format dxfId="6708">
      <pivotArea outline="0" collapsedLevelsAreSubtotals="1" fieldPosition="0"/>
    </format>
    <format dxfId="6707">
      <pivotArea type="all" dataOnly="0" outline="0" fieldPosition="0"/>
    </format>
    <format dxfId="6706">
      <pivotArea outline="0" collapsedLevelsAreSubtotals="1" fieldPosition="0"/>
    </format>
    <format dxfId="6705">
      <pivotArea dataOnly="0" labelOnly="1" outline="0" axis="axisValues" fieldPosition="0"/>
    </format>
    <format dxfId="6704">
      <pivotArea type="all" dataOnly="0" outline="0" fieldPosition="0"/>
    </format>
    <format dxfId="6703">
      <pivotArea outline="0" collapsedLevelsAreSubtotals="1" fieldPosition="0"/>
    </format>
    <format dxfId="6702">
      <pivotArea dataOnly="0" labelOnly="1" outline="0" axis="axisValues" fieldPosition="0"/>
    </format>
    <format dxfId="6701">
      <pivotArea type="all" dataOnly="0" outline="0" fieldPosition="0"/>
    </format>
    <format dxfId="6700">
      <pivotArea outline="0" collapsedLevelsAreSubtotals="1" fieldPosition="0"/>
    </format>
    <format dxfId="6699">
      <pivotArea dataOnly="0" labelOnly="1" outline="0" axis="axisValues" fieldPosition="0"/>
    </format>
    <format dxfId="6698">
      <pivotArea dataOnly="0" labelOnly="1" outline="0" fieldPosition="0">
        <references count="1">
          <reference field="4294967294" count="1">
            <x v="0"/>
          </reference>
        </references>
      </pivotArea>
    </format>
    <format dxfId="6697">
      <pivotArea dataOnly="0" labelOnly="1" outline="0" fieldPosition="0">
        <references count="1">
          <reference field="4294967294" count="1">
            <x v="0"/>
          </reference>
        </references>
      </pivotArea>
    </format>
  </formats>
  <chartFormats count="17">
    <chartFormat chart="0" format="1"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 count="1" selected="0">
            <x v="2"/>
          </reference>
        </references>
      </pivotArea>
    </chartFormat>
    <chartFormat chart="12" format="13">
      <pivotArea type="data" outline="0" fieldPosition="0">
        <references count="2">
          <reference field="4294967294" count="1" selected="0">
            <x v="0"/>
          </reference>
          <reference field="1" count="1" selected="0">
            <x v="1"/>
          </reference>
        </references>
      </pivotArea>
    </chartFormat>
    <chartFormat chart="12" format="14">
      <pivotArea type="data" outline="0" fieldPosition="0">
        <references count="2">
          <reference field="4294967294" count="1" selected="0">
            <x v="0"/>
          </reference>
          <reference field="1" count="1" selected="0">
            <x v="0"/>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1" count="1" selected="0">
            <x v="0"/>
          </reference>
        </references>
      </pivotArea>
    </chartFormat>
    <chartFormat chart="19" format="21">
      <pivotArea type="data" outline="0" fieldPosition="0">
        <references count="2">
          <reference field="4294967294" count="1" selected="0">
            <x v="0"/>
          </reference>
          <reference field="1" count="1" selected="0">
            <x v="1"/>
          </reference>
        </references>
      </pivotArea>
    </chartFormat>
    <chartFormat chart="19" format="22">
      <pivotArea type="data" outline="0" fieldPosition="0">
        <references count="2">
          <reference field="4294967294" count="1" selected="0">
            <x v="0"/>
          </reference>
          <reference field="1" count="1" selected="0">
            <x v="2"/>
          </reference>
        </references>
      </pivotArea>
    </chartFormat>
    <chartFormat chart="28" format="27" series="1">
      <pivotArea type="data" outline="0" fieldPosition="0">
        <references count="1">
          <reference field="4294967294" count="1" selected="0">
            <x v="0"/>
          </reference>
        </references>
      </pivotArea>
    </chartFormat>
    <chartFormat chart="28" format="28">
      <pivotArea type="data" outline="0" fieldPosition="0">
        <references count="2">
          <reference field="4294967294" count="1" selected="0">
            <x v="0"/>
          </reference>
          <reference field="1" count="1" selected="0">
            <x v="0"/>
          </reference>
        </references>
      </pivotArea>
    </chartFormat>
    <chartFormat chart="28" format="29">
      <pivotArea type="data" outline="0" fieldPosition="0">
        <references count="2">
          <reference field="4294967294" count="1" selected="0">
            <x v="0"/>
          </reference>
          <reference field="1" count="1" selected="0">
            <x v="1"/>
          </reference>
        </references>
      </pivotArea>
    </chartFormat>
    <chartFormat chart="28" format="30">
      <pivotArea type="data" outline="0" fieldPosition="0">
        <references count="2">
          <reference field="4294967294" count="1" selected="0">
            <x v="0"/>
          </reference>
          <reference field="1"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7ED5E05-A037-43E1-8832-DECEE40AFF16}" name="PivotTable17" cacheId="811"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57" rowHeaderCaption="Month">
  <location ref="N16:O22"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3"/>
    </i>
    <i>
      <x v="4"/>
    </i>
    <i>
      <x v="1"/>
    </i>
    <i>
      <x/>
    </i>
    <i t="grand">
      <x/>
    </i>
  </rowItems>
  <colItems count="1">
    <i/>
  </colItems>
  <dataFields count="1">
    <dataField name="Sum of Profit" fld="1" baseField="0" baseItem="0"/>
  </dataFields>
  <formats count="23">
    <format dxfId="6744">
      <pivotArea type="all" dataOnly="0" outline="0" fieldPosition="0"/>
    </format>
    <format dxfId="6743">
      <pivotArea outline="0" collapsedLevelsAreSubtotals="1" fieldPosition="0"/>
    </format>
    <format dxfId="6742">
      <pivotArea dataOnly="0" labelOnly="1" outline="0" axis="axisValues" fieldPosition="0"/>
    </format>
    <format dxfId="6741">
      <pivotArea type="all" dataOnly="0" outline="0" fieldPosition="0"/>
    </format>
    <format dxfId="6740">
      <pivotArea outline="0" collapsedLevelsAreSubtotals="1" fieldPosition="0"/>
    </format>
    <format dxfId="6739">
      <pivotArea dataOnly="0" labelOnly="1" outline="0" axis="axisValues" fieldPosition="0"/>
    </format>
    <format dxfId="6738">
      <pivotArea type="all" dataOnly="0" outline="0" fieldPosition="0"/>
    </format>
    <format dxfId="6737">
      <pivotArea outline="0" collapsedLevelsAreSubtotals="1" fieldPosition="0"/>
    </format>
    <format dxfId="6736">
      <pivotArea dataOnly="0" labelOnly="1" outline="0" axis="axisValues" fieldPosition="0"/>
    </format>
    <format dxfId="6735">
      <pivotArea dataOnly="0" labelOnly="1" outline="0" axis="axisValues" fieldPosition="0"/>
    </format>
    <format dxfId="6734">
      <pivotArea outline="0" collapsedLevelsAreSubtotals="1" fieldPosition="0"/>
    </format>
    <format dxfId="6733">
      <pivotArea outline="0" collapsedLevelsAreSubtotals="1" fieldPosition="0"/>
    </format>
    <format dxfId="6732">
      <pivotArea dataOnly="0" labelOnly="1" outline="0" axis="axisValues" fieldPosition="0"/>
    </format>
    <format dxfId="6731">
      <pivotArea outline="0" collapsedLevelsAreSubtotals="1" fieldPosition="0"/>
    </format>
    <format dxfId="6730">
      <pivotArea type="all" dataOnly="0" outline="0" fieldPosition="0"/>
    </format>
    <format dxfId="6729">
      <pivotArea outline="0" collapsedLevelsAreSubtotals="1" fieldPosition="0"/>
    </format>
    <format dxfId="6728">
      <pivotArea dataOnly="0" labelOnly="1" outline="0" axis="axisValues" fieldPosition="0"/>
    </format>
    <format dxfId="6727">
      <pivotArea type="all" dataOnly="0" outline="0" fieldPosition="0"/>
    </format>
    <format dxfId="6726">
      <pivotArea outline="0" collapsedLevelsAreSubtotals="1" fieldPosition="0"/>
    </format>
    <format dxfId="6725">
      <pivotArea dataOnly="0" labelOnly="1" outline="0" axis="axisValues" fieldPosition="0"/>
    </format>
    <format dxfId="6724">
      <pivotArea type="all" dataOnly="0" outline="0" fieldPosition="0"/>
    </format>
    <format dxfId="6723">
      <pivotArea outline="0" collapsedLevelsAreSubtotals="1" fieldPosition="0"/>
    </format>
    <format dxfId="6722">
      <pivotArea dataOnly="0" labelOnly="1" outline="0" axis="axisValues" fieldPosition="0"/>
    </format>
  </formats>
  <chartFormats count="7">
    <chartFormat chart="49" format="21" series="1">
      <pivotArea type="data" outline="0" fieldPosition="0">
        <references count="1">
          <reference field="4294967294" count="1" selected="0">
            <x v="0"/>
          </reference>
        </references>
      </pivotArea>
    </chartFormat>
    <chartFormat chart="56" format="21" series="1">
      <pivotArea type="data" outline="0" fieldPosition="0">
        <references count="1">
          <reference field="4294967294" count="1" selected="0">
            <x v="0"/>
          </reference>
        </references>
      </pivotArea>
    </chartFormat>
    <chartFormat chart="56" format="22">
      <pivotArea type="data" outline="0" fieldPosition="0">
        <references count="2">
          <reference field="4294967294" count="1" selected="0">
            <x v="0"/>
          </reference>
          <reference field="2" count="1" selected="0">
            <x v="0"/>
          </reference>
        </references>
      </pivotArea>
    </chartFormat>
    <chartFormat chart="56" format="23">
      <pivotArea type="data" outline="0" fieldPosition="0">
        <references count="2">
          <reference field="4294967294" count="1" selected="0">
            <x v="0"/>
          </reference>
          <reference field="2" count="1" selected="0">
            <x v="1"/>
          </reference>
        </references>
      </pivotArea>
    </chartFormat>
    <chartFormat chart="56" format="24">
      <pivotArea type="data" outline="0" fieldPosition="0">
        <references count="2">
          <reference field="4294967294" count="1" selected="0">
            <x v="0"/>
          </reference>
          <reference field="2" count="1" selected="0">
            <x v="4"/>
          </reference>
        </references>
      </pivotArea>
    </chartFormat>
    <chartFormat chart="56" format="25">
      <pivotArea type="data" outline="0" fieldPosition="0">
        <references count="2">
          <reference field="4294967294" count="1" selected="0">
            <x v="0"/>
          </reference>
          <reference field="2" count="1" selected="0">
            <x v="3"/>
          </reference>
        </references>
      </pivotArea>
    </chartFormat>
    <chartFormat chart="56" format="26">
      <pivotArea type="data" outline="0" fieldPosition="0">
        <references count="2">
          <reference field="4294967294" count="1" selected="0">
            <x v="0"/>
          </reference>
          <reference field="2"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2">
    <filter fld="0" type="count" id="1" iMeasureHier="72">
      <autoFilter ref="A1">
        <filterColumn colId="0">
          <top10 val="5" filterVal="5"/>
        </filterColumn>
      </autoFilter>
    </filter>
    <filter fld="2" type="count" id="2" iMeasureHier="7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29ED5C-C27B-42BE-B2F9-AAAEB5C05070}" name="PivotTable9" cacheId="790" applyNumberFormats="0" applyBorderFormats="0" applyFontFormats="0" applyPatternFormats="0" applyAlignmentFormats="0" applyWidthHeightFormats="1" dataCaption="Values" tag="6cfcd72e-e51f-421a-84b6-1ac080cd900f" updatedVersion="8" minRefreshableVersion="3" subtotalHiddenItems="1" itemPrintTitles="1" createdVersion="5" indent="0" outline="1" outlineData="1" multipleFieldFilters="0" chartFormat="34" rowHeaderCaption="Region">
  <location ref="C15:D20"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fld="1" subtotal="count" baseField="0" baseItem="0" numFmtId="165"/>
  </dataFields>
  <formats count="24">
    <format dxfId="6767">
      <pivotArea type="all" dataOnly="0" outline="0" fieldPosition="0"/>
    </format>
    <format dxfId="6766">
      <pivotArea outline="0" collapsedLevelsAreSubtotals="1" fieldPosition="0"/>
    </format>
    <format dxfId="6765">
      <pivotArea dataOnly="0" labelOnly="1" outline="0" axis="axisValues" fieldPosition="0"/>
    </format>
    <format dxfId="6764">
      <pivotArea type="all" dataOnly="0" outline="0" fieldPosition="0"/>
    </format>
    <format dxfId="6763">
      <pivotArea outline="0" collapsedLevelsAreSubtotals="1" fieldPosition="0"/>
    </format>
    <format dxfId="6762">
      <pivotArea dataOnly="0" labelOnly="1" outline="0" axis="axisValues" fieldPosition="0"/>
    </format>
    <format dxfId="6761">
      <pivotArea type="all" dataOnly="0" outline="0" fieldPosition="0"/>
    </format>
    <format dxfId="6760">
      <pivotArea outline="0" collapsedLevelsAreSubtotals="1" fieldPosition="0"/>
    </format>
    <format dxfId="6759">
      <pivotArea dataOnly="0" labelOnly="1" outline="0" axis="axisValues" fieldPosition="0"/>
    </format>
    <format dxfId="6758">
      <pivotArea dataOnly="0" labelOnly="1" outline="0" axis="axisValues" fieldPosition="0"/>
    </format>
    <format dxfId="6757">
      <pivotArea outline="0" collapsedLevelsAreSubtotals="1" fieldPosition="0"/>
    </format>
    <format dxfId="6756">
      <pivotArea outline="0" collapsedLevelsAreSubtotals="1" fieldPosition="0"/>
    </format>
    <format dxfId="6755">
      <pivotArea dataOnly="0" labelOnly="1" outline="0" axis="axisValues" fieldPosition="0"/>
    </format>
    <format dxfId="6754">
      <pivotArea outline="0" collapsedLevelsAreSubtotals="1" fieldPosition="0"/>
    </format>
    <format dxfId="6753">
      <pivotArea type="all" dataOnly="0" outline="0" fieldPosition="0"/>
    </format>
    <format dxfId="6752">
      <pivotArea outline="0" collapsedLevelsAreSubtotals="1" fieldPosition="0"/>
    </format>
    <format dxfId="6751">
      <pivotArea dataOnly="0" labelOnly="1" outline="0" axis="axisValues" fieldPosition="0"/>
    </format>
    <format dxfId="6750">
      <pivotArea type="all" dataOnly="0" outline="0" fieldPosition="0"/>
    </format>
    <format dxfId="6749">
      <pivotArea outline="0" collapsedLevelsAreSubtotals="1" fieldPosition="0"/>
    </format>
    <format dxfId="6748">
      <pivotArea dataOnly="0" labelOnly="1" outline="0" axis="axisValues" fieldPosition="0"/>
    </format>
    <format dxfId="6747">
      <pivotArea type="all" dataOnly="0" outline="0" fieldPosition="0"/>
    </format>
    <format dxfId="6746">
      <pivotArea outline="0" collapsedLevelsAreSubtotals="1" fieldPosition="0"/>
    </format>
    <format dxfId="6745">
      <pivotArea dataOnly="0" labelOnly="1" outline="0" axis="axisValues" fieldPosition="0"/>
    </format>
    <format dxfId="6420">
      <pivotArea outline="0" fieldPosition="0">
        <references count="1">
          <reference field="4294967294" count="1">
            <x v="0"/>
          </reference>
        </references>
      </pivotArea>
    </format>
  </formats>
  <chartFormats count="5">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0" count="1" selected="0">
            <x v="1"/>
          </reference>
        </references>
      </pivotArea>
    </chartFormat>
    <chartFormat chart="27" format="14">
      <pivotArea type="data" outline="0" fieldPosition="0">
        <references count="2">
          <reference field="4294967294" count="1" selected="0">
            <x v="0"/>
          </reference>
          <reference field="0" count="1" selected="0">
            <x v="0"/>
          </reference>
        </references>
      </pivotArea>
    </chartFormat>
    <chartFormat chart="27" format="15">
      <pivotArea type="data" outline="0" fieldPosition="0">
        <references count="2">
          <reference field="4294967294" count="1" selected="0">
            <x v="0"/>
          </reference>
          <reference field="0" count="1" selected="0">
            <x v="3"/>
          </reference>
        </references>
      </pivotArea>
    </chartFormat>
    <chartFormat chart="27" format="16">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28709A3-283E-4A92-AA1D-BC25C4625BB1}" name="PivotTable21" cacheId="823" applyNumberFormats="0" applyBorderFormats="0" applyFontFormats="0" applyPatternFormats="0" applyAlignmentFormats="0" applyWidthHeightFormats="1" dataCaption="Values" tag="d4778a43-bca1-48c2-9d9c-6409c8d6769d" updatedVersion="8" minRefreshableVersion="3" subtotalHiddenItems="1" itemPrintTitles="1" createdVersion="5"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Discount" fld="0" subtotal="average" baseField="0" baseItem="0"/>
  </dataFields>
  <formats count="24">
    <format dxfId="6791">
      <pivotArea type="all" dataOnly="0" outline="0" fieldPosition="0"/>
    </format>
    <format dxfId="6790">
      <pivotArea outline="0" collapsedLevelsAreSubtotals="1" fieldPosition="0"/>
    </format>
    <format dxfId="6789">
      <pivotArea dataOnly="0" labelOnly="1" outline="0" axis="axisValues" fieldPosition="0"/>
    </format>
    <format dxfId="6788">
      <pivotArea type="all" dataOnly="0" outline="0" fieldPosition="0"/>
    </format>
    <format dxfId="6787">
      <pivotArea outline="0" collapsedLevelsAreSubtotals="1" fieldPosition="0"/>
    </format>
    <format dxfId="6786">
      <pivotArea dataOnly="0" labelOnly="1" outline="0" axis="axisValues" fieldPosition="0"/>
    </format>
    <format dxfId="6785">
      <pivotArea type="all" dataOnly="0" outline="0" fieldPosition="0"/>
    </format>
    <format dxfId="6784">
      <pivotArea outline="0" collapsedLevelsAreSubtotals="1" fieldPosition="0"/>
    </format>
    <format dxfId="6783">
      <pivotArea dataOnly="0" labelOnly="1" outline="0" axis="axisValues" fieldPosition="0"/>
    </format>
    <format dxfId="6782">
      <pivotArea dataOnly="0" labelOnly="1" outline="0" axis="axisValues" fieldPosition="0"/>
    </format>
    <format dxfId="6781">
      <pivotArea outline="0" collapsedLevelsAreSubtotals="1" fieldPosition="0"/>
    </format>
    <format dxfId="6780">
      <pivotArea outline="0" collapsedLevelsAreSubtotals="1" fieldPosition="0"/>
    </format>
    <format dxfId="6779">
      <pivotArea dataOnly="0" labelOnly="1" outline="0" axis="axisValues" fieldPosition="0"/>
    </format>
    <format dxfId="6778">
      <pivotArea outline="0" collapsedLevelsAreSubtotals="1" fieldPosition="0"/>
    </format>
    <format dxfId="6777">
      <pivotArea type="all" dataOnly="0" outline="0" fieldPosition="0"/>
    </format>
    <format dxfId="6776">
      <pivotArea outline="0" collapsedLevelsAreSubtotals="1" fieldPosition="0"/>
    </format>
    <format dxfId="6775">
      <pivotArea dataOnly="0" labelOnly="1" outline="0" axis="axisValues" fieldPosition="0"/>
    </format>
    <format dxfId="6774">
      <pivotArea type="all" dataOnly="0" outline="0" fieldPosition="0"/>
    </format>
    <format dxfId="6773">
      <pivotArea outline="0" collapsedLevelsAreSubtotals="1" fieldPosition="0"/>
    </format>
    <format dxfId="6772">
      <pivotArea dataOnly="0" labelOnly="1" outline="0" axis="axisValues" fieldPosition="0"/>
    </format>
    <format dxfId="6771">
      <pivotArea type="all" dataOnly="0" outline="0" fieldPosition="0"/>
    </format>
    <format dxfId="6770">
      <pivotArea outline="0" collapsedLevelsAreSubtotals="1" fieldPosition="0"/>
    </format>
    <format dxfId="6769">
      <pivotArea dataOnly="0" labelOnly="1" outline="0" axis="axisValues" fieldPosition="0"/>
    </format>
    <format dxfId="6768">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caption="Avg Discount"/>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AAA4661-B041-45A4-B0D7-B49AA66702FF}" name="PivotTable6" cacheId="781" applyNumberFormats="0" applyBorderFormats="0" applyFontFormats="0" applyPatternFormats="0" applyAlignmentFormats="0" applyWidthHeightFormats="1" dataCaption="Values" tag="38e3d4de-1fa1-49a2-bd40-7f67e91ffb0d" updatedVersion="8" minRefreshableVersion="3" subtotalHiddenItems="1" itemPrintTitles="1" createdVersion="5"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5">
    <format dxfId="6816">
      <pivotArea type="all" dataOnly="0" outline="0" fieldPosition="0"/>
    </format>
    <format dxfId="6815">
      <pivotArea outline="0" collapsedLevelsAreSubtotals="1" fieldPosition="0"/>
    </format>
    <format dxfId="6814">
      <pivotArea dataOnly="0" labelOnly="1" outline="0" axis="axisValues" fieldPosition="0"/>
    </format>
    <format dxfId="6813">
      <pivotArea type="all" dataOnly="0" outline="0" fieldPosition="0"/>
    </format>
    <format dxfId="6812">
      <pivotArea outline="0" collapsedLevelsAreSubtotals="1" fieldPosition="0"/>
    </format>
    <format dxfId="6811">
      <pivotArea dataOnly="0" labelOnly="1" outline="0" axis="axisValues" fieldPosition="0"/>
    </format>
    <format dxfId="6810">
      <pivotArea type="all" dataOnly="0" outline="0" fieldPosition="0"/>
    </format>
    <format dxfId="6809">
      <pivotArea outline="0" collapsedLevelsAreSubtotals="1" fieldPosition="0"/>
    </format>
    <format dxfId="6808">
      <pivotArea dataOnly="0" labelOnly="1" outline="0" axis="axisValues" fieldPosition="0"/>
    </format>
    <format dxfId="6807">
      <pivotArea dataOnly="0" labelOnly="1" outline="0" axis="axisValues" fieldPosition="0"/>
    </format>
    <format dxfId="6806">
      <pivotArea outline="0" collapsedLevelsAreSubtotals="1" fieldPosition="0"/>
    </format>
    <format dxfId="6805">
      <pivotArea outline="0" collapsedLevelsAreSubtotals="1" fieldPosition="0"/>
    </format>
    <format dxfId="6804">
      <pivotArea dataOnly="0" labelOnly="1" outline="0" axis="axisValues" fieldPosition="0"/>
    </format>
    <format dxfId="6803">
      <pivotArea outline="0" collapsedLevelsAreSubtotals="1" fieldPosition="0"/>
    </format>
    <format dxfId="6802">
      <pivotArea type="all" dataOnly="0" outline="0" fieldPosition="0"/>
    </format>
    <format dxfId="6801">
      <pivotArea outline="0" collapsedLevelsAreSubtotals="1" fieldPosition="0"/>
    </format>
    <format dxfId="6800">
      <pivotArea dataOnly="0" labelOnly="1" outline="0" axis="axisValues" fieldPosition="0"/>
    </format>
    <format dxfId="6799">
      <pivotArea type="all" dataOnly="0" outline="0" fieldPosition="0"/>
    </format>
    <format dxfId="6798">
      <pivotArea outline="0" collapsedLevelsAreSubtotals="1" fieldPosition="0"/>
    </format>
    <format dxfId="6797">
      <pivotArea dataOnly="0" labelOnly="1" outline="0" axis="axisValues" fieldPosition="0"/>
    </format>
    <format dxfId="6796">
      <pivotArea type="all" dataOnly="0" outline="0" fieldPosition="0"/>
    </format>
    <format dxfId="6795">
      <pivotArea outline="0" collapsedLevelsAreSubtotals="1" fieldPosition="0"/>
    </format>
    <format dxfId="6794">
      <pivotArea dataOnly="0" labelOnly="1" outline="0" axis="axisValues" fieldPosition="0"/>
    </format>
    <format dxfId="6793">
      <pivotArea outline="0" fieldPosition="0">
        <references count="1">
          <reference field="4294967294" count="1">
            <x v="0"/>
          </reference>
        </references>
      </pivotArea>
    </format>
    <format dxfId="6792">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caption="Avg Discount"/>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BA4FB36-5A47-4667-B516-DC1D02612D41}" name="PivotTable13" cacheId="793" applyNumberFormats="0" applyBorderFormats="0" applyFontFormats="0" applyPatternFormats="0" applyAlignmentFormats="0" applyWidthHeightFormats="1" dataCaption="Values" tag="5926a7c5-7840-426a-bc9b-1253c429cc7e" updatedVersion="8" minRefreshableVersion="3" subtotalHiddenItems="1" itemPrintTitles="1" createdVersion="5" indent="0" outline="1" outlineData="1" multipleFieldFilters="0">
  <location ref="J5:J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formats count="24">
    <format dxfId="6840">
      <pivotArea type="all" dataOnly="0" outline="0" fieldPosition="0"/>
    </format>
    <format dxfId="6839">
      <pivotArea outline="0" collapsedLevelsAreSubtotals="1" fieldPosition="0"/>
    </format>
    <format dxfId="6838">
      <pivotArea dataOnly="0" labelOnly="1" outline="0" axis="axisValues" fieldPosition="0"/>
    </format>
    <format dxfId="6837">
      <pivotArea type="all" dataOnly="0" outline="0" fieldPosition="0"/>
    </format>
    <format dxfId="6836">
      <pivotArea outline="0" collapsedLevelsAreSubtotals="1" fieldPosition="0"/>
    </format>
    <format dxfId="6835">
      <pivotArea dataOnly="0" labelOnly="1" outline="0" axis="axisValues" fieldPosition="0"/>
    </format>
    <format dxfId="6834">
      <pivotArea type="all" dataOnly="0" outline="0" fieldPosition="0"/>
    </format>
    <format dxfId="6833">
      <pivotArea outline="0" collapsedLevelsAreSubtotals="1" fieldPosition="0"/>
    </format>
    <format dxfId="6832">
      <pivotArea dataOnly="0" labelOnly="1" outline="0" axis="axisValues" fieldPosition="0"/>
    </format>
    <format dxfId="6831">
      <pivotArea dataOnly="0" labelOnly="1" outline="0" axis="axisValues" fieldPosition="0"/>
    </format>
    <format dxfId="6830">
      <pivotArea outline="0" collapsedLevelsAreSubtotals="1" fieldPosition="0"/>
    </format>
    <format dxfId="6829">
      <pivotArea outline="0" collapsedLevelsAreSubtotals="1" fieldPosition="0"/>
    </format>
    <format dxfId="6828">
      <pivotArea dataOnly="0" labelOnly="1" outline="0" axis="axisValues" fieldPosition="0"/>
    </format>
    <format dxfId="6827">
      <pivotArea outline="0" collapsedLevelsAreSubtotals="1" fieldPosition="0"/>
    </format>
    <format dxfId="6826">
      <pivotArea type="all" dataOnly="0" outline="0" fieldPosition="0"/>
    </format>
    <format dxfId="6825">
      <pivotArea outline="0" collapsedLevelsAreSubtotals="1" fieldPosition="0"/>
    </format>
    <format dxfId="6824">
      <pivotArea dataOnly="0" labelOnly="1" outline="0" axis="axisValues" fieldPosition="0"/>
    </format>
    <format dxfId="6823">
      <pivotArea type="all" dataOnly="0" outline="0" fieldPosition="0"/>
    </format>
    <format dxfId="6822">
      <pivotArea outline="0" collapsedLevelsAreSubtotals="1" fieldPosition="0"/>
    </format>
    <format dxfId="6821">
      <pivotArea dataOnly="0" labelOnly="1" outline="0" axis="axisValues" fieldPosition="0"/>
    </format>
    <format dxfId="6820">
      <pivotArea type="all" dataOnly="0" outline="0" fieldPosition="0"/>
    </format>
    <format dxfId="6819">
      <pivotArea outline="0" collapsedLevelsAreSubtotals="1" fieldPosition="0"/>
    </format>
    <format dxfId="6818">
      <pivotArea dataOnly="0" labelOnly="1" outline="0" axis="axisValues" fieldPosition="0"/>
    </format>
    <format dxfId="6817">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caption="Total Orders"/>
    <pivotHierarchy dragToData="1" caption="Total Quantity"/>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FA68269-2070-4943-AE1A-6F18BF36F192}" name="PivotTable5" cacheId="778" applyNumberFormats="0" applyBorderFormats="0" applyFontFormats="0" applyPatternFormats="0" applyAlignmentFormats="0" applyWidthHeightFormats="1" dataCaption="Values" tag="5177ad7b-5495-4f8f-a64b-b60469e59130" updatedVersion="8" minRefreshableVersion="3" subtotalHiddenItems="1" itemPrintTitles="1" createdVersion="5"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24">
    <format dxfId="6864">
      <pivotArea type="all" dataOnly="0" outline="0" fieldPosition="0"/>
    </format>
    <format dxfId="6863">
      <pivotArea outline="0" collapsedLevelsAreSubtotals="1" fieldPosition="0"/>
    </format>
    <format dxfId="6862">
      <pivotArea dataOnly="0" labelOnly="1" outline="0" axis="axisValues" fieldPosition="0"/>
    </format>
    <format dxfId="6861">
      <pivotArea type="all" dataOnly="0" outline="0" fieldPosition="0"/>
    </format>
    <format dxfId="6860">
      <pivotArea outline="0" collapsedLevelsAreSubtotals="1" fieldPosition="0"/>
    </format>
    <format dxfId="6859">
      <pivotArea dataOnly="0" labelOnly="1" outline="0" axis="axisValues" fieldPosition="0"/>
    </format>
    <format dxfId="6858">
      <pivotArea type="all" dataOnly="0" outline="0" fieldPosition="0"/>
    </format>
    <format dxfId="6857">
      <pivotArea outline="0" collapsedLevelsAreSubtotals="1" fieldPosition="0"/>
    </format>
    <format dxfId="6856">
      <pivotArea dataOnly="0" labelOnly="1" outline="0" axis="axisValues" fieldPosition="0"/>
    </format>
    <format dxfId="6855">
      <pivotArea dataOnly="0" labelOnly="1" outline="0" axis="axisValues" fieldPosition="0"/>
    </format>
    <format dxfId="6854">
      <pivotArea outline="0" collapsedLevelsAreSubtotals="1" fieldPosition="0"/>
    </format>
    <format dxfId="6853">
      <pivotArea outline="0" collapsedLevelsAreSubtotals="1" fieldPosition="0"/>
    </format>
    <format dxfId="6852">
      <pivotArea dataOnly="0" labelOnly="1" outline="0" axis="axisValues" fieldPosition="0"/>
    </format>
    <format dxfId="6851">
      <pivotArea outline="0" collapsedLevelsAreSubtotals="1" fieldPosition="0"/>
    </format>
    <format dxfId="6850">
      <pivotArea type="all" dataOnly="0" outline="0" fieldPosition="0"/>
    </format>
    <format dxfId="6849">
      <pivotArea outline="0" collapsedLevelsAreSubtotals="1" fieldPosition="0"/>
    </format>
    <format dxfId="6848">
      <pivotArea dataOnly="0" labelOnly="1" outline="0" axis="axisValues" fieldPosition="0"/>
    </format>
    <format dxfId="6847">
      <pivotArea type="all" dataOnly="0" outline="0" fieldPosition="0"/>
    </format>
    <format dxfId="6846">
      <pivotArea outline="0" collapsedLevelsAreSubtotals="1" fieldPosition="0"/>
    </format>
    <format dxfId="6845">
      <pivotArea dataOnly="0" labelOnly="1" outline="0" axis="axisValues" fieldPosition="0"/>
    </format>
    <format dxfId="6844">
      <pivotArea type="all" dataOnly="0" outline="0" fieldPosition="0"/>
    </format>
    <format dxfId="6843">
      <pivotArea outline="0" collapsedLevelsAreSubtotals="1" fieldPosition="0"/>
    </format>
    <format dxfId="6842">
      <pivotArea dataOnly="0" labelOnly="1" outline="0" axis="axisValues" fieldPosition="0"/>
    </format>
    <format dxfId="6841">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8279AA9-531A-4FBB-BC07-665AF482BB9C}" name="PivotTable7" cacheId="784" applyNumberFormats="0" applyBorderFormats="0" applyFontFormats="0" applyPatternFormats="0" applyAlignmentFormats="0" applyWidthHeightFormats="1" dataCaption="Values" tag="98141474-8c72-48f1-ba77-8c6ea3e99d9c" updatedVersion="8" minRefreshableVersion="3" subtotalHiddenItems="1" itemPrintTitles="1" createdVersion="5" indent="0" outline="1" outlineData="1" multipleFieldFilters="0" chartFormat="18" rowHeaderCaption="Month">
  <location ref="C8:E13"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Total Sales" fld="0" baseField="0" baseItem="0" numFmtId="164"/>
    <dataField name="Total Profit" fld="1" baseField="0" baseItem="0"/>
  </dataFields>
  <formats count="27">
    <format dxfId="6891">
      <pivotArea type="all" dataOnly="0" outline="0" fieldPosition="0"/>
    </format>
    <format dxfId="6890">
      <pivotArea outline="0" collapsedLevelsAreSubtotals="1" fieldPosition="0"/>
    </format>
    <format dxfId="6889">
      <pivotArea dataOnly="0" labelOnly="1" outline="0" axis="axisValues" fieldPosition="0"/>
    </format>
    <format dxfId="6888">
      <pivotArea type="all" dataOnly="0" outline="0" fieldPosition="0"/>
    </format>
    <format dxfId="6887">
      <pivotArea outline="0" collapsedLevelsAreSubtotals="1" fieldPosition="0"/>
    </format>
    <format dxfId="6886">
      <pivotArea dataOnly="0" labelOnly="1" outline="0" axis="axisValues" fieldPosition="0"/>
    </format>
    <format dxfId="6885">
      <pivotArea type="all" dataOnly="0" outline="0" fieldPosition="0"/>
    </format>
    <format dxfId="6884">
      <pivotArea outline="0" collapsedLevelsAreSubtotals="1" fieldPosition="0"/>
    </format>
    <format dxfId="6883">
      <pivotArea dataOnly="0" labelOnly="1" outline="0" axis="axisValues" fieldPosition="0"/>
    </format>
    <format dxfId="6882">
      <pivotArea dataOnly="0" labelOnly="1" outline="0" axis="axisValues" fieldPosition="0"/>
    </format>
    <format dxfId="6881">
      <pivotArea outline="0" collapsedLevelsAreSubtotals="1" fieldPosition="0"/>
    </format>
    <format dxfId="6880">
      <pivotArea outline="0" collapsedLevelsAreSubtotals="1" fieldPosition="0"/>
    </format>
    <format dxfId="6879">
      <pivotArea dataOnly="0" labelOnly="1" outline="0" axis="axisValues" fieldPosition="0"/>
    </format>
    <format dxfId="6878">
      <pivotArea outline="0" collapsedLevelsAreSubtotals="1" fieldPosition="0"/>
    </format>
    <format dxfId="6877">
      <pivotArea type="all" dataOnly="0" outline="0" fieldPosition="0"/>
    </format>
    <format dxfId="6876">
      <pivotArea outline="0" collapsedLevelsAreSubtotals="1" fieldPosition="0"/>
    </format>
    <format dxfId="6875">
      <pivotArea dataOnly="0" labelOnly="1" outline="0" axis="axisValues" fieldPosition="0"/>
    </format>
    <format dxfId="6874">
      <pivotArea type="all" dataOnly="0" outline="0" fieldPosition="0"/>
    </format>
    <format dxfId="6873">
      <pivotArea outline="0" collapsedLevelsAreSubtotals="1" fieldPosition="0"/>
    </format>
    <format dxfId="6872">
      <pivotArea dataOnly="0" labelOnly="1" outline="0" axis="axisValues" fieldPosition="0"/>
    </format>
    <format dxfId="6871">
      <pivotArea type="all" dataOnly="0" outline="0" fieldPosition="0"/>
    </format>
    <format dxfId="6870">
      <pivotArea outline="0" collapsedLevelsAreSubtotals="1" fieldPosition="0"/>
    </format>
    <format dxfId="6869">
      <pivotArea dataOnly="0" labelOnly="1" outline="0" axis="axisValues" fieldPosition="0"/>
    </format>
    <format dxfId="6868">
      <pivotArea dataOnly="0" labelOnly="1" outline="0" fieldPosition="0">
        <references count="1">
          <reference field="4294967294" count="1">
            <x v="0"/>
          </reference>
        </references>
      </pivotArea>
    </format>
    <format dxfId="6867">
      <pivotArea dataOnly="0" labelOnly="1" outline="0" fieldPosition="0">
        <references count="1">
          <reference field="4294967294" count="1">
            <x v="0"/>
          </reference>
        </references>
      </pivotArea>
    </format>
    <format dxfId="6866">
      <pivotArea dataOnly="0" labelOnly="1" outline="0" fieldPosition="0">
        <references count="1">
          <reference field="4294967294" count="1">
            <x v="1"/>
          </reference>
        </references>
      </pivotArea>
    </format>
    <format dxfId="6865">
      <pivotArea dataOnly="0" labelOnly="1" outline="0" fieldPosition="0">
        <references count="1">
          <reference field="4294967294" count="1">
            <x v="1"/>
          </reference>
        </references>
      </pivotArea>
    </format>
  </format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0"/>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pivotArea type="data" outline="0" fieldPosition="0">
        <references count="2">
          <reference field="4294967294" count="1" selected="0">
            <x v="0"/>
          </reference>
          <reference field="2" count="1" selected="0">
            <x v="2"/>
          </reference>
        </references>
      </pivotArea>
    </chartFormat>
    <chartFormat chart="8" format="16">
      <pivotArea type="data" outline="0" fieldPosition="0">
        <references count="2">
          <reference field="4294967294" count="1" selected="0">
            <x v="0"/>
          </reference>
          <reference field="2" count="1" selected="0">
            <x v="3"/>
          </reference>
        </references>
      </pivotArea>
    </chartFormat>
    <chartFormat chart="8"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1"/>
          </reference>
        </references>
      </pivotArea>
    </chartFormat>
    <chartFormat chart="9" format="21">
      <pivotArea type="data" outline="0" fieldPosition="0">
        <references count="2">
          <reference field="4294967294" count="1" selected="0">
            <x v="0"/>
          </reference>
          <reference field="2" count="1" selected="0">
            <x v="2"/>
          </reference>
        </references>
      </pivotArea>
    </chartFormat>
    <chartFormat chart="9" format="22">
      <pivotArea type="data" outline="0" fieldPosition="0">
        <references count="2">
          <reference field="4294967294" count="1" selected="0">
            <x v="0"/>
          </reference>
          <reference field="2" count="1" selected="0">
            <x v="3"/>
          </reference>
        </references>
      </pivotArea>
    </chartFormat>
    <chartFormat chart="9" format="23" series="1">
      <pivotArea type="data" outline="0" fieldPosition="0">
        <references count="1">
          <reference field="4294967294" count="1" selected="0">
            <x v="1"/>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2" count="1" selected="0">
            <x v="0"/>
          </reference>
        </references>
      </pivotArea>
    </chartFormat>
    <chartFormat chart="10" format="26">
      <pivotArea type="data" outline="0" fieldPosition="0">
        <references count="2">
          <reference field="4294967294" count="1" selected="0">
            <x v="0"/>
          </reference>
          <reference field="2" count="1" selected="0">
            <x v="1"/>
          </reference>
        </references>
      </pivotArea>
    </chartFormat>
    <chartFormat chart="10" format="27">
      <pivotArea type="data" outline="0" fieldPosition="0">
        <references count="2">
          <reference field="4294967294" count="1" selected="0">
            <x v="0"/>
          </reference>
          <reference field="2" count="1" selected="0">
            <x v="2"/>
          </reference>
        </references>
      </pivotArea>
    </chartFormat>
    <chartFormat chart="10" format="28">
      <pivotArea type="data" outline="0" fieldPosition="0">
        <references count="2">
          <reference field="4294967294" count="1" selected="0">
            <x v="0"/>
          </reference>
          <reference field="2" count="1" selected="0">
            <x v="3"/>
          </reference>
        </references>
      </pivotArea>
    </chartFormat>
    <chartFormat chart="10" format="29" series="1">
      <pivotArea type="data" outline="0" fieldPosition="0">
        <references count="1">
          <reference field="4294967294" count="1" selected="0">
            <x v="1"/>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2" count="1" selected="0">
            <x v="0"/>
          </reference>
        </references>
      </pivotArea>
    </chartFormat>
    <chartFormat chart="11" format="26">
      <pivotArea type="data" outline="0" fieldPosition="0">
        <references count="2">
          <reference field="4294967294" count="1" selected="0">
            <x v="0"/>
          </reference>
          <reference field="2" count="1" selected="0">
            <x v="1"/>
          </reference>
        </references>
      </pivotArea>
    </chartFormat>
    <chartFormat chart="11" format="27">
      <pivotArea type="data" outline="0" fieldPosition="0">
        <references count="2">
          <reference field="4294967294" count="1" selected="0">
            <x v="0"/>
          </reference>
          <reference field="2" count="1" selected="0">
            <x v="2"/>
          </reference>
        </references>
      </pivotArea>
    </chartFormat>
    <chartFormat chart="11" format="28">
      <pivotArea type="data" outline="0" fieldPosition="0">
        <references count="2">
          <reference field="4294967294" count="1" selected="0">
            <x v="0"/>
          </reference>
          <reference field="2" count="1" selected="0">
            <x v="3"/>
          </reference>
        </references>
      </pivotArea>
    </chartFormat>
    <chartFormat chart="11" format="29" series="1">
      <pivotArea type="data" outline="0" fieldPosition="0">
        <references count="1">
          <reference field="4294967294" count="1" selected="0">
            <x v="1"/>
          </reference>
        </references>
      </pivotArea>
    </chartFormat>
    <chartFormat chart="10" format="30">
      <pivotArea type="data" outline="0" fieldPosition="0">
        <references count="2">
          <reference field="4294967294" count="1" selected="0">
            <x v="1"/>
          </reference>
          <reference field="2" count="1" selected="0">
            <x v="3"/>
          </reference>
        </references>
      </pivotArea>
    </chartFormat>
    <chartFormat chart="10" format="31">
      <pivotArea type="data" outline="0" fieldPosition="0">
        <references count="2">
          <reference field="4294967294" count="1" selected="0">
            <x v="1"/>
          </reference>
          <reference field="2" count="1" selected="0">
            <x v="1"/>
          </reference>
        </references>
      </pivotArea>
    </chartFormat>
    <chartFormat chart="10" format="32">
      <pivotArea type="data" outline="0" fieldPosition="0">
        <references count="2">
          <reference field="4294967294" count="1" selected="0">
            <x v="1"/>
          </reference>
          <reference field="2"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A83109F-8293-4DC4-B50C-C6C67394F185}" name="PivotTable10" cacheId="727" dataOnRows="1" applyNumberFormats="0" applyBorderFormats="0" applyFontFormats="0" applyPatternFormats="0" applyAlignmentFormats="0" applyWidthHeightFormats="1" dataCaption="Values" tag="9a3262d0-fe2f-425d-832f-ee5bdba7436b" updatedVersion="8" minRefreshableVersion="3" subtotalHiddenItems="1" itemPrintTitles="1" createdVersion="5" indent="0" outline="1" outlineData="1" multipleFieldFilters="0" chartFormat="50" rowHeaderCaption="Region">
  <location ref="F15:G28" firstHeaderRow="1" firstDataRow="1" firstDataCol="1"/>
  <pivotFields count="4">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Total Profit" fld="0" baseField="0" baseItem="0"/>
  </dataFields>
  <formats count="26">
    <format dxfId="6917">
      <pivotArea type="all" dataOnly="0" outline="0" fieldPosition="0"/>
    </format>
    <format dxfId="6916">
      <pivotArea outline="0" collapsedLevelsAreSubtotals="1" fieldPosition="0"/>
    </format>
    <format dxfId="6915">
      <pivotArea dataOnly="0" labelOnly="1" outline="0" axis="axisValues" fieldPosition="0"/>
    </format>
    <format dxfId="6914">
      <pivotArea type="all" dataOnly="0" outline="0" fieldPosition="0"/>
    </format>
    <format dxfId="6913">
      <pivotArea outline="0" collapsedLevelsAreSubtotals="1" fieldPosition="0"/>
    </format>
    <format dxfId="6912">
      <pivotArea dataOnly="0" labelOnly="1" outline="0" axis="axisValues" fieldPosition="0"/>
    </format>
    <format dxfId="6911">
      <pivotArea type="all" dataOnly="0" outline="0" fieldPosition="0"/>
    </format>
    <format dxfId="6910">
      <pivotArea outline="0" collapsedLevelsAreSubtotals="1" fieldPosition="0"/>
    </format>
    <format dxfId="6909">
      <pivotArea dataOnly="0" labelOnly="1" outline="0" axis="axisValues" fieldPosition="0"/>
    </format>
    <format dxfId="6908">
      <pivotArea dataOnly="0" labelOnly="1" outline="0" axis="axisValues" fieldPosition="0"/>
    </format>
    <format dxfId="6907">
      <pivotArea outline="0" collapsedLevelsAreSubtotals="1" fieldPosition="0"/>
    </format>
    <format dxfId="6906">
      <pivotArea outline="0" collapsedLevelsAreSubtotals="1" fieldPosition="0"/>
    </format>
    <format dxfId="6905">
      <pivotArea dataOnly="0" labelOnly="1" outline="0" axis="axisValues" fieldPosition="0"/>
    </format>
    <format dxfId="6904">
      <pivotArea outline="0" collapsedLevelsAreSubtotals="1" fieldPosition="0"/>
    </format>
    <format dxfId="6903">
      <pivotArea type="all" dataOnly="0" outline="0" fieldPosition="0"/>
    </format>
    <format dxfId="6902">
      <pivotArea outline="0" collapsedLevelsAreSubtotals="1" fieldPosition="0"/>
    </format>
    <format dxfId="6901">
      <pivotArea dataOnly="0" labelOnly="1" outline="0" axis="axisValues" fieldPosition="0"/>
    </format>
    <format dxfId="6900">
      <pivotArea type="all" dataOnly="0" outline="0" fieldPosition="0"/>
    </format>
    <format dxfId="6899">
      <pivotArea outline="0" collapsedLevelsAreSubtotals="1" fieldPosition="0"/>
    </format>
    <format dxfId="6898">
      <pivotArea dataOnly="0" labelOnly="1" outline="0" axis="axisValues" fieldPosition="0"/>
    </format>
    <format dxfId="6897">
      <pivotArea type="all" dataOnly="0" outline="0" fieldPosition="0"/>
    </format>
    <format dxfId="6896">
      <pivotArea outline="0" collapsedLevelsAreSubtotals="1" fieldPosition="0"/>
    </format>
    <format dxfId="6895">
      <pivotArea dataOnly="0" labelOnly="1" outline="0" axis="axisValues" fieldPosition="0"/>
    </format>
    <format dxfId="6894">
      <pivotArea dataOnly="0" labelOnly="1" outline="0" fieldPosition="0">
        <references count="1">
          <reference field="4294967294" count="1">
            <x v="0"/>
          </reference>
        </references>
      </pivotArea>
    </format>
    <format dxfId="6893">
      <pivotArea dataOnly="0" labelOnly="1" outline="0" fieldPosition="0">
        <references count="1">
          <reference field="4294967294" count="1">
            <x v="0"/>
          </reference>
        </references>
      </pivotArea>
    </format>
    <format dxfId="6892">
      <pivotArea dataOnly="0" labelOnly="1" fieldPosition="0">
        <references count="1">
          <reference field="2" count="0"/>
        </references>
      </pivotArea>
    </format>
  </formats>
  <chartFormats count="15">
    <chartFormat chart="0" format="1"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2" count="1" selected="0">
            <x v="0"/>
          </reference>
        </references>
      </pivotArea>
    </chartFormat>
    <chartFormat chart="49" format="14" series="1">
      <pivotArea type="data" outline="0" fieldPosition="0">
        <references count="1">
          <reference field="4294967294" count="1" selected="0">
            <x v="0"/>
          </reference>
        </references>
      </pivotArea>
    </chartFormat>
    <chartFormat chart="49" format="15">
      <pivotArea type="data" outline="0" fieldPosition="0">
        <references count="2">
          <reference field="4294967294" count="1" selected="0">
            <x v="0"/>
          </reference>
          <reference field="2" count="1" selected="0">
            <x v="0"/>
          </reference>
        </references>
      </pivotArea>
    </chartFormat>
    <chartFormat chart="49" format="16">
      <pivotArea type="data" outline="0" fieldPosition="0">
        <references count="2">
          <reference field="4294967294" count="1" selected="0">
            <x v="0"/>
          </reference>
          <reference field="2" count="1" selected="0">
            <x v="1"/>
          </reference>
        </references>
      </pivotArea>
    </chartFormat>
    <chartFormat chart="49" format="17">
      <pivotArea type="data" outline="0" fieldPosition="0">
        <references count="2">
          <reference field="4294967294" count="1" selected="0">
            <x v="0"/>
          </reference>
          <reference field="2" count="1" selected="0">
            <x v="3"/>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A7E5294-3D1F-4F3A-9DAB-4C7214860BDC}" name="PivotTable19" cacheId="817" applyNumberFormats="0" applyBorderFormats="0" applyFontFormats="0" applyPatternFormats="0" applyAlignmentFormats="0" applyWidthHeightFormats="1" dataCaption="Values" tag="5b156cb3-0e60-4e54-b454-14f49fc16304" updatedVersion="8" minRefreshableVersion="3" subtotalHiddenItems="1" itemPrintTitles="1" mergeItem="1" createdVersion="5" indent="0" compact="0" compactData="0" multipleFieldFilters="0" chartFormat="29" rowHeaderCaption="Category">
  <location ref="M28:N33" firstHeaderRow="1" firstDataRow="1" firstDataCol="1"/>
  <pivotFields count="3">
    <pivotField axis="axisRow" compact="0" allDrilled="1" outline="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1">
    <field x="0"/>
  </rowFields>
  <rowItems count="5">
    <i>
      <x v="2"/>
    </i>
    <i>
      <x/>
    </i>
    <i>
      <x v="3"/>
    </i>
    <i>
      <x v="1"/>
    </i>
    <i t="grand">
      <x/>
    </i>
  </rowItems>
  <colItems count="1">
    <i/>
  </colItems>
  <dataFields count="1">
    <dataField fld="1" subtotal="count" baseField="0" baseItem="0" numFmtId="165"/>
  </dataFields>
  <formats count="31">
    <format dxfId="6948">
      <pivotArea type="all" dataOnly="0" outline="0" fieldPosition="0"/>
    </format>
    <format dxfId="6947">
      <pivotArea outline="0" collapsedLevelsAreSubtotals="1" fieldPosition="0"/>
    </format>
    <format dxfId="6946">
      <pivotArea dataOnly="0" labelOnly="1" outline="0" axis="axisValues" fieldPosition="0"/>
    </format>
    <format dxfId="6945">
      <pivotArea type="all" dataOnly="0" outline="0" fieldPosition="0"/>
    </format>
    <format dxfId="6944">
      <pivotArea outline="0" collapsedLevelsAreSubtotals="1" fieldPosition="0"/>
    </format>
    <format dxfId="6943">
      <pivotArea dataOnly="0" labelOnly="1" outline="0" axis="axisValues" fieldPosition="0"/>
    </format>
    <format dxfId="6942">
      <pivotArea type="all" dataOnly="0" outline="0" fieldPosition="0"/>
    </format>
    <format dxfId="6941">
      <pivotArea outline="0" collapsedLevelsAreSubtotals="1" fieldPosition="0"/>
    </format>
    <format dxfId="6940">
      <pivotArea dataOnly="0" labelOnly="1" outline="0" axis="axisValues" fieldPosition="0"/>
    </format>
    <format dxfId="6939">
      <pivotArea dataOnly="0" labelOnly="1" outline="0" axis="axisValues" fieldPosition="0"/>
    </format>
    <format dxfId="6938">
      <pivotArea outline="0" collapsedLevelsAreSubtotals="1" fieldPosition="0"/>
    </format>
    <format dxfId="6937">
      <pivotArea outline="0" collapsedLevelsAreSubtotals="1" fieldPosition="0"/>
    </format>
    <format dxfId="6936">
      <pivotArea dataOnly="0" labelOnly="1" outline="0" axis="axisValues" fieldPosition="0"/>
    </format>
    <format dxfId="6935">
      <pivotArea outline="0" collapsedLevelsAreSubtotals="1" fieldPosition="0"/>
    </format>
    <format dxfId="6934">
      <pivotArea type="all" dataOnly="0" outline="0" fieldPosition="0"/>
    </format>
    <format dxfId="6933">
      <pivotArea outline="0" collapsedLevelsAreSubtotals="1" fieldPosition="0"/>
    </format>
    <format dxfId="6932">
      <pivotArea dataOnly="0" labelOnly="1" outline="0" axis="axisValues" fieldPosition="0"/>
    </format>
    <format dxfId="6931">
      <pivotArea type="all" dataOnly="0" outline="0" fieldPosition="0"/>
    </format>
    <format dxfId="6930">
      <pivotArea outline="0" collapsedLevelsAreSubtotals="1" fieldPosition="0"/>
    </format>
    <format dxfId="6929">
      <pivotArea dataOnly="0" labelOnly="1" outline="0" axis="axisValues" fieldPosition="0"/>
    </format>
    <format dxfId="6928">
      <pivotArea type="all" dataOnly="0" outline="0" fieldPosition="0"/>
    </format>
    <format dxfId="6927">
      <pivotArea outline="0" collapsedLevelsAreSubtotals="1" fieldPosition="0"/>
    </format>
    <format dxfId="6926">
      <pivotArea dataOnly="0" labelOnly="1" outline="0" axis="axisValues" fieldPosition="0"/>
    </format>
    <format dxfId="6925">
      <pivotArea grandRow="1" outline="0" collapsedLevelsAreSubtotals="1" fieldPosition="0"/>
    </format>
    <format dxfId="6924">
      <pivotArea dataOnly="0" labelOnly="1" grandRow="1" outline="0" fieldPosition="0"/>
    </format>
    <format dxfId="6923">
      <pivotArea type="all" dataOnly="0" outline="0" fieldPosition="0"/>
    </format>
    <format dxfId="6922">
      <pivotArea outline="0" collapsedLevelsAreSubtotals="1" fieldPosition="0"/>
    </format>
    <format dxfId="6921">
      <pivotArea dataOnly="0" labelOnly="1" grandRow="1" outline="0" fieldPosition="0"/>
    </format>
    <format dxfId="6920">
      <pivotArea field="0" type="button" dataOnly="0" labelOnly="1" outline="0" axis="axisRow" fieldPosition="0"/>
    </format>
    <format dxfId="6919">
      <pivotArea dataOnly="0" labelOnly="1" outline="0" fieldPosition="0">
        <references count="1">
          <reference field="0" count="0"/>
        </references>
      </pivotArea>
    </format>
    <format dxfId="6918">
      <pivotArea outline="0" fieldPosition="0">
        <references count="1">
          <reference field="4294967294" count="1">
            <x v="0"/>
          </reference>
        </references>
      </pivotArea>
    </format>
  </formats>
  <chartFormats count="15">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0" count="1" selected="0">
            <x v="0"/>
          </reference>
        </references>
      </pivotArea>
    </chartFormat>
    <chartFormat chart="18" format="16">
      <pivotArea type="data" outline="0" fieldPosition="0">
        <references count="2">
          <reference field="4294967294" count="1" selected="0">
            <x v="0"/>
          </reference>
          <reference field="0" count="1" selected="0">
            <x v="1"/>
          </reference>
        </references>
      </pivotArea>
    </chartFormat>
    <chartFormat chart="18" format="17">
      <pivotArea type="data" outline="0" fieldPosition="0">
        <references count="2">
          <reference field="4294967294" count="1" selected="0">
            <x v="0"/>
          </reference>
          <reference field="0" count="1" selected="0">
            <x v="2"/>
          </reference>
        </references>
      </pivotArea>
    </chartFormat>
    <chartFormat chart="18" format="18">
      <pivotArea type="data" outline="0" fieldPosition="0">
        <references count="2">
          <reference field="4294967294" count="1" selected="0">
            <x v="0"/>
          </reference>
          <reference field="0" count="1" selected="0">
            <x v="3"/>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0" count="1" selected="0">
            <x v="0"/>
          </reference>
        </references>
      </pivotArea>
    </chartFormat>
    <chartFormat chart="19" format="21">
      <pivotArea type="data" outline="0" fieldPosition="0">
        <references count="2">
          <reference field="4294967294" count="1" selected="0">
            <x v="0"/>
          </reference>
          <reference field="0" count="1" selected="0">
            <x v="1"/>
          </reference>
        </references>
      </pivotArea>
    </chartFormat>
    <chartFormat chart="19" format="22">
      <pivotArea type="data" outline="0" fieldPosition="0">
        <references count="2">
          <reference field="4294967294" count="1" selected="0">
            <x v="0"/>
          </reference>
          <reference field="0" count="1" selected="0">
            <x v="2"/>
          </reference>
        </references>
      </pivotArea>
    </chartFormat>
    <chartFormat chart="19" format="23">
      <pivotArea type="data" outline="0" fieldPosition="0">
        <references count="2">
          <reference field="4294967294" count="1" selected="0">
            <x v="0"/>
          </reference>
          <reference field="0" count="1" selected="0">
            <x v="3"/>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0" count="1" selected="0">
            <x v="2"/>
          </reference>
        </references>
      </pivotArea>
    </chartFormat>
    <chartFormat chart="28" format="8">
      <pivotArea type="data" outline="0" fieldPosition="0">
        <references count="2">
          <reference field="4294967294" count="1" selected="0">
            <x v="0"/>
          </reference>
          <reference field="0" count="1" selected="0">
            <x v="0"/>
          </reference>
        </references>
      </pivotArea>
    </chartFormat>
    <chartFormat chart="28" format="9">
      <pivotArea type="data" outline="0" fieldPosition="0">
        <references count="2">
          <reference field="4294967294" count="1" selected="0">
            <x v="0"/>
          </reference>
          <reference field="0" count="1" selected="0">
            <x v="3"/>
          </reference>
        </references>
      </pivotArea>
    </chartFormat>
    <chartFormat chart="28" format="10">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D52CEFD-6E5E-4E4C-9CCB-06375E578A90}" name="PivotTable4" cacheId="775" applyNumberFormats="0" applyBorderFormats="0" applyFontFormats="0" applyPatternFormats="0" applyAlignmentFormats="0" applyWidthHeightFormats="1" dataCaption="Values" tag="8d9bd3ef-d8da-4774-b890-9cf9c6a51e22" updatedVersion="8" minRefreshableVersion="3" subtotalHiddenItems="1" itemPrintTitles="1" createdVersion="5"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5">
    <format dxfId="6973">
      <pivotArea type="all" dataOnly="0" outline="0" fieldPosition="0"/>
    </format>
    <format dxfId="6972">
      <pivotArea outline="0" collapsedLevelsAreSubtotals="1" fieldPosition="0"/>
    </format>
    <format dxfId="6971">
      <pivotArea dataOnly="0" labelOnly="1" outline="0" axis="axisValues" fieldPosition="0"/>
    </format>
    <format dxfId="6970">
      <pivotArea type="all" dataOnly="0" outline="0" fieldPosition="0"/>
    </format>
    <format dxfId="6969">
      <pivotArea outline="0" collapsedLevelsAreSubtotals="1" fieldPosition="0"/>
    </format>
    <format dxfId="6968">
      <pivotArea dataOnly="0" labelOnly="1" outline="0" axis="axisValues" fieldPosition="0"/>
    </format>
    <format dxfId="6967">
      <pivotArea type="all" dataOnly="0" outline="0" fieldPosition="0"/>
    </format>
    <format dxfId="6966">
      <pivotArea outline="0" collapsedLevelsAreSubtotals="1" fieldPosition="0"/>
    </format>
    <format dxfId="6965">
      <pivotArea dataOnly="0" labelOnly="1" outline="0" axis="axisValues" fieldPosition="0"/>
    </format>
    <format dxfId="6964">
      <pivotArea dataOnly="0" labelOnly="1" outline="0" axis="axisValues" fieldPosition="0"/>
    </format>
    <format dxfId="6963">
      <pivotArea outline="0" collapsedLevelsAreSubtotals="1" fieldPosition="0"/>
    </format>
    <format dxfId="6962">
      <pivotArea outline="0" collapsedLevelsAreSubtotals="1" fieldPosition="0"/>
    </format>
    <format dxfId="6961">
      <pivotArea dataOnly="0" labelOnly="1" outline="0" axis="axisValues" fieldPosition="0"/>
    </format>
    <format dxfId="6960">
      <pivotArea outline="0" collapsedLevelsAreSubtotals="1" fieldPosition="0"/>
    </format>
    <format dxfId="6959">
      <pivotArea type="all" dataOnly="0" outline="0" fieldPosition="0"/>
    </format>
    <format dxfId="6958">
      <pivotArea outline="0" collapsedLevelsAreSubtotals="1" fieldPosition="0"/>
    </format>
    <format dxfId="6957">
      <pivotArea dataOnly="0" labelOnly="1" outline="0" axis="axisValues" fieldPosition="0"/>
    </format>
    <format dxfId="6956">
      <pivotArea type="all" dataOnly="0" outline="0" fieldPosition="0"/>
    </format>
    <format dxfId="6955">
      <pivotArea outline="0" collapsedLevelsAreSubtotals="1" fieldPosition="0"/>
    </format>
    <format dxfId="6954">
      <pivotArea dataOnly="0" labelOnly="1" outline="0" axis="axisValues" fieldPosition="0"/>
    </format>
    <format dxfId="6953">
      <pivotArea type="all" dataOnly="0" outline="0" fieldPosition="0"/>
    </format>
    <format dxfId="6952">
      <pivotArea outline="0" collapsedLevelsAreSubtotals="1" fieldPosition="0"/>
    </format>
    <format dxfId="6951">
      <pivotArea dataOnly="0" labelOnly="1" outline="0" axis="axisValues" fieldPosition="0"/>
    </format>
    <format dxfId="6950">
      <pivotArea outline="0" collapsedLevelsAreSubtotals="1" fieldPosition="0"/>
    </format>
    <format dxfId="6949">
      <pivotArea outline="0" fieldPosition="0">
        <references count="1">
          <reference field="4294967294" count="1">
            <x v="0"/>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41007BC-9071-4B6C-A7BD-AFFDCAA82A58}" name="PivotTable3" cacheId="772" applyNumberFormats="0" applyBorderFormats="0" applyFontFormats="0" applyPatternFormats="0" applyAlignmentFormats="0" applyWidthHeightFormats="1" dataCaption="Values" tag="db0beda8-2e5b-4460-b9e8-49868a71cf59" updatedVersion="8" minRefreshableVersion="3" subtotalHiddenItems="1" itemPrintTitles="1" createdVersion="5"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23">
    <format dxfId="6996">
      <pivotArea type="all" dataOnly="0" outline="0" fieldPosition="0"/>
    </format>
    <format dxfId="6995">
      <pivotArea outline="0" collapsedLevelsAreSubtotals="1" fieldPosition="0"/>
    </format>
    <format dxfId="6994">
      <pivotArea dataOnly="0" labelOnly="1" outline="0" axis="axisValues" fieldPosition="0"/>
    </format>
    <format dxfId="6993">
      <pivotArea type="all" dataOnly="0" outline="0" fieldPosition="0"/>
    </format>
    <format dxfId="6992">
      <pivotArea outline="0" collapsedLevelsAreSubtotals="1" fieldPosition="0"/>
    </format>
    <format dxfId="6991">
      <pivotArea dataOnly="0" labelOnly="1" outline="0" axis="axisValues" fieldPosition="0"/>
    </format>
    <format dxfId="6990">
      <pivotArea type="all" dataOnly="0" outline="0" fieldPosition="0"/>
    </format>
    <format dxfId="6989">
      <pivotArea outline="0" collapsedLevelsAreSubtotals="1" fieldPosition="0"/>
    </format>
    <format dxfId="6988">
      <pivotArea dataOnly="0" labelOnly="1" outline="0" axis="axisValues" fieldPosition="0"/>
    </format>
    <format dxfId="6987">
      <pivotArea dataOnly="0" labelOnly="1" outline="0" axis="axisValues" fieldPosition="0"/>
    </format>
    <format dxfId="6986">
      <pivotArea outline="0" collapsedLevelsAreSubtotals="1" fieldPosition="0"/>
    </format>
    <format dxfId="6985">
      <pivotArea outline="0" collapsedLevelsAreSubtotals="1" fieldPosition="0"/>
    </format>
    <format dxfId="6984">
      <pivotArea dataOnly="0" labelOnly="1" outline="0" axis="axisValues" fieldPosition="0"/>
    </format>
    <format dxfId="6983">
      <pivotArea outline="0" collapsedLevelsAreSubtotals="1" fieldPosition="0"/>
    </format>
    <format dxfId="6982">
      <pivotArea type="all" dataOnly="0" outline="0" fieldPosition="0"/>
    </format>
    <format dxfId="6981">
      <pivotArea outline="0" collapsedLevelsAreSubtotals="1" fieldPosition="0"/>
    </format>
    <format dxfId="6980">
      <pivotArea dataOnly="0" labelOnly="1" outline="0" axis="axisValues" fieldPosition="0"/>
    </format>
    <format dxfId="6979">
      <pivotArea type="all" dataOnly="0" outline="0" fieldPosition="0"/>
    </format>
    <format dxfId="6978">
      <pivotArea outline="0" collapsedLevelsAreSubtotals="1" fieldPosition="0"/>
    </format>
    <format dxfId="6977">
      <pivotArea dataOnly="0" labelOnly="1" outline="0" axis="axisValues" fieldPosition="0"/>
    </format>
    <format dxfId="6976">
      <pivotArea type="all" dataOnly="0" outline="0" fieldPosition="0"/>
    </format>
    <format dxfId="6975">
      <pivotArea outline="0" collapsedLevelsAreSubtotals="1" fieldPosition="0"/>
    </format>
    <format dxfId="6974">
      <pivotArea dataOnly="0" labelOnly="1" outline="0" axis="axisValues"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5FC265F-CB0E-4738-B248-2F196BBC8D19}" name="PivotTable24" cacheId="832"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93" rowHeaderCaption="Month">
  <location ref="Q35:R39" firstHeaderRow="1" firstDataRow="1" firstDataCol="1"/>
  <pivotFields count="6">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2"/>
    </i>
    <i>
      <x v="1"/>
    </i>
    <i>
      <x/>
    </i>
    <i t="grand">
      <x/>
    </i>
  </rowItems>
  <colItems count="1">
    <i/>
  </colItems>
  <dataFields count="1">
    <dataField name="Sum of Profit" fld="1" baseField="0" baseItem="0"/>
  </dataFields>
  <formats count="23">
    <format dxfId="7019">
      <pivotArea type="all" dataOnly="0" outline="0" fieldPosition="0"/>
    </format>
    <format dxfId="7018">
      <pivotArea outline="0" collapsedLevelsAreSubtotals="1" fieldPosition="0"/>
    </format>
    <format dxfId="7017">
      <pivotArea dataOnly="0" labelOnly="1" outline="0" axis="axisValues" fieldPosition="0"/>
    </format>
    <format dxfId="7016">
      <pivotArea type="all" dataOnly="0" outline="0" fieldPosition="0"/>
    </format>
    <format dxfId="7015">
      <pivotArea outline="0" collapsedLevelsAreSubtotals="1" fieldPosition="0"/>
    </format>
    <format dxfId="7014">
      <pivotArea dataOnly="0" labelOnly="1" outline="0" axis="axisValues" fieldPosition="0"/>
    </format>
    <format dxfId="7013">
      <pivotArea type="all" dataOnly="0" outline="0" fieldPosition="0"/>
    </format>
    <format dxfId="7012">
      <pivotArea outline="0" collapsedLevelsAreSubtotals="1" fieldPosition="0"/>
    </format>
    <format dxfId="7011">
      <pivotArea dataOnly="0" labelOnly="1" outline="0" axis="axisValues" fieldPosition="0"/>
    </format>
    <format dxfId="7010">
      <pivotArea dataOnly="0" labelOnly="1" outline="0" axis="axisValues" fieldPosition="0"/>
    </format>
    <format dxfId="7009">
      <pivotArea outline="0" collapsedLevelsAreSubtotals="1" fieldPosition="0"/>
    </format>
    <format dxfId="7008">
      <pivotArea outline="0" collapsedLevelsAreSubtotals="1" fieldPosition="0"/>
    </format>
    <format dxfId="7007">
      <pivotArea dataOnly="0" labelOnly="1" outline="0" axis="axisValues" fieldPosition="0"/>
    </format>
    <format dxfId="7006">
      <pivotArea outline="0" collapsedLevelsAreSubtotals="1" fieldPosition="0"/>
    </format>
    <format dxfId="7005">
      <pivotArea type="all" dataOnly="0" outline="0" fieldPosition="0"/>
    </format>
    <format dxfId="7004">
      <pivotArea outline="0" collapsedLevelsAreSubtotals="1" fieldPosition="0"/>
    </format>
    <format dxfId="7003">
      <pivotArea dataOnly="0" labelOnly="1" outline="0" axis="axisValues" fieldPosition="0"/>
    </format>
    <format dxfId="7002">
      <pivotArea type="all" dataOnly="0" outline="0" fieldPosition="0"/>
    </format>
    <format dxfId="7001">
      <pivotArea outline="0" collapsedLevelsAreSubtotals="1" fieldPosition="0"/>
    </format>
    <format dxfId="7000">
      <pivotArea dataOnly="0" labelOnly="1" outline="0" axis="axisValues" fieldPosition="0"/>
    </format>
    <format dxfId="6999">
      <pivotArea type="all" dataOnly="0" outline="0" fieldPosition="0"/>
    </format>
    <format dxfId="6998">
      <pivotArea outline="0" collapsedLevelsAreSubtotals="1" fieldPosition="0"/>
    </format>
    <format dxfId="6997">
      <pivotArea dataOnly="0" labelOnly="1" outline="0" axis="axisValues" fieldPosition="0"/>
    </format>
  </formats>
  <chartFormats count="15">
    <chartFormat chart="49" format="21" series="1">
      <pivotArea type="data" outline="0" fieldPosition="0">
        <references count="1">
          <reference field="4294967294" count="1" selected="0">
            <x v="0"/>
          </reference>
        </references>
      </pivotArea>
    </chartFormat>
    <chartFormat chart="56" format="21" series="1">
      <pivotArea type="data" outline="0" fieldPosition="0">
        <references count="1">
          <reference field="4294967294" count="1" selected="0">
            <x v="0"/>
          </reference>
        </references>
      </pivotArea>
    </chartFormat>
    <chartFormat chart="57" format="9" series="1">
      <pivotArea type="data" outline="0" fieldPosition="0">
        <references count="1">
          <reference field="4294967294" count="1" selected="0">
            <x v="0"/>
          </reference>
        </references>
      </pivotArea>
    </chartFormat>
    <chartFormat chart="61" format="21" series="1">
      <pivotArea type="data" outline="0" fieldPosition="0">
        <references count="1">
          <reference field="4294967294" count="1" selected="0">
            <x v="0"/>
          </reference>
        </references>
      </pivotArea>
    </chartFormat>
    <chartFormat chart="77" format="30" series="1">
      <pivotArea type="data" outline="0" fieldPosition="0">
        <references count="1">
          <reference field="4294967294" count="1" selected="0">
            <x v="0"/>
          </reference>
        </references>
      </pivotArea>
    </chartFormat>
    <chartFormat chart="78" format="9" series="1">
      <pivotArea type="data" outline="0" fieldPosition="0">
        <references count="1">
          <reference field="4294967294" count="1" selected="0">
            <x v="0"/>
          </reference>
        </references>
      </pivotArea>
    </chartFormat>
    <chartFormat chart="84" format="19" series="1">
      <pivotArea type="data" outline="0" fieldPosition="0">
        <references count="1">
          <reference field="4294967294" count="1" selected="0">
            <x v="0"/>
          </reference>
        </references>
      </pivotArea>
    </chartFormat>
    <chartFormat chart="85" format="9" series="1">
      <pivotArea type="data" outline="0" fieldPosition="0">
        <references count="1">
          <reference field="4294967294" count="1" selected="0">
            <x v="0"/>
          </reference>
        </references>
      </pivotArea>
    </chartFormat>
    <chartFormat chart="85" format="10">
      <pivotArea type="data" outline="0" fieldPosition="0">
        <references count="2">
          <reference field="4294967294" count="1" selected="0">
            <x v="0"/>
          </reference>
          <reference field="4" count="1" selected="0">
            <x v="2"/>
          </reference>
        </references>
      </pivotArea>
    </chartFormat>
    <chartFormat chart="85" format="11">
      <pivotArea type="data" outline="0" fieldPosition="0">
        <references count="2">
          <reference field="4294967294" count="1" selected="0">
            <x v="0"/>
          </reference>
          <reference field="4" count="1" selected="0">
            <x v="1"/>
          </reference>
        </references>
      </pivotArea>
    </chartFormat>
    <chartFormat chart="85" format="12">
      <pivotArea type="data" outline="0" fieldPosition="0">
        <references count="2">
          <reference field="4294967294" count="1" selected="0">
            <x v="0"/>
          </reference>
          <reference field="4" count="1" selected="0">
            <x v="0"/>
          </reference>
        </references>
      </pivotArea>
    </chartFormat>
    <chartFormat chart="89" format="17" series="1">
      <pivotArea type="data" outline="0" fieldPosition="0">
        <references count="1">
          <reference field="4294967294" count="1" selected="0">
            <x v="0"/>
          </reference>
        </references>
      </pivotArea>
    </chartFormat>
    <chartFormat chart="89" format="18">
      <pivotArea type="data" outline="0" fieldPosition="0">
        <references count="2">
          <reference field="4294967294" count="1" selected="0">
            <x v="0"/>
          </reference>
          <reference field="4" count="1" selected="0">
            <x v="2"/>
          </reference>
        </references>
      </pivotArea>
    </chartFormat>
    <chartFormat chart="89" format="19">
      <pivotArea type="data" outline="0" fieldPosition="0">
        <references count="2">
          <reference field="4294967294" count="1" selected="0">
            <x v="0"/>
          </reference>
          <reference field="4" count="1" selected="0">
            <x v="1"/>
          </reference>
        </references>
      </pivotArea>
    </chartFormat>
    <chartFormat chart="89" format="20">
      <pivotArea type="data" outline="0" fieldPosition="0">
        <references count="2">
          <reference field="4294967294" count="1" selected="0">
            <x v="0"/>
          </reference>
          <reference field="4"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3">
    <filter fld="0" type="count" id="1" iMeasureHier="72">
      <autoFilter ref="A1">
        <filterColumn colId="0">
          <top10 val="5" filterVal="5"/>
        </filterColumn>
      </autoFilter>
    </filter>
    <filter fld="2" type="count" id="2" iMeasureHier="72">
      <autoFilter ref="A1">
        <filterColumn colId="0">
          <top10 val="5" filterVal="5"/>
        </filterColumn>
      </autoFilter>
    </filter>
    <filter fld="3" type="count" id="4" iMeasureHier="7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D9F463D-5218-4055-812A-CB5DCA737075}" name="PivotTable12" cacheId="805" applyNumberFormats="0" applyBorderFormats="0" applyFontFormats="0" applyPatternFormats="0" applyAlignmentFormats="0" applyWidthHeightFormats="1" dataCaption="Values" tag="5b156cb3-0e60-4e54-b454-14f49fc16304" updatedVersion="8" minRefreshableVersion="3" subtotalHiddenItems="1" itemPrintTitles="1" mergeItem="1" createdVersion="5" indent="0" compact="0" compactData="0" multipleFieldFilters="0" chartFormat="6" rowHeaderCaption="Category">
  <location ref="I22:L26" firstHeaderRow="0" firstDataRow="1" firstDataCol="2"/>
  <pivotFields count="5">
    <pivotField dataField="1" compact="0" outline="0" subtotalTop="0" showAll="0" defaultSubtotal="0"/>
    <pivotField axis="axisRow" compact="0" allDrilled="1" outline="0" showAll="0">
      <items count="4">
        <item x="0" e="0"/>
        <item x="1" e="0"/>
        <item x="2" e="0"/>
        <item t="default"/>
      </items>
    </pivotField>
    <pivotField axis="axisRow" compact="0" allDrilled="1" outline="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2">
    <field x="1"/>
    <field x="2"/>
  </rowFields>
  <rowItems count="4">
    <i>
      <x/>
    </i>
    <i>
      <x v="1"/>
    </i>
    <i>
      <x v="2"/>
    </i>
    <i t="grand">
      <x/>
    </i>
  </rowItems>
  <colFields count="1">
    <field x="-2"/>
  </colFields>
  <colItems count="2">
    <i>
      <x/>
    </i>
    <i i="1">
      <x v="1"/>
    </i>
  </colItems>
  <dataFields count="2">
    <dataField name="Total Sales" fld="0" baseField="0" baseItem="0" numFmtId="164"/>
    <dataField name=" Total Profit" fld="3" baseField="0" baseItem="0"/>
  </dataFields>
  <formats count="39">
    <format dxfId="7058">
      <pivotArea type="all" dataOnly="0" outline="0" fieldPosition="0"/>
    </format>
    <format dxfId="7057">
      <pivotArea outline="0" collapsedLevelsAreSubtotals="1" fieldPosition="0"/>
    </format>
    <format dxfId="7056">
      <pivotArea dataOnly="0" labelOnly="1" outline="0" axis="axisValues" fieldPosition="0"/>
    </format>
    <format dxfId="7055">
      <pivotArea type="all" dataOnly="0" outline="0" fieldPosition="0"/>
    </format>
    <format dxfId="7054">
      <pivotArea outline="0" collapsedLevelsAreSubtotals="1" fieldPosition="0"/>
    </format>
    <format dxfId="7053">
      <pivotArea dataOnly="0" labelOnly="1" outline="0" axis="axisValues" fieldPosition="0"/>
    </format>
    <format dxfId="7052">
      <pivotArea type="all" dataOnly="0" outline="0" fieldPosition="0"/>
    </format>
    <format dxfId="7051">
      <pivotArea outline="0" collapsedLevelsAreSubtotals="1" fieldPosition="0"/>
    </format>
    <format dxfId="7050">
      <pivotArea dataOnly="0" labelOnly="1" outline="0" axis="axisValues" fieldPosition="0"/>
    </format>
    <format dxfId="7049">
      <pivotArea dataOnly="0" labelOnly="1" outline="0" axis="axisValues" fieldPosition="0"/>
    </format>
    <format dxfId="7048">
      <pivotArea outline="0" collapsedLevelsAreSubtotals="1" fieldPosition="0"/>
    </format>
    <format dxfId="7047">
      <pivotArea outline="0" collapsedLevelsAreSubtotals="1" fieldPosition="0"/>
    </format>
    <format dxfId="7046">
      <pivotArea dataOnly="0" labelOnly="1" outline="0" axis="axisValues" fieldPosition="0"/>
    </format>
    <format dxfId="7045">
      <pivotArea outline="0" collapsedLevelsAreSubtotals="1" fieldPosition="0"/>
    </format>
    <format dxfId="7044">
      <pivotArea type="all" dataOnly="0" outline="0" fieldPosition="0"/>
    </format>
    <format dxfId="7043">
      <pivotArea outline="0" collapsedLevelsAreSubtotals="1" fieldPosition="0"/>
    </format>
    <format dxfId="7042">
      <pivotArea dataOnly="0" labelOnly="1" outline="0" axis="axisValues" fieldPosition="0"/>
    </format>
    <format dxfId="7041">
      <pivotArea type="all" dataOnly="0" outline="0" fieldPosition="0"/>
    </format>
    <format dxfId="7040">
      <pivotArea outline="0" collapsedLevelsAreSubtotals="1" fieldPosition="0"/>
    </format>
    <format dxfId="7039">
      <pivotArea dataOnly="0" labelOnly="1" outline="0" axis="axisValues" fieldPosition="0"/>
    </format>
    <format dxfId="7038">
      <pivotArea type="all" dataOnly="0" outline="0" fieldPosition="0"/>
    </format>
    <format dxfId="7037">
      <pivotArea outline="0" collapsedLevelsAreSubtotals="1" fieldPosition="0"/>
    </format>
    <format dxfId="7036">
      <pivotArea dataOnly="0" labelOnly="1" outline="0" axis="axisValues" fieldPosition="0"/>
    </format>
    <format dxfId="7035">
      <pivotArea field="1" type="button" dataOnly="0" labelOnly="1" outline="0" axis="axisRow" fieldPosition="0"/>
    </format>
    <format dxfId="7034">
      <pivotArea dataOnly="0" labelOnly="1" fieldPosition="0">
        <references count="1">
          <reference field="1" count="0"/>
        </references>
      </pivotArea>
    </format>
    <format dxfId="7033">
      <pivotArea field="1" type="button" dataOnly="0" labelOnly="1" outline="0" axis="axisRow" fieldPosition="0"/>
    </format>
    <format dxfId="7032">
      <pivotArea dataOnly="0" labelOnly="1" outline="0" fieldPosition="0">
        <references count="1">
          <reference field="4294967294" count="2">
            <x v="0"/>
            <x v="1"/>
          </reference>
        </references>
      </pivotArea>
    </format>
    <format dxfId="7031">
      <pivotArea dataOnly="0" labelOnly="1" outline="0" fieldPosition="0">
        <references count="1">
          <reference field="4294967294" count="2">
            <x v="0"/>
            <x v="1"/>
          </reference>
        </references>
      </pivotArea>
    </format>
    <format dxfId="7030">
      <pivotArea grandRow="1" outline="0" collapsedLevelsAreSubtotals="1" fieldPosition="0"/>
    </format>
    <format dxfId="7029">
      <pivotArea dataOnly="0" labelOnly="1" grandRow="1" outline="0" fieldPosition="0"/>
    </format>
    <format dxfId="7028">
      <pivotArea type="all" dataOnly="0" outline="0" fieldPosition="0"/>
    </format>
    <format dxfId="7027">
      <pivotArea outline="0" collapsedLevelsAreSubtotals="1" fieldPosition="0"/>
    </format>
    <format dxfId="7026">
      <pivotArea field="1" type="button" dataOnly="0" labelOnly="1" outline="0" axis="axisRow" fieldPosition="0"/>
    </format>
    <format dxfId="7025">
      <pivotArea field="2" type="button" dataOnly="0" labelOnly="1" outline="0" axis="axisRow" fieldPosition="1"/>
    </format>
    <format dxfId="7024">
      <pivotArea dataOnly="0" labelOnly="1" outline="0" fieldPosition="0">
        <references count="1">
          <reference field="1" count="0"/>
        </references>
      </pivotArea>
    </format>
    <format dxfId="7023">
      <pivotArea dataOnly="0" labelOnly="1" outline="0" fieldPosition="0">
        <references count="1">
          <reference field="1" count="1" defaultSubtotal="1">
            <x v="2"/>
          </reference>
        </references>
      </pivotArea>
    </format>
    <format dxfId="7022">
      <pivotArea dataOnly="0" labelOnly="1" grandRow="1" outline="0" fieldPosition="0"/>
    </format>
    <format dxfId="7021">
      <pivotArea dataOnly="0" labelOnly="1" outline="0" fieldPosition="0">
        <references count="2">
          <reference field="1" count="1" selected="0">
            <x v="2"/>
          </reference>
          <reference field="2" count="0"/>
        </references>
      </pivotArea>
    </format>
    <format dxfId="7020">
      <pivotArea dataOnly="0" labelOnly="1" outline="0" fieldPosition="0">
        <references count="1">
          <reference field="4294967294" count="2">
            <x v="0"/>
            <x v="1"/>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 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rowHierarchiesUsage count="2">
    <rowHierarchyUsage hierarchyUsage="17"/>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Customer]"/>
        <x15:activeTabTopLevelEntity name="[Dim_Date]"/>
      </x15:pivotTableUISettings>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A9B5527-BC3D-4D57-B0BD-CD2FAD8F4DE5}" name="PivotTable14" cacheId="796" applyNumberFormats="0" applyBorderFormats="0" applyFontFormats="0" applyPatternFormats="0" applyAlignmentFormats="0" applyWidthHeightFormats="1" dataCaption="Values" tag="d4778a43-bca1-48c2-9d9c-6409c8d6769d" updatedVersion="8" minRefreshableVersion="3" subtotalHiddenItems="1" itemPrintTitles="1" createdVersion="5"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formats count="24">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dataOnly="0" labelOnly="1" outline="0" axis="axisValues" fieldPosition="0"/>
    </format>
    <format dxfId="9">
      <pivotArea dataOnly="0" labelOnly="1" outline="0" axis="axisValues" fieldPosition="0"/>
    </format>
    <format dxfId="10">
      <pivotArea outline="0" collapsedLevelsAreSubtotals="1" fieldPosition="0"/>
    </format>
    <format dxfId="11">
      <pivotArea outline="0" collapsedLevelsAreSubtotals="1" fieldPosition="0"/>
    </format>
    <format dxfId="12">
      <pivotArea dataOnly="0" labelOnly="1" outline="0" axis="axisValues" fieldPosition="0"/>
    </format>
    <format dxfId="13">
      <pivotArea outline="0" collapsedLevelsAreSubtotals="1" fieldPosition="0"/>
    </format>
    <format dxfId="14">
      <pivotArea type="all" dataOnly="0" outline="0" fieldPosition="0"/>
    </format>
    <format dxfId="15">
      <pivotArea outline="0" collapsedLevelsAreSubtotals="1"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dataOnly="0" labelOnly="1" outline="0" axis="axisValues" fieldPosition="0"/>
    </format>
    <format dxfId="23">
      <pivotArea outline="0" collapsedLevelsAreSubtotals="1" fieldPosition="0"/>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caption="Avg Discount"/>
    <pivotHierarchy dragToData="1"/>
    <pivotHierarchy dragToData="1"/>
    <pivotHierarchy dragToData="1"/>
    <pivotHierarchy dragToData="1"/>
    <pivotHierarchy dragToData="1" caption="Total Customers"/>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D9F32E8-3742-4E82-8BFD-7DCC6E361D13}" name="PivotTable23" cacheId="829" applyNumberFormats="0" applyBorderFormats="0" applyFontFormats="0" applyPatternFormats="0" applyAlignmentFormats="0" applyWidthHeightFormats="1" dataCaption="Values" tag="167a3d80-e0b2-4749-a75b-07233f57b73c" updatedVersion="8" minRefreshableVersion="3" subtotalHiddenItems="1" itemPrintTitles="1" createdVersion="5" indent="0" outline="1" outlineData="1" multipleFieldFilters="0" chartFormat="89" rowHeaderCaption="Month">
  <location ref="Q28:R33" firstHeaderRow="1" firstDataRow="1" firstDataCol="1"/>
  <pivotFields count="6">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Sum of Profit" fld="1" baseField="0" baseItem="0"/>
  </dataFields>
  <formats count="23">
    <format dxfId="7081">
      <pivotArea type="all" dataOnly="0" outline="0" fieldPosition="0"/>
    </format>
    <format dxfId="7080">
      <pivotArea outline="0" collapsedLevelsAreSubtotals="1" fieldPosition="0"/>
    </format>
    <format dxfId="7079">
      <pivotArea dataOnly="0" labelOnly="1" outline="0" axis="axisValues" fieldPosition="0"/>
    </format>
    <format dxfId="7078">
      <pivotArea type="all" dataOnly="0" outline="0" fieldPosition="0"/>
    </format>
    <format dxfId="7077">
      <pivotArea outline="0" collapsedLevelsAreSubtotals="1" fieldPosition="0"/>
    </format>
    <format dxfId="7076">
      <pivotArea dataOnly="0" labelOnly="1" outline="0" axis="axisValues" fieldPosition="0"/>
    </format>
    <format dxfId="7075">
      <pivotArea type="all" dataOnly="0" outline="0" fieldPosition="0"/>
    </format>
    <format dxfId="7074">
      <pivotArea outline="0" collapsedLevelsAreSubtotals="1" fieldPosition="0"/>
    </format>
    <format dxfId="7073">
      <pivotArea dataOnly="0" labelOnly="1" outline="0" axis="axisValues" fieldPosition="0"/>
    </format>
    <format dxfId="7072">
      <pivotArea dataOnly="0" labelOnly="1" outline="0" axis="axisValues" fieldPosition="0"/>
    </format>
    <format dxfId="7071">
      <pivotArea outline="0" collapsedLevelsAreSubtotals="1" fieldPosition="0"/>
    </format>
    <format dxfId="7070">
      <pivotArea outline="0" collapsedLevelsAreSubtotals="1" fieldPosition="0"/>
    </format>
    <format dxfId="7069">
      <pivotArea dataOnly="0" labelOnly="1" outline="0" axis="axisValues" fieldPosition="0"/>
    </format>
    <format dxfId="7068">
      <pivotArea outline="0" collapsedLevelsAreSubtotals="1" fieldPosition="0"/>
    </format>
    <format dxfId="7067">
      <pivotArea type="all" dataOnly="0" outline="0" fieldPosition="0"/>
    </format>
    <format dxfId="7066">
      <pivotArea outline="0" collapsedLevelsAreSubtotals="1" fieldPosition="0"/>
    </format>
    <format dxfId="7065">
      <pivotArea dataOnly="0" labelOnly="1" outline="0" axis="axisValues" fieldPosition="0"/>
    </format>
    <format dxfId="7064">
      <pivotArea type="all" dataOnly="0" outline="0" fieldPosition="0"/>
    </format>
    <format dxfId="7063">
      <pivotArea outline="0" collapsedLevelsAreSubtotals="1" fieldPosition="0"/>
    </format>
    <format dxfId="7062">
      <pivotArea dataOnly="0" labelOnly="1" outline="0" axis="axisValues" fieldPosition="0"/>
    </format>
    <format dxfId="7061">
      <pivotArea type="all" dataOnly="0" outline="0" fieldPosition="0"/>
    </format>
    <format dxfId="7060">
      <pivotArea outline="0" collapsedLevelsAreSubtotals="1" fieldPosition="0"/>
    </format>
    <format dxfId="7059">
      <pivotArea dataOnly="0" labelOnly="1" outline="0" axis="axisValues" fieldPosition="0"/>
    </format>
  </formats>
  <chartFormats count="20">
    <chartFormat chart="49" format="21" series="1">
      <pivotArea type="data" outline="0" fieldPosition="0">
        <references count="1">
          <reference field="4294967294" count="1" selected="0">
            <x v="0"/>
          </reference>
        </references>
      </pivotArea>
    </chartFormat>
    <chartFormat chart="56" format="21" series="1">
      <pivotArea type="data" outline="0" fieldPosition="0">
        <references count="1">
          <reference field="4294967294" count="1" selected="0">
            <x v="0"/>
          </reference>
        </references>
      </pivotArea>
    </chartFormat>
    <chartFormat chart="57" format="9" series="1">
      <pivotArea type="data" outline="0" fieldPosition="0">
        <references count="1">
          <reference field="4294967294" count="1" selected="0">
            <x v="0"/>
          </reference>
        </references>
      </pivotArea>
    </chartFormat>
    <chartFormat chart="61" format="21" series="1">
      <pivotArea type="data" outline="0" fieldPosition="0">
        <references count="1">
          <reference field="4294967294" count="1" selected="0">
            <x v="0"/>
          </reference>
        </references>
      </pivotArea>
    </chartFormat>
    <chartFormat chart="77" format="30" series="1">
      <pivotArea type="data" outline="0" fieldPosition="0">
        <references count="1">
          <reference field="4294967294" count="1" selected="0">
            <x v="0"/>
          </reference>
        </references>
      </pivotArea>
    </chartFormat>
    <chartFormat chart="84" format="19" series="1">
      <pivotArea type="data" outline="0" fieldPosition="0">
        <references count="1">
          <reference field="4294967294" count="1" selected="0">
            <x v="0"/>
          </reference>
        </references>
      </pivotArea>
    </chartFormat>
    <chartFormat chart="84" format="20">
      <pivotArea type="data" outline="0" fieldPosition="0">
        <references count="2">
          <reference field="4294967294" count="1" selected="0">
            <x v="0"/>
          </reference>
          <reference field="4" count="1" selected="0">
            <x v="0"/>
          </reference>
        </references>
      </pivotArea>
    </chartFormat>
    <chartFormat chart="84" format="21">
      <pivotArea type="data" outline="0" fieldPosition="0">
        <references count="2">
          <reference field="4294967294" count="1" selected="0">
            <x v="0"/>
          </reference>
          <reference field="4" count="1" selected="0">
            <x v="1"/>
          </reference>
        </references>
      </pivotArea>
    </chartFormat>
    <chartFormat chart="84" format="22">
      <pivotArea type="data" outline="0" fieldPosition="0">
        <references count="2">
          <reference field="4294967294" count="1" selected="0">
            <x v="0"/>
          </reference>
          <reference field="4" count="1" selected="0">
            <x v="2"/>
          </reference>
        </references>
      </pivotArea>
    </chartFormat>
    <chartFormat chart="84" format="23">
      <pivotArea type="data" outline="0" fieldPosition="0">
        <references count="2">
          <reference field="4294967294" count="1" selected="0">
            <x v="0"/>
          </reference>
          <reference field="4" count="1" selected="0">
            <x v="3"/>
          </reference>
        </references>
      </pivotArea>
    </chartFormat>
    <chartFormat chart="87" format="29" series="1">
      <pivotArea type="data" outline="0" fieldPosition="0">
        <references count="1">
          <reference field="4294967294" count="1" selected="0">
            <x v="0"/>
          </reference>
        </references>
      </pivotArea>
    </chartFormat>
    <chartFormat chart="87" format="30">
      <pivotArea type="data" outline="0" fieldPosition="0">
        <references count="2">
          <reference field="4294967294" count="1" selected="0">
            <x v="0"/>
          </reference>
          <reference field="4" count="1" selected="0">
            <x v="0"/>
          </reference>
        </references>
      </pivotArea>
    </chartFormat>
    <chartFormat chart="87" format="31">
      <pivotArea type="data" outline="0" fieldPosition="0">
        <references count="2">
          <reference field="4294967294" count="1" selected="0">
            <x v="0"/>
          </reference>
          <reference field="4" count="1" selected="0">
            <x v="1"/>
          </reference>
        </references>
      </pivotArea>
    </chartFormat>
    <chartFormat chart="87" format="32">
      <pivotArea type="data" outline="0" fieldPosition="0">
        <references count="2">
          <reference field="4294967294" count="1" selected="0">
            <x v="0"/>
          </reference>
          <reference field="4" count="1" selected="0">
            <x v="2"/>
          </reference>
        </references>
      </pivotArea>
    </chartFormat>
    <chartFormat chart="87" format="33">
      <pivotArea type="data" outline="0" fieldPosition="0">
        <references count="2">
          <reference field="4294967294" count="1" selected="0">
            <x v="0"/>
          </reference>
          <reference field="4" count="1" selected="0">
            <x v="3"/>
          </reference>
        </references>
      </pivotArea>
    </chartFormat>
    <chartFormat chart="88" format="29" series="1">
      <pivotArea type="data" outline="0" fieldPosition="0">
        <references count="1">
          <reference field="4294967294" count="1" selected="0">
            <x v="0"/>
          </reference>
        </references>
      </pivotArea>
    </chartFormat>
    <chartFormat chart="88" format="30">
      <pivotArea type="data" outline="0" fieldPosition="0">
        <references count="2">
          <reference field="4294967294" count="1" selected="0">
            <x v="0"/>
          </reference>
          <reference field="4" count="1" selected="0">
            <x v="0"/>
          </reference>
        </references>
      </pivotArea>
    </chartFormat>
    <chartFormat chart="88" format="31">
      <pivotArea type="data" outline="0" fieldPosition="0">
        <references count="2">
          <reference field="4294967294" count="1" selected="0">
            <x v="0"/>
          </reference>
          <reference field="4" count="1" selected="0">
            <x v="1"/>
          </reference>
        </references>
      </pivotArea>
    </chartFormat>
    <chartFormat chart="88" format="32">
      <pivotArea type="data" outline="0" fieldPosition="0">
        <references count="2">
          <reference field="4294967294" count="1" selected="0">
            <x v="0"/>
          </reference>
          <reference field="4" count="1" selected="0">
            <x v="2"/>
          </reference>
        </references>
      </pivotArea>
    </chartFormat>
    <chartFormat chart="88" format="33">
      <pivotArea type="data" outline="0" fieldPosition="0">
        <references count="2">
          <reference field="4294967294" count="1" selected="0">
            <x v="0"/>
          </reference>
          <reference field="4" count="1" selected="0">
            <x v="3"/>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filters count="3">
    <filter fld="0" type="count" id="1" iMeasureHier="72">
      <autoFilter ref="A1">
        <filterColumn colId="0">
          <top10 val="5" filterVal="5"/>
        </filterColumn>
      </autoFilter>
    </filter>
    <filter fld="2" type="count" id="2" iMeasureHier="72">
      <autoFilter ref="A1">
        <filterColumn colId="0">
          <top10 val="5" filterVal="5"/>
        </filterColumn>
      </autoFilter>
    </filter>
    <filter fld="3" type="count" id="4" iMeasureHier="7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19A60B59-AD60-4F75-8D82-191CF7D6E8BB}" name="PivotTable2" cacheId="769" applyNumberFormats="0" applyBorderFormats="0" applyFontFormats="0" applyPatternFormats="0" applyAlignmentFormats="0" applyWidthHeightFormats="1" dataCaption="Values" tag="7d50aafb-0c03-45b1-997c-680660a64122" updatedVersion="8" minRefreshableVersion="3" subtotalHiddenItems="1" itemPrintTitles="1" createdVersion="5"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1"/>
  </dataFields>
  <formats count="25">
    <format dxfId="7106">
      <pivotArea type="all" dataOnly="0" outline="0" fieldPosition="0"/>
    </format>
    <format dxfId="7105">
      <pivotArea outline="0" collapsedLevelsAreSubtotals="1" fieldPosition="0"/>
    </format>
    <format dxfId="7104">
      <pivotArea dataOnly="0" labelOnly="1" outline="0" axis="axisValues" fieldPosition="0"/>
    </format>
    <format dxfId="7103">
      <pivotArea type="all" dataOnly="0" outline="0" fieldPosition="0"/>
    </format>
    <format dxfId="7102">
      <pivotArea outline="0" collapsedLevelsAreSubtotals="1" fieldPosition="0"/>
    </format>
    <format dxfId="7101">
      <pivotArea dataOnly="0" labelOnly="1" outline="0" axis="axisValues" fieldPosition="0"/>
    </format>
    <format dxfId="7100">
      <pivotArea type="all" dataOnly="0" outline="0" fieldPosition="0"/>
    </format>
    <format dxfId="7099">
      <pivotArea outline="0" collapsedLevelsAreSubtotals="1" fieldPosition="0"/>
    </format>
    <format dxfId="7098">
      <pivotArea dataOnly="0" labelOnly="1" outline="0" axis="axisValues" fieldPosition="0"/>
    </format>
    <format dxfId="7097">
      <pivotArea dataOnly="0" labelOnly="1" outline="0" axis="axisValues" fieldPosition="0"/>
    </format>
    <format dxfId="7096">
      <pivotArea outline="0" collapsedLevelsAreSubtotals="1" fieldPosition="0"/>
    </format>
    <format dxfId="7095">
      <pivotArea outline="0" collapsedLevelsAreSubtotals="1" fieldPosition="0"/>
    </format>
    <format dxfId="7094">
      <pivotArea dataOnly="0" labelOnly="1" outline="0" axis="axisValues" fieldPosition="0"/>
    </format>
    <format dxfId="7093">
      <pivotArea outline="0" collapsedLevelsAreSubtotals="1" fieldPosition="0"/>
    </format>
    <format dxfId="7092">
      <pivotArea type="all" dataOnly="0" outline="0" fieldPosition="0"/>
    </format>
    <format dxfId="7091">
      <pivotArea outline="0" collapsedLevelsAreSubtotals="1" fieldPosition="0"/>
    </format>
    <format dxfId="7090">
      <pivotArea dataOnly="0" labelOnly="1" outline="0" axis="axisValues" fieldPosition="0"/>
    </format>
    <format dxfId="7089">
      <pivotArea type="all" dataOnly="0" outline="0" fieldPosition="0"/>
    </format>
    <format dxfId="7088">
      <pivotArea outline="0" collapsedLevelsAreSubtotals="1" fieldPosition="0"/>
    </format>
    <format dxfId="7087">
      <pivotArea dataOnly="0" labelOnly="1" outline="0" axis="axisValues" fieldPosition="0"/>
    </format>
    <format dxfId="7086">
      <pivotArea type="all" dataOnly="0" outline="0" fieldPosition="0"/>
    </format>
    <format dxfId="7085">
      <pivotArea outline="0" collapsedLevelsAreSubtotals="1" fieldPosition="0"/>
    </format>
    <format dxfId="7084">
      <pivotArea dataOnly="0" labelOnly="1" outline="0" axis="axisValues" fieldPosition="0"/>
    </format>
    <format dxfId="7083">
      <pivotArea outline="0" collapsedLevelsAreSubtotals="1" fieldPosition="0">
        <references count="1">
          <reference field="4294967294" count="1" selected="0">
            <x v="0"/>
          </reference>
        </references>
      </pivotArea>
    </format>
    <format dxfId="7082">
      <pivotArea outline="0" fieldPosition="0">
        <references count="1">
          <reference field="4294967294" count="1">
            <x v="0"/>
          </reference>
        </references>
      </pivotArea>
    </format>
  </formats>
  <pivotHierarchies count="8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4A267B7-BCD4-459F-92C3-DC92F3C8289B}" sourceName="[Dim_Date].[Date (Year)]">
  <pivotTables>
    <pivotTable tabId="3" name="PivotTable9"/>
    <pivotTable tabId="3" name="PivotTable1"/>
    <pivotTable tabId="3" name="PivotTable10"/>
    <pivotTable tabId="3" name="PivotTable11"/>
    <pivotTable tabId="3" name="PivotTable12"/>
    <pivotTable tabId="3" name="PivotTable14"/>
    <pivotTable tabId="3" name="PivotTable4"/>
    <pivotTable tabId="3" name="PivotTable5"/>
    <pivotTable tabId="3" name="PivotTable6"/>
    <pivotTable tabId="3" name="PivotTable7"/>
    <pivotTable tabId="3" name="PivotTable8"/>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3"/>
    <pivotTable tabId="9" name="PivotTable14"/>
    <pivotTable tabId="9" name="PivotTable15"/>
    <pivotTable tabId="9" name="PivotTable11"/>
    <pivotTable tabId="9" name="PivotTable16"/>
    <pivotTable tabId="9" name="PivotTable17"/>
    <pivotTable tabId="9" name="PivotTable20"/>
    <pivotTable tabId="9" name="PivotTable21"/>
    <pivotTable tabId="9" name="PivotTable22"/>
    <pivotTable tabId="9" name="PivotTable23"/>
    <pivotTable tabId="9" name="PivotTable24"/>
    <pivotTable tabId="9" name="PivotTable25"/>
  </pivotTables>
  <data>
    <olap pivotCacheId="1825068946">
      <levels count="2">
        <level uniqueName="[Dim_Date].[Date (Year)].[(All)]" sourceCaption="(All)" count="0"/>
        <level uniqueName="[Dim_Date].[Date (Year)].[Date (Year)]" sourceCaption="Date (Year)" count="4">
          <ranges>
            <range startItem="0">
              <i n="[Dim_Date].[Date (Year)].&amp;[2014]" c="2014"/>
              <i n="[Dim_Date].[Date (Year)].&amp;[2015]" c="2015"/>
              <i n="[Dim_Date].[Date (Year)].&amp;[2016]" c="2016"/>
              <i n="[Dim_Date].[Date (Year)].&amp;[2017]" c="2017"/>
            </range>
          </ranges>
        </level>
      </levels>
      <selections count="1">
        <selection n="[Dim_Dat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227E6EC-F7A7-4383-84A5-0EAEBE1D4F9E}" sourceName="[Dim_Customer].[Segment]">
  <pivotTables>
    <pivotTable tabId="3" name="PivotTable1"/>
    <pivotTable tabId="3" name="PivotTable10"/>
    <pivotTable tabId="3" name="PivotTable11"/>
    <pivotTable tabId="3" name="PivotTable12"/>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3"/>
    <pivotTable tabId="9" name="PivotTable14"/>
    <pivotTable tabId="9" name="PivotTable15"/>
    <pivotTable tabId="9" name="PivotTable11"/>
    <pivotTable tabId="9" name="PivotTable12"/>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s>
  <data>
    <olap pivotCacheId="1825068946">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3B363A7-7D0E-4123-8C8C-EB03A0AA8BDC}" sourceName="[Fact_Sales].[Ship Mode]">
  <pivotTables>
    <pivotTable tabId="3" name="PivotTable1"/>
    <pivotTable tabId="3" name="PivotTable10"/>
    <pivotTable tabId="3" name="PivotTable11"/>
    <pivotTable tabId="3" name="PivotTable12"/>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3"/>
    <pivotTable tabId="9" name="PivotTable14"/>
    <pivotTable tabId="9" name="PivotTable15"/>
    <pivotTable tabId="9" name="PivotTable11"/>
    <pivotTable tabId="9" name="PivotTable12"/>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s>
  <data>
    <olap pivotCacheId="1825068946">
      <levels count="2">
        <level uniqueName="[Fact_Sales].[Ship Mode].[(All)]" sourceCaption="(All)" count="0"/>
        <level uniqueName="[Fact_Sales].[Ship Mode].[Ship Mode]" sourceCaption="Ship Mode" count="4">
          <ranges>
            <range startItem="0">
              <i n="[Fact_Sales].[Ship Mode].&amp;[First Class]" c="First Class"/>
              <i n="[Fact_Sales].[Ship Mode].&amp;[Same Day]" c="Same Day"/>
              <i n="[Fact_Sales].[Ship Mode].&amp;[Second Class]" c="Second Class"/>
              <i n="[Fact_Sales].[Ship Mode].&amp;[Standard Class]" c="Standard Class"/>
            </range>
          </ranges>
        </level>
      </levels>
      <selections count="1">
        <selection n="[Fact_Sale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D3BB21-0674-4AFA-89AE-63C935CD8139}" sourceName="[Dim_Customer].[Region]">
  <pivotTables>
    <pivotTable tabId="3" name="PivotTable1"/>
    <pivotTable tabId="3" name="PivotTable10"/>
    <pivotTable tabId="3" name="PivotTable11"/>
    <pivotTable tabId="3" name="PivotTable12"/>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3"/>
    <pivotTable tabId="9" name="PivotTable14"/>
    <pivotTable tabId="9" name="PivotTable15"/>
    <pivotTable tabId="9" name="PivotTable11"/>
    <pivotTable tabId="9" name="PivotTable12"/>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s>
  <data>
    <olap pivotCacheId="1825068946">
      <levels count="2">
        <level uniqueName="[Dim_Customer].[Region].[(All)]" sourceCaption="(All)" count="0"/>
        <level uniqueName="[Dim_Customer].[Region].[Region]" sourceCaption="Region" count="4">
          <ranges>
            <range startItem="0">
              <i n="[Dim_Customer].[Region].&amp;[Central]" c="Central"/>
              <i n="[Dim_Customer].[Region].&amp;[East]" c="East"/>
              <i n="[Dim_Customer].[Region].&amp;[South]" c="South"/>
              <i n="[Dim_Customer].[Region].&amp;[West]" c="West"/>
            </range>
          </ranges>
        </level>
      </levels>
      <selections count="1">
        <selection n="[Dim_Customer].[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7ECFE9-CB44-414E-ABE9-3D3ABE9844F0}" sourceName="[Dim_Date].[Year]">
  <pivotTables>
    <pivotTable tabId="9" name="PivotTable10"/>
    <pivotTable tabId="3" name="PivotTable1"/>
    <pivotTable tabId="3" name="PivotTable10"/>
    <pivotTable tabId="3" name="PivotTable11"/>
    <pivotTable tabId="3" name="PivotTable12"/>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3"/>
    <pivotTable tabId="9" name="PivotTable14"/>
    <pivotTable tabId="9" name="PivotTable15"/>
    <pivotTable tabId="9" name="PivotTable11"/>
    <pivotTable tabId="9" name="PivotTable12"/>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s>
  <data>
    <olap pivotCacheId="1825068946">
      <levels count="2">
        <level uniqueName="[Dim_Date].[Year].[(All)]" sourceCaption="(All)" count="0"/>
        <level uniqueName="[Dim_Date].[Year].[Year]" sourceCaption="Year" count="4">
          <ranges>
            <range startItem="0">
              <i n="[Dim_Date].[Year].&amp;[2014]" c="2014"/>
              <i n="[Dim_Date].[Year].&amp;[2015]" c="2015"/>
              <i n="[Dim_Date].[Year].&amp;[2016]" c="2016"/>
              <i n="[Dim_Date].[Year].&amp;[2017]" c="2017"/>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3094EE89-AF4B-4396-86EC-8270EB97424D}" cache="Slicer_Date__Year" caption="Date (Year)" columnCount="2" level="1" style="SlicerStyleDark1" rowHeight="254000"/>
  <slicer name="Segment" xr10:uid="{27C9BA52-1B37-42CE-AD5A-7C49D329BFDC}" cache="Slicer_Segment" caption="Segment" level="1" style="SlicerStyleDark1" rowHeight="254000"/>
  <slicer name="Ship Mode" xr10:uid="{B7345DAC-E5D9-4C72-A62D-9F2400FF22BB}" cache="Slicer_Ship_Mode" caption="Ship Mode" columnCount="2" level="1" style="SlicerStyleDark1" rowHeight="254000"/>
  <slicer name="Region" xr10:uid="{0B0A682D-33C3-458E-8BBE-FDB1972EF447}" cache="Slicer_Region" caption="Region" columnCount="2" level="1" style="SlicerStyleDark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4E24FEBD-4A3D-408D-AEFE-D27549E6BC82}" cache="Slicer_Segment" caption="Segment" level="1" style="Supre" rowHeight="254000"/>
  <slicer name="Region 1" xr10:uid="{5DACFE6E-5C34-4576-97F2-13AD9313CB5E}" cache="Slicer_Region" caption="Region" level="1" style="Supre" rowHeight="254000"/>
  <slicer name="Year" xr10:uid="{6A75A120-1786-496B-912B-EC9E67BEA4EC}" cache="Slicer_Year" caption="Year" level="1" style="Supre"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9651F2AE-C60D-49CD-97C3-4FA6D26EF1F3}" cache="Slicer_Segment" caption="Segment" level="1" style="Supre" rowHeight="254000"/>
  <slicer name="Region 2" xr10:uid="{F27FEDBB-2AD6-473F-AB1D-9194FA24B234}" cache="Slicer_Region" caption="Region" level="1" style="Supre" rowHeight="254000"/>
  <slicer name="Year 1" xr10:uid="{053293BD-9417-426C-B856-17F34E210622}" cache="Slicer_Year" caption="Year" level="1" style="Supre" rowHeight="25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06676E67-53F8-43A2-94BF-00F35A56AAEC}" cache="Slicer_Segment" caption="Segment" level="1" style="Supre" rowHeight="254000"/>
  <slicer name="Region 3" xr10:uid="{31CE4595-27FB-422B-8DA0-37CDAE1E3D8F}" cache="Slicer_Region" caption="Region" level="1" style="Supre" rowHeight="254000"/>
  <slicer name="Year 2" xr10:uid="{54A57FAD-302C-4AC6-905C-D43E5AF336C0}" cache="Slicer_Year" caption="Year" level="1" style="Supre" rowHeight="254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76ACC847-C2C0-4722-8DEB-73F5CC711C80}" cache="Slicer_Segment" caption="Segment" level="1" style="Supre" rowHeight="254000"/>
  <slicer name="Region 4" xr10:uid="{BA203A8E-2B5B-4553-A426-1547B2B34D42}" cache="Slicer_Region" caption="Region" level="1" style="Supre" rowHeight="254000"/>
  <slicer name="Year 3" xr10:uid="{E0948E7B-6097-45F8-9D2F-8A2E28941F2F}" cache="Slicer_Year" caption="Year" level="1" style="Supre" rowHeight="25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18" Type="http://schemas.openxmlformats.org/officeDocument/2006/relationships/pivotTable" Target="../pivotTables/pivotTable30.xml"/><Relationship Id="rId3" Type="http://schemas.openxmlformats.org/officeDocument/2006/relationships/pivotTable" Target="../pivotTables/pivotTable15.xml"/><Relationship Id="rId21" Type="http://schemas.openxmlformats.org/officeDocument/2006/relationships/pivotTable" Target="../pivotTables/pivotTable33.xml"/><Relationship Id="rId7" Type="http://schemas.openxmlformats.org/officeDocument/2006/relationships/pivotTable" Target="../pivotTables/pivotTable19.xml"/><Relationship Id="rId12" Type="http://schemas.openxmlformats.org/officeDocument/2006/relationships/pivotTable" Target="../pivotTables/pivotTable24.xml"/><Relationship Id="rId17" Type="http://schemas.openxmlformats.org/officeDocument/2006/relationships/pivotTable" Target="../pivotTables/pivotTable29.xml"/><Relationship Id="rId25" Type="http://schemas.openxmlformats.org/officeDocument/2006/relationships/pivotTable" Target="../pivotTables/pivotTable37.xml"/><Relationship Id="rId2" Type="http://schemas.openxmlformats.org/officeDocument/2006/relationships/pivotTable" Target="../pivotTables/pivotTable14.xml"/><Relationship Id="rId16" Type="http://schemas.openxmlformats.org/officeDocument/2006/relationships/pivotTable" Target="../pivotTables/pivotTable28.xml"/><Relationship Id="rId20" Type="http://schemas.openxmlformats.org/officeDocument/2006/relationships/pivotTable" Target="../pivotTables/pivotTable32.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24" Type="http://schemas.openxmlformats.org/officeDocument/2006/relationships/pivotTable" Target="../pivotTables/pivotTable36.xml"/><Relationship Id="rId5" Type="http://schemas.openxmlformats.org/officeDocument/2006/relationships/pivotTable" Target="../pivotTables/pivotTable17.xml"/><Relationship Id="rId15" Type="http://schemas.openxmlformats.org/officeDocument/2006/relationships/pivotTable" Target="../pivotTables/pivotTable27.xml"/><Relationship Id="rId23" Type="http://schemas.openxmlformats.org/officeDocument/2006/relationships/pivotTable" Target="../pivotTables/pivotTable35.xml"/><Relationship Id="rId10" Type="http://schemas.openxmlformats.org/officeDocument/2006/relationships/pivotTable" Target="../pivotTables/pivotTable22.xml"/><Relationship Id="rId19" Type="http://schemas.openxmlformats.org/officeDocument/2006/relationships/pivotTable" Target="../pivotTables/pivotTable31.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pivotTable" Target="../pivotTables/pivotTable26.xml"/><Relationship Id="rId22" Type="http://schemas.openxmlformats.org/officeDocument/2006/relationships/pivotTable" Target="../pivotTables/pivotTable3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F244-0912-4B90-A8A7-EBF053F19962}">
  <dimension ref="B1:N5014"/>
  <sheetViews>
    <sheetView showGridLines="0" tabSelected="1" zoomScale="70" zoomScaleNormal="70" workbookViewId="0">
      <selection activeCell="Q19" sqref="Q19"/>
    </sheetView>
  </sheetViews>
  <sheetFormatPr defaultRowHeight="14.4" x14ac:dyDescent="0.55000000000000004"/>
  <cols>
    <col min="2" max="2" width="10.89453125" bestFit="1" customWidth="1"/>
    <col min="3" max="3" width="12.3671875" bestFit="1" customWidth="1"/>
    <col min="4" max="4" width="11.26171875" bestFit="1" customWidth="1"/>
    <col min="5" max="5" width="10.89453125" bestFit="1" customWidth="1"/>
    <col min="6" max="6" width="13.89453125" bestFit="1" customWidth="1"/>
    <col min="7" max="7" width="12.1015625" bestFit="1" customWidth="1"/>
    <col min="8" max="8" width="16.89453125" bestFit="1" customWidth="1"/>
    <col min="9" max="9" width="9.83984375" bestFit="1" customWidth="1"/>
    <col min="10" max="10" width="13.05078125" customWidth="1"/>
    <col min="11" max="11" width="13.20703125" bestFit="1" customWidth="1"/>
    <col min="12" max="12" width="13.15625" bestFit="1" customWidth="1"/>
    <col min="13" max="13" width="10.734375" bestFit="1" customWidth="1"/>
    <col min="14" max="14" width="15.15625" customWidth="1"/>
    <col min="15" max="15" width="12.62890625" bestFit="1" customWidth="1"/>
    <col min="16" max="16" width="10.5234375" bestFit="1" customWidth="1"/>
    <col min="17" max="17" width="14.68359375" bestFit="1" customWidth="1"/>
  </cols>
  <sheetData>
    <row r="1" spans="2:12" ht="14.4" customHeight="1" x14ac:dyDescent="0.55000000000000004"/>
    <row r="2" spans="2:12" ht="14.4" customHeight="1" x14ac:dyDescent="0.55000000000000004"/>
    <row r="4" spans="2:12" ht="14.7" thickBot="1" x14ac:dyDescent="0.6"/>
    <row r="5" spans="2:12" ht="16.2" thickTop="1" thickBot="1" x14ac:dyDescent="0.65">
      <c r="B5" s="1" t="s">
        <v>0</v>
      </c>
      <c r="D5" s="1" t="s">
        <v>5</v>
      </c>
      <c r="F5" s="1" t="s">
        <v>1</v>
      </c>
      <c r="H5" s="1" t="s">
        <v>2</v>
      </c>
      <c r="J5" s="1" t="s">
        <v>3</v>
      </c>
      <c r="L5" s="1" t="s">
        <v>4</v>
      </c>
    </row>
    <row r="6" spans="2:12" ht="15" thickTop="1" thickBot="1" x14ac:dyDescent="0.6">
      <c r="B6" s="2">
        <v>2297200.8602999998</v>
      </c>
      <c r="D6" s="2">
        <v>286397.02169999998</v>
      </c>
      <c r="F6" s="3">
        <v>0.12467217240315605</v>
      </c>
      <c r="H6" s="55">
        <v>5009</v>
      </c>
      <c r="J6" s="55">
        <v>9994</v>
      </c>
      <c r="L6" s="4">
        <v>1318</v>
      </c>
    </row>
    <row r="7" spans="2:12" ht="14.7" thickTop="1" x14ac:dyDescent="0.55000000000000004"/>
    <row r="8" spans="2:12" ht="14.7" thickBot="1" x14ac:dyDescent="0.6">
      <c r="B8" s="20"/>
      <c r="H8" s="20"/>
    </row>
    <row r="9" spans="2:12" ht="15" thickTop="1" thickBot="1" x14ac:dyDescent="0.6">
      <c r="B9" s="6" t="s">
        <v>10</v>
      </c>
      <c r="C9" s="52" t="s">
        <v>11</v>
      </c>
      <c r="D9" s="7" t="s">
        <v>0</v>
      </c>
      <c r="E9" s="7" t="s">
        <v>12</v>
      </c>
      <c r="F9" s="8" t="s">
        <v>1</v>
      </c>
      <c r="H9" s="6" t="s">
        <v>13</v>
      </c>
      <c r="I9" s="13" t="s">
        <v>18</v>
      </c>
      <c r="J9" s="7" t="s">
        <v>0</v>
      </c>
      <c r="K9" s="7" t="s">
        <v>12</v>
      </c>
      <c r="L9" s="8" t="s">
        <v>1</v>
      </c>
    </row>
    <row r="10" spans="2:12" ht="15" thickTop="1" thickBot="1" x14ac:dyDescent="0.6">
      <c r="B10" s="45" t="s">
        <v>8</v>
      </c>
      <c r="C10" s="46"/>
      <c r="D10" s="9">
        <v>836154.03300000005</v>
      </c>
      <c r="E10" s="10">
        <v>145454.94810000001</v>
      </c>
      <c r="F10" s="11">
        <v>0.17395712076891937</v>
      </c>
      <c r="H10" s="54" t="s">
        <v>17</v>
      </c>
      <c r="I10" s="53"/>
      <c r="J10" s="9">
        <v>764634.44530000002</v>
      </c>
      <c r="K10" s="22">
        <v>98008.224900000001</v>
      </c>
      <c r="L10" s="11">
        <v>0.12817657575123631</v>
      </c>
    </row>
    <row r="11" spans="2:12" ht="15" customHeight="1" thickTop="1" thickBot="1" x14ac:dyDescent="0.6">
      <c r="B11" s="45" t="s">
        <v>7</v>
      </c>
      <c r="C11" s="46"/>
      <c r="D11" s="9">
        <v>719047.03200000001</v>
      </c>
      <c r="E11" s="10">
        <v>122490.8008</v>
      </c>
      <c r="F11" s="11">
        <v>0.17035158390028651</v>
      </c>
      <c r="H11" s="54" t="s">
        <v>15</v>
      </c>
      <c r="I11" s="53"/>
      <c r="J11" s="9">
        <v>611734.29949999996</v>
      </c>
      <c r="K11" s="22">
        <v>94604.312099999996</v>
      </c>
      <c r="L11" s="11">
        <v>0.15464935050613424</v>
      </c>
    </row>
    <row r="12" spans="2:12" ht="15" thickTop="1" thickBot="1" x14ac:dyDescent="0.6">
      <c r="B12" s="45" t="s">
        <v>6</v>
      </c>
      <c r="C12" s="46"/>
      <c r="D12" s="9">
        <v>741999.7953</v>
      </c>
      <c r="E12" s="10">
        <v>18451.272799999999</v>
      </c>
      <c r="F12" s="11">
        <v>2.4866951334588865E-2</v>
      </c>
      <c r="H12" s="54" t="s">
        <v>14</v>
      </c>
      <c r="I12" s="53"/>
      <c r="J12" s="9">
        <v>518800.13219999999</v>
      </c>
      <c r="K12" s="22">
        <v>63609.349000000002</v>
      </c>
      <c r="L12" s="11">
        <v>0.12260858286650993</v>
      </c>
    </row>
    <row r="13" spans="2:12" ht="15" thickTop="1" thickBot="1" x14ac:dyDescent="0.6">
      <c r="B13" s="47" t="s">
        <v>9</v>
      </c>
      <c r="C13" s="48"/>
      <c r="D13" s="9">
        <v>2297200.8602999998</v>
      </c>
      <c r="E13" s="10">
        <v>286397.02169999998</v>
      </c>
      <c r="F13" s="11">
        <v>0.12467217240315605</v>
      </c>
      <c r="H13" s="54" t="s">
        <v>16</v>
      </c>
      <c r="I13" s="53"/>
      <c r="J13" s="9">
        <v>402031.98330000002</v>
      </c>
      <c r="K13" s="22">
        <v>30175.135699999999</v>
      </c>
      <c r="L13" s="11">
        <v>7.5056555083785531E-2</v>
      </c>
    </row>
    <row r="14" spans="2:12" ht="15" thickTop="1" thickBot="1" x14ac:dyDescent="0.6">
      <c r="H14" s="43" t="s">
        <v>9</v>
      </c>
      <c r="I14" s="44"/>
      <c r="J14" s="9">
        <v>2297200.8602999998</v>
      </c>
      <c r="K14" s="22">
        <v>286397.02169999998</v>
      </c>
      <c r="L14" s="11">
        <v>0.12467217240315605</v>
      </c>
    </row>
    <row r="15" spans="2:12" ht="15" thickTop="1" thickBot="1" x14ac:dyDescent="0.6">
      <c r="B15" s="6" t="s">
        <v>25</v>
      </c>
      <c r="C15" s="7" t="s">
        <v>0</v>
      </c>
      <c r="D15" s="7" t="s">
        <v>2</v>
      </c>
      <c r="E15" s="7" t="s">
        <v>26</v>
      </c>
      <c r="F15" s="8" t="s">
        <v>1</v>
      </c>
    </row>
    <row r="16" spans="2:12" ht="15" thickTop="1" thickBot="1" x14ac:dyDescent="0.6">
      <c r="B16" s="21">
        <v>0.8</v>
      </c>
      <c r="C16" s="9">
        <v>16963.756000000001</v>
      </c>
      <c r="D16" s="16">
        <v>250</v>
      </c>
      <c r="E16" s="24">
        <v>-30539.039199999999</v>
      </c>
      <c r="F16" s="25">
        <v>-1.8002522082963228</v>
      </c>
    </row>
    <row r="17" spans="2:14" ht="15" thickTop="1" thickBot="1" x14ac:dyDescent="0.6">
      <c r="B17" s="21">
        <v>0.7</v>
      </c>
      <c r="C17" s="9">
        <v>40620.281999999999</v>
      </c>
      <c r="D17" s="16">
        <v>344</v>
      </c>
      <c r="E17" s="24">
        <v>-40075.356899999999</v>
      </c>
      <c r="F17" s="25">
        <v>-0.98658490110925379</v>
      </c>
      <c r="H17" s="6" t="s">
        <v>27</v>
      </c>
      <c r="I17" s="7" t="s">
        <v>0</v>
      </c>
      <c r="J17" s="7" t="s">
        <v>12</v>
      </c>
      <c r="K17" s="8" t="s">
        <v>38</v>
      </c>
    </row>
    <row r="18" spans="2:14" ht="15" thickTop="1" thickBot="1" x14ac:dyDescent="0.6">
      <c r="B18" s="21">
        <v>0.6</v>
      </c>
      <c r="C18" s="9">
        <v>6644.7</v>
      </c>
      <c r="D18" s="16">
        <v>127</v>
      </c>
      <c r="E18" s="24">
        <v>-5944.6552000000001</v>
      </c>
      <c r="F18" s="25">
        <v>-0.89464613902809764</v>
      </c>
      <c r="H18" s="14" t="s">
        <v>35</v>
      </c>
      <c r="I18" s="9">
        <v>25043.05</v>
      </c>
      <c r="J18" s="24">
        <v>-1980.7393</v>
      </c>
      <c r="K18" s="17">
        <v>5</v>
      </c>
    </row>
    <row r="19" spans="2:14" ht="15" thickTop="1" thickBot="1" x14ac:dyDescent="0.6">
      <c r="B19" s="21">
        <v>0.5</v>
      </c>
      <c r="C19" s="9">
        <v>58918.54</v>
      </c>
      <c r="D19" s="16">
        <v>64</v>
      </c>
      <c r="E19" s="24">
        <v>-20506.428100000001</v>
      </c>
      <c r="F19" s="25">
        <v>-0.34804711895440721</v>
      </c>
      <c r="H19" s="14" t="s">
        <v>36</v>
      </c>
      <c r="I19" s="9">
        <v>19052.218000000001</v>
      </c>
      <c r="J19" s="24">
        <v>8981.3238999999994</v>
      </c>
      <c r="K19" s="17">
        <v>5</v>
      </c>
    </row>
    <row r="20" spans="2:14" ht="15" thickTop="1" thickBot="1" x14ac:dyDescent="0.6">
      <c r="B20" s="21">
        <v>0.45</v>
      </c>
      <c r="C20" s="9">
        <v>5484.9740000000002</v>
      </c>
      <c r="D20" s="16">
        <v>10</v>
      </c>
      <c r="E20" s="24">
        <v>-2493.1111000000001</v>
      </c>
      <c r="F20" s="25">
        <v>-0.45453471611715934</v>
      </c>
      <c r="H20" s="14" t="s">
        <v>32</v>
      </c>
      <c r="I20" s="9">
        <v>15117.339</v>
      </c>
      <c r="J20" s="24">
        <v>6976.0959000000003</v>
      </c>
      <c r="K20" s="17">
        <v>6</v>
      </c>
    </row>
    <row r="21" spans="2:14" ht="15" thickTop="1" thickBot="1" x14ac:dyDescent="0.6">
      <c r="B21" s="21">
        <v>0.4</v>
      </c>
      <c r="C21" s="9">
        <v>116417.784</v>
      </c>
      <c r="D21" s="16">
        <v>185</v>
      </c>
      <c r="E21" s="24">
        <v>-23057.0504</v>
      </c>
      <c r="F21" s="25">
        <v>-0.19805436598930623</v>
      </c>
      <c r="H21" s="14" t="s">
        <v>37</v>
      </c>
      <c r="I21" s="9">
        <v>14595.62</v>
      </c>
      <c r="J21" s="24">
        <v>4703.7883000000002</v>
      </c>
      <c r="K21" s="17">
        <v>4</v>
      </c>
    </row>
    <row r="22" spans="2:14" ht="15" thickTop="1" thickBot="1" x14ac:dyDescent="0.6">
      <c r="B22" s="21">
        <v>0.32</v>
      </c>
      <c r="C22" s="9">
        <v>14493.4588</v>
      </c>
      <c r="D22" s="16">
        <v>27</v>
      </c>
      <c r="E22" s="24">
        <v>-2391.1377000000002</v>
      </c>
      <c r="F22" s="25">
        <v>-0.16498047381208963</v>
      </c>
      <c r="H22" s="14" t="s">
        <v>28</v>
      </c>
      <c r="I22" s="9">
        <v>14473.571</v>
      </c>
      <c r="J22" s="24">
        <v>5444.8055000000004</v>
      </c>
      <c r="K22" s="17">
        <v>10</v>
      </c>
    </row>
    <row r="23" spans="2:14" ht="15" thickTop="1" thickBot="1" x14ac:dyDescent="0.6">
      <c r="B23" s="21">
        <v>0.3</v>
      </c>
      <c r="C23" s="9">
        <v>103226.655</v>
      </c>
      <c r="D23" s="16">
        <v>211</v>
      </c>
      <c r="E23" s="24">
        <v>-10369.277400000001</v>
      </c>
      <c r="F23" s="25">
        <v>-0.10045154906937555</v>
      </c>
      <c r="H23" s="14" t="s">
        <v>31</v>
      </c>
      <c r="I23" s="9">
        <v>14175.228999999999</v>
      </c>
      <c r="J23" s="24">
        <v>806.85500000000002</v>
      </c>
      <c r="K23" s="17">
        <v>12</v>
      </c>
    </row>
    <row r="24" spans="2:14" ht="15" thickTop="1" thickBot="1" x14ac:dyDescent="0.6">
      <c r="B24" s="21">
        <v>0.2</v>
      </c>
      <c r="C24" s="9">
        <v>764594.36800000002</v>
      </c>
      <c r="D24" s="16">
        <v>2407</v>
      </c>
      <c r="E24" s="24">
        <v>90337.305999999997</v>
      </c>
      <c r="F24" s="25">
        <v>0.1181506296420954</v>
      </c>
      <c r="H24" s="14" t="s">
        <v>33</v>
      </c>
      <c r="I24" s="9">
        <v>14142.334000000001</v>
      </c>
      <c r="J24" s="24">
        <v>5757.4119000000001</v>
      </c>
      <c r="K24" s="17">
        <v>9</v>
      </c>
    </row>
    <row r="25" spans="2:14" ht="15" thickTop="1" thickBot="1" x14ac:dyDescent="0.6">
      <c r="B25" s="21">
        <v>0.15</v>
      </c>
      <c r="C25" s="9">
        <v>27558.521499999999</v>
      </c>
      <c r="D25" s="16">
        <v>51</v>
      </c>
      <c r="E25" s="24">
        <v>1418.9915000000001</v>
      </c>
      <c r="F25" s="25">
        <v>5.1490117131283701E-2</v>
      </c>
      <c r="H25" s="14" t="s">
        <v>30</v>
      </c>
      <c r="I25" s="9">
        <v>12873.298000000001</v>
      </c>
      <c r="J25" s="24">
        <v>5622.4291999999996</v>
      </c>
      <c r="K25" s="17">
        <v>6</v>
      </c>
    </row>
    <row r="26" spans="2:14" ht="15" thickTop="1" thickBot="1" x14ac:dyDescent="0.6">
      <c r="B26" s="21">
        <v>0.1</v>
      </c>
      <c r="C26" s="9">
        <v>54369.351000000002</v>
      </c>
      <c r="D26" s="16">
        <v>89</v>
      </c>
      <c r="E26" s="24">
        <v>9029.1769999999997</v>
      </c>
      <c r="F26" s="25">
        <v>0.16607108295259951</v>
      </c>
      <c r="H26" s="14" t="s">
        <v>34</v>
      </c>
      <c r="I26" s="9">
        <v>12209.438</v>
      </c>
      <c r="J26" s="24">
        <v>2650.6768999999999</v>
      </c>
      <c r="K26" s="17">
        <v>11</v>
      </c>
    </row>
    <row r="27" spans="2:14" ht="15" thickTop="1" thickBot="1" x14ac:dyDescent="0.6">
      <c r="B27" s="21">
        <v>0</v>
      </c>
      <c r="C27" s="9">
        <v>1087908.47</v>
      </c>
      <c r="D27" s="16">
        <v>2644</v>
      </c>
      <c r="E27" s="24">
        <v>320987.60320000001</v>
      </c>
      <c r="F27" s="25">
        <v>0.2950501922280282</v>
      </c>
      <c r="H27" s="14" t="s">
        <v>29</v>
      </c>
      <c r="I27" s="9">
        <v>12129.072</v>
      </c>
      <c r="J27" s="24">
        <v>2177.0493000000001</v>
      </c>
      <c r="K27" s="17">
        <v>5</v>
      </c>
    </row>
    <row r="28" spans="2:14" ht="15" thickTop="1" thickBot="1" x14ac:dyDescent="0.6">
      <c r="B28" s="12" t="s">
        <v>9</v>
      </c>
      <c r="C28" s="9">
        <v>2297200.8602999998</v>
      </c>
      <c r="D28" s="16">
        <v>5009</v>
      </c>
      <c r="E28" s="24">
        <v>286397.02169999998</v>
      </c>
      <c r="F28" s="25">
        <v>0.12467217240315605</v>
      </c>
      <c r="H28" s="14" t="s">
        <v>9</v>
      </c>
      <c r="I28" s="9">
        <v>153811.16899999999</v>
      </c>
      <c r="J28" s="24">
        <v>41139.696600000003</v>
      </c>
      <c r="K28" s="17">
        <v>73</v>
      </c>
    </row>
    <row r="29" spans="2:14" ht="14.7" thickTop="1" x14ac:dyDescent="0.55000000000000004"/>
    <row r="30" spans="2:14" ht="14.7" thickBot="1" x14ac:dyDescent="0.6"/>
    <row r="31" spans="2:14" ht="15" thickTop="1" thickBot="1" x14ac:dyDescent="0.6">
      <c r="B31" s="6" t="s">
        <v>39</v>
      </c>
      <c r="C31" s="13" t="s">
        <v>40</v>
      </c>
      <c r="D31" s="13" t="s">
        <v>41</v>
      </c>
      <c r="E31" s="7" t="s">
        <v>0</v>
      </c>
      <c r="F31" s="7" t="s">
        <v>47</v>
      </c>
      <c r="G31" s="7" t="s">
        <v>46</v>
      </c>
      <c r="H31" s="7" t="s">
        <v>12</v>
      </c>
      <c r="I31" s="8" t="s">
        <v>38</v>
      </c>
      <c r="K31" s="6" t="s">
        <v>19</v>
      </c>
      <c r="L31" s="7" t="s">
        <v>1</v>
      </c>
      <c r="M31" s="7" t="s">
        <v>2</v>
      </c>
      <c r="N31" s="8" t="s">
        <v>24</v>
      </c>
    </row>
    <row r="32" spans="2:14" ht="15" thickTop="1" thickBot="1" x14ac:dyDescent="0.6">
      <c r="B32" s="54" t="s">
        <v>42</v>
      </c>
      <c r="C32" s="53"/>
      <c r="D32" s="53"/>
      <c r="E32" s="9">
        <v>484247.49810000003</v>
      </c>
      <c r="F32" s="10"/>
      <c r="G32" s="23"/>
      <c r="H32" s="19">
        <v>49543.974099999999</v>
      </c>
      <c r="I32" s="17">
        <v>969</v>
      </c>
      <c r="K32" s="14" t="s">
        <v>20</v>
      </c>
      <c r="L32" s="15">
        <v>0.13934513177932256</v>
      </c>
      <c r="M32" s="16">
        <v>787</v>
      </c>
      <c r="N32" s="18">
        <v>2.1827048114434331</v>
      </c>
    </row>
    <row r="33" spans="2:14" ht="15" thickTop="1" thickBot="1" x14ac:dyDescent="0.6">
      <c r="B33" s="54" t="s">
        <v>43</v>
      </c>
      <c r="C33" s="53"/>
      <c r="D33" s="53"/>
      <c r="E33" s="9">
        <v>470532.50900000002</v>
      </c>
      <c r="F33" s="10">
        <v>484247.49809999985</v>
      </c>
      <c r="G33" s="23">
        <v>-2.8322271470295979E-2</v>
      </c>
      <c r="H33" s="19">
        <v>61618.6037</v>
      </c>
      <c r="I33" s="17">
        <v>1038</v>
      </c>
      <c r="K33" s="14" t="s">
        <v>22</v>
      </c>
      <c r="L33" s="15">
        <v>0.12510330986355489</v>
      </c>
      <c r="M33" s="16">
        <v>964</v>
      </c>
      <c r="N33" s="18">
        <v>3.2380462724935732</v>
      </c>
    </row>
    <row r="34" spans="2:14" ht="15" thickTop="1" thickBot="1" x14ac:dyDescent="0.6">
      <c r="B34" s="54" t="s">
        <v>44</v>
      </c>
      <c r="C34" s="53"/>
      <c r="D34" s="53"/>
      <c r="E34" s="9">
        <v>609205.598</v>
      </c>
      <c r="F34" s="10">
        <v>470532.50900000002</v>
      </c>
      <c r="G34" s="23">
        <v>0.29471521382170851</v>
      </c>
      <c r="H34" s="19">
        <v>81795.174299999999</v>
      </c>
      <c r="I34" s="17">
        <v>1315</v>
      </c>
      <c r="K34" s="14" t="s">
        <v>21</v>
      </c>
      <c r="L34" s="15">
        <v>0.12380314751607988</v>
      </c>
      <c r="M34" s="16">
        <v>264</v>
      </c>
      <c r="N34" s="18">
        <v>4.4198895027624308E-2</v>
      </c>
    </row>
    <row r="35" spans="2:14" ht="15" thickTop="1" thickBot="1" x14ac:dyDescent="0.6">
      <c r="B35" s="54" t="s">
        <v>45</v>
      </c>
      <c r="C35" s="53"/>
      <c r="D35" s="53"/>
      <c r="E35" s="9">
        <v>733215.25520000001</v>
      </c>
      <c r="F35" s="10">
        <v>609205.598</v>
      </c>
      <c r="G35" s="23">
        <v>0.20355961535337044</v>
      </c>
      <c r="H35" s="19">
        <v>93439.2696</v>
      </c>
      <c r="I35" s="17">
        <v>1687</v>
      </c>
      <c r="K35" s="14" t="s">
        <v>23</v>
      </c>
      <c r="L35" s="15">
        <v>0.12081201999438171</v>
      </c>
      <c r="M35" s="16">
        <v>2994</v>
      </c>
      <c r="N35" s="18">
        <v>5.0065348525469169</v>
      </c>
    </row>
    <row r="36" spans="2:14" ht="15" thickTop="1" thickBot="1" x14ac:dyDescent="0.6">
      <c r="B36" s="43" t="s">
        <v>9</v>
      </c>
      <c r="C36" s="44"/>
      <c r="D36" s="44"/>
      <c r="E36" s="9">
        <v>2297200.8602999998</v>
      </c>
      <c r="F36" s="10">
        <v>1563985.6051</v>
      </c>
      <c r="G36" s="23">
        <v>0.46881202282748541</v>
      </c>
      <c r="H36" s="19">
        <v>286397.02169999998</v>
      </c>
      <c r="I36" s="17">
        <v>5009</v>
      </c>
      <c r="K36" s="5" t="s">
        <v>9</v>
      </c>
      <c r="L36" s="15">
        <v>0.12467217240315605</v>
      </c>
      <c r="M36" s="16">
        <v>5009</v>
      </c>
      <c r="N36" s="18">
        <v>3.958174904942966</v>
      </c>
    </row>
    <row r="37" spans="2:14" ht="14.7" thickTop="1" x14ac:dyDescent="0.55000000000000004"/>
    <row r="38" spans="2:14" ht="15" thickTop="1" thickBot="1" x14ac:dyDescent="0.6"/>
    <row r="39" spans="2:14" ht="15" thickTop="1" thickBot="1" x14ac:dyDescent="0.6"/>
    <row r="40" spans="2:14" ht="15" thickTop="1" thickBot="1" x14ac:dyDescent="0.6"/>
    <row r="41" spans="2:14" ht="15" thickTop="1" thickBot="1" x14ac:dyDescent="0.6"/>
    <row r="42" spans="2:14" ht="15" thickTop="1" thickBot="1" x14ac:dyDescent="0.6"/>
    <row r="43" spans="2:14" ht="15" thickTop="1" thickBot="1" x14ac:dyDescent="0.6"/>
    <row r="44" spans="2:14" ht="15" thickTop="1" thickBot="1" x14ac:dyDescent="0.6"/>
    <row r="45" spans="2:14" ht="15" thickTop="1" thickBot="1" x14ac:dyDescent="0.6"/>
    <row r="46" spans="2:14" ht="15" thickTop="1" thickBot="1" x14ac:dyDescent="0.6"/>
    <row r="47" spans="2:14" ht="15" thickTop="1" thickBot="1" x14ac:dyDescent="0.6"/>
    <row r="48" spans="2:14" ht="15" thickTop="1" thickBot="1" x14ac:dyDescent="0.6"/>
    <row r="49" ht="15" thickTop="1" thickBot="1" x14ac:dyDescent="0.6"/>
    <row r="50" ht="15" thickTop="1" thickBot="1" x14ac:dyDescent="0.6"/>
    <row r="51" ht="15" thickTop="1" thickBot="1" x14ac:dyDescent="0.6"/>
    <row r="52" ht="15" thickTop="1" thickBot="1" x14ac:dyDescent="0.6"/>
    <row r="53" ht="15" thickTop="1" thickBot="1" x14ac:dyDescent="0.6"/>
    <row r="54" ht="15" thickTop="1" thickBot="1" x14ac:dyDescent="0.6"/>
    <row r="55" ht="15" thickTop="1" thickBot="1" x14ac:dyDescent="0.6"/>
    <row r="56" ht="15" thickTop="1" thickBot="1" x14ac:dyDescent="0.6"/>
    <row r="57" ht="15" thickTop="1" thickBot="1" x14ac:dyDescent="0.6"/>
    <row r="58" ht="15" thickTop="1" thickBot="1" x14ac:dyDescent="0.6"/>
    <row r="59" ht="15" thickTop="1" thickBot="1" x14ac:dyDescent="0.6"/>
    <row r="60" ht="15" thickTop="1" thickBot="1" x14ac:dyDescent="0.6"/>
    <row r="61" ht="15" thickTop="1" thickBot="1" x14ac:dyDescent="0.6"/>
    <row r="62" ht="15" thickTop="1" thickBot="1" x14ac:dyDescent="0.6"/>
    <row r="63" ht="15" thickTop="1" thickBot="1" x14ac:dyDescent="0.6"/>
    <row r="64" ht="15" thickTop="1" thickBot="1" x14ac:dyDescent="0.6"/>
    <row r="65" ht="15" thickTop="1" thickBot="1" x14ac:dyDescent="0.6"/>
    <row r="66" ht="15" thickTop="1" thickBot="1" x14ac:dyDescent="0.6"/>
    <row r="67" ht="15" thickTop="1" thickBot="1" x14ac:dyDescent="0.6"/>
    <row r="68" ht="15" thickTop="1" thickBot="1" x14ac:dyDescent="0.6"/>
    <row r="69" ht="15" thickTop="1" thickBot="1" x14ac:dyDescent="0.6"/>
    <row r="70" ht="15" thickTop="1" thickBot="1" x14ac:dyDescent="0.6"/>
    <row r="71" ht="15" thickTop="1" thickBot="1" x14ac:dyDescent="0.6"/>
    <row r="72" ht="15" thickTop="1" thickBot="1" x14ac:dyDescent="0.6"/>
    <row r="73" ht="15" thickTop="1" thickBot="1" x14ac:dyDescent="0.6"/>
    <row r="74" ht="15" thickTop="1" thickBot="1" x14ac:dyDescent="0.6"/>
    <row r="75" ht="15" thickTop="1" thickBot="1" x14ac:dyDescent="0.6"/>
    <row r="76" ht="15" thickTop="1" thickBot="1" x14ac:dyDescent="0.6"/>
    <row r="77" ht="15" thickTop="1" thickBot="1" x14ac:dyDescent="0.6"/>
    <row r="78" ht="15" thickTop="1" thickBot="1" x14ac:dyDescent="0.6"/>
    <row r="79" ht="15" thickTop="1" thickBot="1" x14ac:dyDescent="0.6"/>
    <row r="80" ht="15" thickTop="1" thickBot="1" x14ac:dyDescent="0.6"/>
    <row r="81" ht="15" thickTop="1" thickBot="1" x14ac:dyDescent="0.6"/>
    <row r="82" ht="15" thickTop="1" thickBot="1" x14ac:dyDescent="0.6"/>
    <row r="83" ht="15" thickTop="1" thickBot="1" x14ac:dyDescent="0.6"/>
    <row r="84" ht="15" thickTop="1" thickBot="1" x14ac:dyDescent="0.6"/>
    <row r="85" ht="15" thickTop="1" thickBot="1" x14ac:dyDescent="0.6"/>
    <row r="86" ht="15" thickTop="1" thickBot="1" x14ac:dyDescent="0.6"/>
    <row r="87" ht="15" thickTop="1" thickBot="1" x14ac:dyDescent="0.6"/>
    <row r="88" ht="15" thickTop="1" thickBot="1" x14ac:dyDescent="0.6"/>
    <row r="89" ht="15" thickTop="1" thickBot="1" x14ac:dyDescent="0.6"/>
    <row r="90" ht="15" thickTop="1" thickBot="1" x14ac:dyDescent="0.6"/>
    <row r="91" ht="15" thickTop="1" thickBot="1" x14ac:dyDescent="0.6"/>
    <row r="92" ht="15" thickTop="1" thickBot="1" x14ac:dyDescent="0.6"/>
    <row r="93" ht="15" thickTop="1" thickBot="1" x14ac:dyDescent="0.6"/>
    <row r="94" ht="15" thickTop="1" thickBot="1" x14ac:dyDescent="0.6"/>
    <row r="95" ht="15" thickTop="1" thickBot="1" x14ac:dyDescent="0.6"/>
    <row r="96" ht="15" thickTop="1" thickBot="1" x14ac:dyDescent="0.6"/>
    <row r="97" ht="15" thickTop="1" thickBot="1" x14ac:dyDescent="0.6"/>
    <row r="98" ht="15" thickTop="1" thickBot="1" x14ac:dyDescent="0.6"/>
    <row r="99" ht="15" thickTop="1" thickBot="1" x14ac:dyDescent="0.6"/>
    <row r="100" ht="15" thickTop="1" thickBot="1" x14ac:dyDescent="0.6"/>
    <row r="101" ht="14.7" thickTop="1" x14ac:dyDescent="0.55000000000000004"/>
    <row r="102" ht="15" thickTop="1" thickBot="1" x14ac:dyDescent="0.6"/>
    <row r="103" ht="15" thickTop="1" thickBot="1" x14ac:dyDescent="0.6"/>
    <row r="104" ht="15" thickTop="1" thickBot="1" x14ac:dyDescent="0.6"/>
    <row r="105" ht="15" thickTop="1" thickBot="1" x14ac:dyDescent="0.6"/>
    <row r="106" ht="15" thickTop="1" thickBot="1" x14ac:dyDescent="0.6"/>
    <row r="107" ht="15" thickTop="1" thickBot="1" x14ac:dyDescent="0.6"/>
    <row r="108" ht="15" thickTop="1" thickBot="1" x14ac:dyDescent="0.6"/>
    <row r="109" ht="15" thickTop="1" thickBot="1" x14ac:dyDescent="0.6"/>
    <row r="110" ht="15" thickTop="1" thickBot="1" x14ac:dyDescent="0.6"/>
    <row r="111" ht="15" thickTop="1" thickBot="1" x14ac:dyDescent="0.6"/>
    <row r="112" ht="15" thickTop="1" thickBot="1" x14ac:dyDescent="0.6"/>
    <row r="113" ht="15" thickTop="1" thickBot="1" x14ac:dyDescent="0.6"/>
    <row r="114" ht="15" thickTop="1" thickBot="1" x14ac:dyDescent="0.6"/>
    <row r="115" ht="15" thickTop="1" thickBot="1" x14ac:dyDescent="0.6"/>
    <row r="116" ht="15" thickTop="1" thickBot="1" x14ac:dyDescent="0.6"/>
    <row r="117" ht="15" thickTop="1" thickBot="1" x14ac:dyDescent="0.6"/>
    <row r="118" ht="15" thickTop="1" thickBot="1" x14ac:dyDescent="0.6"/>
    <row r="119" ht="15" thickTop="1" thickBot="1" x14ac:dyDescent="0.6"/>
    <row r="120" ht="15" thickTop="1" thickBot="1" x14ac:dyDescent="0.6"/>
    <row r="121" ht="15" thickTop="1" thickBot="1" x14ac:dyDescent="0.6"/>
    <row r="122" ht="15" thickTop="1" thickBot="1" x14ac:dyDescent="0.6"/>
    <row r="123" ht="15" thickTop="1" thickBot="1" x14ac:dyDescent="0.6"/>
    <row r="124" ht="15" thickTop="1" thickBot="1" x14ac:dyDescent="0.6"/>
    <row r="125" ht="15" thickTop="1" thickBot="1" x14ac:dyDescent="0.6"/>
    <row r="126" ht="15" thickTop="1" thickBot="1" x14ac:dyDescent="0.6"/>
    <row r="127" ht="15" thickTop="1" thickBot="1" x14ac:dyDescent="0.6"/>
    <row r="128" ht="15" thickTop="1" thickBot="1" x14ac:dyDescent="0.6"/>
    <row r="129" ht="15" thickTop="1" thickBot="1" x14ac:dyDescent="0.6"/>
    <row r="130" ht="15" thickTop="1" thickBot="1" x14ac:dyDescent="0.6"/>
    <row r="131" ht="15" thickTop="1" thickBot="1" x14ac:dyDescent="0.6"/>
    <row r="132" ht="15" thickTop="1" thickBot="1" x14ac:dyDescent="0.6"/>
    <row r="133" ht="15" thickTop="1" thickBot="1" x14ac:dyDescent="0.6"/>
    <row r="134" ht="15" thickTop="1" thickBot="1" x14ac:dyDescent="0.6"/>
    <row r="135" ht="15" thickTop="1" thickBot="1" x14ac:dyDescent="0.6"/>
    <row r="136" ht="15" thickTop="1" thickBot="1" x14ac:dyDescent="0.6"/>
    <row r="137" ht="15" thickTop="1" thickBot="1" x14ac:dyDescent="0.6"/>
    <row r="138" ht="15" thickTop="1" thickBot="1" x14ac:dyDescent="0.6"/>
    <row r="139" ht="15" thickTop="1" thickBot="1" x14ac:dyDescent="0.6"/>
    <row r="140" ht="15" thickTop="1" thickBot="1" x14ac:dyDescent="0.6"/>
    <row r="141" ht="15" thickTop="1" thickBot="1" x14ac:dyDescent="0.6"/>
    <row r="142" ht="15" thickTop="1" thickBot="1" x14ac:dyDescent="0.6"/>
    <row r="143" ht="15" thickTop="1" thickBot="1" x14ac:dyDescent="0.6"/>
    <row r="144" ht="15" thickTop="1" thickBot="1" x14ac:dyDescent="0.6"/>
    <row r="145" ht="15" thickTop="1" thickBot="1" x14ac:dyDescent="0.6"/>
    <row r="146" ht="15" thickTop="1" thickBot="1" x14ac:dyDescent="0.6"/>
    <row r="147" ht="15" thickTop="1" thickBot="1" x14ac:dyDescent="0.6"/>
    <row r="148" ht="15" thickTop="1" thickBot="1" x14ac:dyDescent="0.6"/>
    <row r="149" ht="15" thickTop="1" thickBot="1" x14ac:dyDescent="0.6"/>
    <row r="150" ht="15" thickTop="1" thickBot="1" x14ac:dyDescent="0.6"/>
    <row r="151" ht="15" thickTop="1" thickBot="1" x14ac:dyDescent="0.6"/>
    <row r="152" ht="15" thickTop="1" thickBot="1" x14ac:dyDescent="0.6"/>
    <row r="153" ht="15" thickTop="1" thickBot="1" x14ac:dyDescent="0.6"/>
    <row r="154" ht="15" thickTop="1" thickBot="1" x14ac:dyDescent="0.6"/>
    <row r="155" ht="15" thickTop="1" thickBot="1" x14ac:dyDescent="0.6"/>
    <row r="156" ht="15" thickTop="1" thickBot="1" x14ac:dyDescent="0.6"/>
    <row r="157" ht="15" thickTop="1" thickBot="1" x14ac:dyDescent="0.6"/>
    <row r="158" ht="15" thickTop="1" thickBot="1" x14ac:dyDescent="0.6"/>
    <row r="159" ht="15" thickTop="1" thickBot="1" x14ac:dyDescent="0.6"/>
    <row r="160" ht="15" thickTop="1" thickBot="1" x14ac:dyDescent="0.6"/>
    <row r="161" ht="15" thickTop="1" thickBot="1" x14ac:dyDescent="0.6"/>
    <row r="162" ht="15" thickTop="1" thickBot="1" x14ac:dyDescent="0.6"/>
    <row r="163" ht="15" thickTop="1" thickBot="1" x14ac:dyDescent="0.6"/>
    <row r="164" ht="15" thickTop="1" thickBot="1" x14ac:dyDescent="0.6"/>
    <row r="165" ht="15" thickTop="1" thickBot="1" x14ac:dyDescent="0.6"/>
    <row r="166" ht="15" thickTop="1" thickBot="1" x14ac:dyDescent="0.6"/>
    <row r="167" ht="15" thickTop="1" thickBot="1" x14ac:dyDescent="0.6"/>
    <row r="168" ht="15" thickTop="1" thickBot="1" x14ac:dyDescent="0.6"/>
    <row r="169" ht="15" thickTop="1" thickBot="1" x14ac:dyDescent="0.6"/>
    <row r="170" ht="15" thickTop="1" thickBot="1" x14ac:dyDescent="0.6"/>
    <row r="171" ht="15" thickTop="1" thickBot="1" x14ac:dyDescent="0.6"/>
    <row r="172" ht="15" thickTop="1" thickBot="1" x14ac:dyDescent="0.6"/>
    <row r="173" ht="15" thickTop="1" thickBot="1" x14ac:dyDescent="0.6"/>
    <row r="174" ht="15" thickTop="1" thickBot="1" x14ac:dyDescent="0.6"/>
    <row r="175" ht="15" thickTop="1" thickBot="1" x14ac:dyDescent="0.6"/>
    <row r="176" ht="15" thickTop="1" thickBot="1" x14ac:dyDescent="0.6"/>
    <row r="177" ht="15" thickTop="1" thickBot="1" x14ac:dyDescent="0.6"/>
    <row r="178" ht="15" thickTop="1" thickBot="1" x14ac:dyDescent="0.6"/>
    <row r="179" ht="15" thickTop="1" thickBot="1" x14ac:dyDescent="0.6"/>
    <row r="180" ht="15" thickTop="1" thickBot="1" x14ac:dyDescent="0.6"/>
    <row r="181" ht="15" thickTop="1" thickBot="1" x14ac:dyDescent="0.6"/>
    <row r="182" ht="15" thickTop="1" thickBot="1" x14ac:dyDescent="0.6"/>
    <row r="183" ht="15" thickTop="1" thickBot="1" x14ac:dyDescent="0.6"/>
    <row r="184" ht="15" thickTop="1" thickBot="1" x14ac:dyDescent="0.6"/>
    <row r="185" ht="15" thickTop="1" thickBot="1" x14ac:dyDescent="0.6"/>
    <row r="186" ht="15" thickTop="1" thickBot="1" x14ac:dyDescent="0.6"/>
    <row r="187" ht="15" thickTop="1" thickBot="1" x14ac:dyDescent="0.6"/>
    <row r="188" ht="15" thickTop="1" thickBot="1" x14ac:dyDescent="0.6"/>
    <row r="189" ht="15" thickTop="1" thickBot="1" x14ac:dyDescent="0.6"/>
    <row r="190" ht="15" thickTop="1" thickBot="1" x14ac:dyDescent="0.6"/>
    <row r="191" ht="15" thickTop="1" thickBot="1" x14ac:dyDescent="0.6"/>
    <row r="192" ht="15" thickTop="1" thickBot="1" x14ac:dyDescent="0.6"/>
    <row r="193" ht="15" thickTop="1" thickBot="1" x14ac:dyDescent="0.6"/>
    <row r="194" ht="15" thickTop="1" thickBot="1" x14ac:dyDescent="0.6"/>
    <row r="195" ht="15" thickTop="1" thickBot="1" x14ac:dyDescent="0.6"/>
    <row r="196" ht="15" thickTop="1" thickBot="1" x14ac:dyDescent="0.6"/>
    <row r="197" ht="15" thickTop="1" thickBot="1" x14ac:dyDescent="0.6"/>
    <row r="198" ht="15" thickTop="1" thickBot="1" x14ac:dyDescent="0.6"/>
    <row r="199" ht="15" thickTop="1" thickBot="1" x14ac:dyDescent="0.6"/>
    <row r="200" ht="15" thickTop="1" thickBot="1" x14ac:dyDescent="0.6"/>
    <row r="201" ht="15" thickTop="1" thickBot="1" x14ac:dyDescent="0.6"/>
    <row r="202" ht="15" thickTop="1" thickBot="1" x14ac:dyDescent="0.6"/>
    <row r="203" ht="15" thickTop="1" thickBot="1" x14ac:dyDescent="0.6"/>
    <row r="204" ht="15" thickTop="1" thickBot="1" x14ac:dyDescent="0.6"/>
    <row r="205" ht="15" thickTop="1" thickBot="1" x14ac:dyDescent="0.6"/>
    <row r="206" ht="15" thickTop="1" thickBot="1" x14ac:dyDescent="0.6"/>
    <row r="207" ht="15" thickTop="1" thickBot="1" x14ac:dyDescent="0.6"/>
    <row r="208" ht="15" thickTop="1" thickBot="1" x14ac:dyDescent="0.6"/>
    <row r="209" ht="15" thickTop="1" thickBot="1" x14ac:dyDescent="0.6"/>
    <row r="210" ht="15" thickTop="1" thickBot="1" x14ac:dyDescent="0.6"/>
    <row r="211" ht="15" thickTop="1" thickBot="1" x14ac:dyDescent="0.6"/>
    <row r="212" ht="15" thickTop="1" thickBot="1" x14ac:dyDescent="0.6"/>
    <row r="213" ht="15" thickTop="1" thickBot="1" x14ac:dyDescent="0.6"/>
    <row r="214" ht="15" thickTop="1" thickBot="1" x14ac:dyDescent="0.6"/>
    <row r="215" ht="15" thickTop="1" thickBot="1" x14ac:dyDescent="0.6"/>
    <row r="216" ht="15" thickTop="1" thickBot="1" x14ac:dyDescent="0.6"/>
    <row r="217" ht="15" thickTop="1" thickBot="1" x14ac:dyDescent="0.6"/>
    <row r="218" ht="15" thickTop="1" thickBot="1" x14ac:dyDescent="0.6"/>
    <row r="219" ht="15" thickTop="1" thickBot="1" x14ac:dyDescent="0.6"/>
    <row r="220" ht="15" thickTop="1" thickBot="1" x14ac:dyDescent="0.6"/>
    <row r="221" ht="15" thickTop="1" thickBot="1" x14ac:dyDescent="0.6"/>
    <row r="222" ht="15" thickTop="1" thickBot="1" x14ac:dyDescent="0.6"/>
    <row r="223" ht="15" thickTop="1" thickBot="1" x14ac:dyDescent="0.6"/>
    <row r="224" ht="15" thickTop="1" thickBot="1" x14ac:dyDescent="0.6"/>
    <row r="225" ht="15" thickTop="1" thickBot="1" x14ac:dyDescent="0.6"/>
    <row r="226" ht="15" thickTop="1" thickBot="1" x14ac:dyDescent="0.6"/>
    <row r="227" ht="15" thickTop="1" thickBot="1" x14ac:dyDescent="0.6"/>
    <row r="228" ht="15" thickTop="1" thickBot="1" x14ac:dyDescent="0.6"/>
    <row r="229" ht="15" thickTop="1" thickBot="1" x14ac:dyDescent="0.6"/>
    <row r="230" ht="15" thickTop="1" thickBot="1" x14ac:dyDescent="0.6"/>
    <row r="231" ht="15" thickTop="1" thickBot="1" x14ac:dyDescent="0.6"/>
    <row r="232" ht="15" thickTop="1" thickBot="1" x14ac:dyDescent="0.6"/>
    <row r="233" ht="15" thickTop="1" thickBot="1" x14ac:dyDescent="0.6"/>
    <row r="234" ht="15" thickTop="1" thickBot="1" x14ac:dyDescent="0.6"/>
    <row r="235" ht="15" thickTop="1" thickBot="1" x14ac:dyDescent="0.6"/>
    <row r="236" ht="15" thickTop="1" thickBot="1" x14ac:dyDescent="0.6"/>
    <row r="237" ht="15" thickTop="1" thickBot="1" x14ac:dyDescent="0.6"/>
    <row r="238" ht="15" thickTop="1" thickBot="1" x14ac:dyDescent="0.6"/>
    <row r="239" ht="15" thickTop="1" thickBot="1" x14ac:dyDescent="0.6"/>
    <row r="240" ht="15" thickTop="1" thickBot="1" x14ac:dyDescent="0.6"/>
    <row r="241" ht="15" thickTop="1" thickBot="1" x14ac:dyDescent="0.6"/>
    <row r="242" ht="15" thickTop="1" thickBot="1" x14ac:dyDescent="0.6"/>
    <row r="243" ht="15" thickTop="1" thickBot="1" x14ac:dyDescent="0.6"/>
    <row r="244" ht="15" thickTop="1" thickBot="1" x14ac:dyDescent="0.6"/>
    <row r="245" ht="15" thickTop="1" thickBot="1" x14ac:dyDescent="0.6"/>
    <row r="246" ht="15" thickTop="1" thickBot="1" x14ac:dyDescent="0.6"/>
    <row r="247" ht="15" thickTop="1" thickBot="1" x14ac:dyDescent="0.6"/>
    <row r="248" ht="15" thickTop="1" thickBot="1" x14ac:dyDescent="0.6"/>
    <row r="249" ht="15" thickTop="1" thickBot="1" x14ac:dyDescent="0.6"/>
    <row r="250" ht="15" thickTop="1" thickBot="1" x14ac:dyDescent="0.6"/>
    <row r="251" ht="15" thickTop="1" thickBot="1" x14ac:dyDescent="0.6"/>
    <row r="252" ht="15" thickTop="1" thickBot="1" x14ac:dyDescent="0.6"/>
    <row r="253" ht="15" thickTop="1" thickBot="1" x14ac:dyDescent="0.6"/>
    <row r="254" ht="15" thickTop="1" thickBot="1" x14ac:dyDescent="0.6"/>
    <row r="255" ht="15" thickTop="1" thickBot="1" x14ac:dyDescent="0.6"/>
    <row r="256" ht="15" thickTop="1" thickBot="1" x14ac:dyDescent="0.6"/>
    <row r="257" ht="15" thickTop="1" thickBot="1" x14ac:dyDescent="0.6"/>
    <row r="258" ht="15" thickTop="1" thickBot="1" x14ac:dyDescent="0.6"/>
    <row r="259" ht="15" thickTop="1" thickBot="1" x14ac:dyDescent="0.6"/>
    <row r="260" ht="15" thickTop="1" thickBot="1" x14ac:dyDescent="0.6"/>
    <row r="261" ht="15" thickTop="1" thickBot="1" x14ac:dyDescent="0.6"/>
    <row r="262" ht="15" thickTop="1" thickBot="1" x14ac:dyDescent="0.6"/>
    <row r="263" ht="15" thickTop="1" thickBot="1" x14ac:dyDescent="0.6"/>
    <row r="264" ht="15" thickTop="1" thickBot="1" x14ac:dyDescent="0.6"/>
    <row r="265" ht="15" thickTop="1" thickBot="1" x14ac:dyDescent="0.6"/>
    <row r="266" ht="15" thickTop="1" thickBot="1" x14ac:dyDescent="0.6"/>
    <row r="267" ht="15" thickTop="1" thickBot="1" x14ac:dyDescent="0.6"/>
    <row r="268" ht="15" thickTop="1" thickBot="1" x14ac:dyDescent="0.6"/>
    <row r="269" ht="15" thickTop="1" thickBot="1" x14ac:dyDescent="0.6"/>
    <row r="270" ht="15" thickTop="1" thickBot="1" x14ac:dyDescent="0.6"/>
    <row r="271" ht="15" thickTop="1" thickBot="1" x14ac:dyDescent="0.6"/>
    <row r="272" ht="15" thickTop="1" thickBot="1" x14ac:dyDescent="0.6"/>
    <row r="273" ht="15" thickTop="1" thickBot="1" x14ac:dyDescent="0.6"/>
    <row r="274" ht="15" thickTop="1" thickBot="1" x14ac:dyDescent="0.6"/>
    <row r="275" ht="15" thickTop="1" thickBot="1" x14ac:dyDescent="0.6"/>
    <row r="276" ht="15" thickTop="1" thickBot="1" x14ac:dyDescent="0.6"/>
    <row r="277" ht="15" thickTop="1" thickBot="1" x14ac:dyDescent="0.6"/>
    <row r="278" ht="15" thickTop="1" thickBot="1" x14ac:dyDescent="0.6"/>
    <row r="279" ht="15" thickTop="1" thickBot="1" x14ac:dyDescent="0.6"/>
    <row r="280" ht="15" thickTop="1" thickBot="1" x14ac:dyDescent="0.6"/>
    <row r="281" ht="15" thickTop="1" thickBot="1" x14ac:dyDescent="0.6"/>
    <row r="282" ht="15" thickTop="1" thickBot="1" x14ac:dyDescent="0.6"/>
    <row r="283" ht="15" thickTop="1" thickBot="1" x14ac:dyDescent="0.6"/>
    <row r="284" ht="15" thickTop="1" thickBot="1" x14ac:dyDescent="0.6"/>
    <row r="285" ht="15" thickTop="1" thickBot="1" x14ac:dyDescent="0.6"/>
    <row r="286" ht="15" thickTop="1" thickBot="1" x14ac:dyDescent="0.6"/>
    <row r="287" ht="15" thickTop="1" thickBot="1" x14ac:dyDescent="0.6"/>
    <row r="288" ht="15" thickTop="1" thickBot="1" x14ac:dyDescent="0.6"/>
    <row r="289" ht="15" thickTop="1" thickBot="1" x14ac:dyDescent="0.6"/>
    <row r="290" ht="15" thickTop="1" thickBot="1" x14ac:dyDescent="0.6"/>
    <row r="291" ht="15" thickTop="1" thickBot="1" x14ac:dyDescent="0.6"/>
    <row r="292" ht="15" thickTop="1" thickBot="1" x14ac:dyDescent="0.6"/>
    <row r="293" ht="15" thickTop="1" thickBot="1" x14ac:dyDescent="0.6"/>
    <row r="294" ht="15" thickTop="1" thickBot="1" x14ac:dyDescent="0.6"/>
    <row r="295" ht="15" thickTop="1" thickBot="1" x14ac:dyDescent="0.6"/>
    <row r="296" ht="15" thickTop="1" thickBot="1" x14ac:dyDescent="0.6"/>
    <row r="297" ht="15" thickTop="1" thickBot="1" x14ac:dyDescent="0.6"/>
    <row r="298" ht="15" thickTop="1" thickBot="1" x14ac:dyDescent="0.6"/>
    <row r="299" ht="15" thickTop="1" thickBot="1" x14ac:dyDescent="0.6"/>
    <row r="300" ht="15" thickTop="1" thickBot="1" x14ac:dyDescent="0.6"/>
    <row r="301" ht="15" thickTop="1" thickBot="1" x14ac:dyDescent="0.6"/>
    <row r="302" ht="15" thickTop="1" thickBot="1" x14ac:dyDescent="0.6"/>
    <row r="303" ht="15" thickTop="1" thickBot="1" x14ac:dyDescent="0.6"/>
    <row r="304" ht="15" thickTop="1" thickBot="1" x14ac:dyDescent="0.6"/>
    <row r="305" ht="15" thickTop="1" thickBot="1" x14ac:dyDescent="0.6"/>
    <row r="306" ht="15" thickTop="1" thickBot="1" x14ac:dyDescent="0.6"/>
    <row r="307" ht="15" thickTop="1" thickBot="1" x14ac:dyDescent="0.6"/>
    <row r="308" ht="15" thickTop="1" thickBot="1" x14ac:dyDescent="0.6"/>
    <row r="309" ht="15" thickTop="1" thickBot="1" x14ac:dyDescent="0.6"/>
    <row r="310" ht="15" thickTop="1" thickBot="1" x14ac:dyDescent="0.6"/>
    <row r="311" ht="15" thickTop="1" thickBot="1" x14ac:dyDescent="0.6"/>
    <row r="312" ht="15" thickTop="1" thickBot="1" x14ac:dyDescent="0.6"/>
    <row r="313" ht="15" thickTop="1" thickBot="1" x14ac:dyDescent="0.6"/>
    <row r="314" ht="15" thickTop="1" thickBot="1" x14ac:dyDescent="0.6"/>
    <row r="315" ht="15" thickTop="1" thickBot="1" x14ac:dyDescent="0.6"/>
    <row r="316" ht="15" thickTop="1" thickBot="1" x14ac:dyDescent="0.6"/>
    <row r="317" ht="15" thickTop="1" thickBot="1" x14ac:dyDescent="0.6"/>
    <row r="318" ht="15" thickTop="1" thickBot="1" x14ac:dyDescent="0.6"/>
    <row r="319" ht="15" thickTop="1" thickBot="1" x14ac:dyDescent="0.6"/>
    <row r="320" ht="15" thickTop="1" thickBot="1" x14ac:dyDescent="0.6"/>
    <row r="321" ht="15" thickTop="1" thickBot="1" x14ac:dyDescent="0.6"/>
    <row r="322" ht="15" thickTop="1" thickBot="1" x14ac:dyDescent="0.6"/>
    <row r="323" ht="15" thickTop="1" thickBot="1" x14ac:dyDescent="0.6"/>
    <row r="324" ht="15" thickTop="1" thickBot="1" x14ac:dyDescent="0.6"/>
    <row r="325" ht="15" thickTop="1" thickBot="1" x14ac:dyDescent="0.6"/>
    <row r="326" ht="15" thickTop="1" thickBot="1" x14ac:dyDescent="0.6"/>
    <row r="327" ht="15" thickTop="1" thickBot="1" x14ac:dyDescent="0.6"/>
    <row r="328" ht="15" thickTop="1" thickBot="1" x14ac:dyDescent="0.6"/>
    <row r="329" ht="15" thickTop="1" thickBot="1" x14ac:dyDescent="0.6"/>
    <row r="330" ht="15" thickTop="1" thickBot="1" x14ac:dyDescent="0.6"/>
    <row r="331" ht="15" thickTop="1" thickBot="1" x14ac:dyDescent="0.6"/>
    <row r="332" ht="15" thickTop="1" thickBot="1" x14ac:dyDescent="0.6"/>
    <row r="333" ht="15" thickTop="1" thickBot="1" x14ac:dyDescent="0.6"/>
    <row r="334" ht="15" thickTop="1" thickBot="1" x14ac:dyDescent="0.6"/>
    <row r="335" ht="15" thickTop="1" thickBot="1" x14ac:dyDescent="0.6"/>
    <row r="336" ht="15" thickTop="1" thickBot="1" x14ac:dyDescent="0.6"/>
    <row r="337" ht="15" thickTop="1" thickBot="1" x14ac:dyDescent="0.6"/>
    <row r="338" ht="15" thickTop="1" thickBot="1" x14ac:dyDescent="0.6"/>
    <row r="339" ht="15" thickTop="1" thickBot="1" x14ac:dyDescent="0.6"/>
    <row r="340" ht="15" thickTop="1" thickBot="1" x14ac:dyDescent="0.6"/>
    <row r="341" ht="15" thickTop="1" thickBot="1" x14ac:dyDescent="0.6"/>
    <row r="342" ht="15" thickTop="1" thickBot="1" x14ac:dyDescent="0.6"/>
    <row r="343" ht="15" thickTop="1" thickBot="1" x14ac:dyDescent="0.6"/>
    <row r="344" ht="15" thickTop="1" thickBot="1" x14ac:dyDescent="0.6"/>
    <row r="345" ht="15" thickTop="1" thickBot="1" x14ac:dyDescent="0.6"/>
    <row r="346" ht="15" thickTop="1" thickBot="1" x14ac:dyDescent="0.6"/>
    <row r="347" ht="15" thickTop="1" thickBot="1" x14ac:dyDescent="0.6"/>
    <row r="348" ht="15" thickTop="1" thickBot="1" x14ac:dyDescent="0.6"/>
    <row r="349" ht="15" thickTop="1" thickBot="1" x14ac:dyDescent="0.6"/>
    <row r="350" ht="15" thickTop="1" thickBot="1" x14ac:dyDescent="0.6"/>
    <row r="351" ht="15" thickTop="1" thickBot="1" x14ac:dyDescent="0.6"/>
    <row r="352" ht="15" thickTop="1" thickBot="1" x14ac:dyDescent="0.6"/>
    <row r="353" ht="15" thickTop="1" thickBot="1" x14ac:dyDescent="0.6"/>
    <row r="354" ht="15" thickTop="1" thickBot="1" x14ac:dyDescent="0.6"/>
    <row r="355" ht="15" thickTop="1" thickBot="1" x14ac:dyDescent="0.6"/>
    <row r="356" ht="15" thickTop="1" thickBot="1" x14ac:dyDescent="0.6"/>
    <row r="357" ht="15" thickTop="1" thickBot="1" x14ac:dyDescent="0.6"/>
    <row r="358" ht="15" thickTop="1" thickBot="1" x14ac:dyDescent="0.6"/>
    <row r="359" ht="15" thickTop="1" thickBot="1" x14ac:dyDescent="0.6"/>
    <row r="360" ht="15" thickTop="1" thickBot="1" x14ac:dyDescent="0.6"/>
    <row r="361" ht="15" thickTop="1" thickBot="1" x14ac:dyDescent="0.6"/>
    <row r="362" ht="15" thickTop="1" thickBot="1" x14ac:dyDescent="0.6"/>
    <row r="363" ht="15" thickTop="1" thickBot="1" x14ac:dyDescent="0.6"/>
    <row r="364" ht="15" thickTop="1" thickBot="1" x14ac:dyDescent="0.6"/>
    <row r="365" ht="15" thickTop="1" thickBot="1" x14ac:dyDescent="0.6"/>
    <row r="366" ht="15" thickTop="1" thickBot="1" x14ac:dyDescent="0.6"/>
    <row r="367" ht="15" thickTop="1" thickBot="1" x14ac:dyDescent="0.6"/>
    <row r="368" ht="15" thickTop="1" thickBot="1" x14ac:dyDescent="0.6"/>
    <row r="369" ht="15" thickTop="1" thickBot="1" x14ac:dyDescent="0.6"/>
    <row r="370" ht="15" thickTop="1" thickBot="1" x14ac:dyDescent="0.6"/>
    <row r="371" ht="15" thickTop="1" thickBot="1" x14ac:dyDescent="0.6"/>
    <row r="372" ht="15" thickTop="1" thickBot="1" x14ac:dyDescent="0.6"/>
    <row r="373" ht="15" thickTop="1" thickBot="1" x14ac:dyDescent="0.6"/>
    <row r="374" ht="15" thickTop="1" thickBot="1" x14ac:dyDescent="0.6"/>
    <row r="375" ht="15" thickTop="1" thickBot="1" x14ac:dyDescent="0.6"/>
    <row r="376" ht="15" thickTop="1" thickBot="1" x14ac:dyDescent="0.6"/>
    <row r="377" ht="15" thickTop="1" thickBot="1" x14ac:dyDescent="0.6"/>
    <row r="378" ht="15" thickTop="1" thickBot="1" x14ac:dyDescent="0.6"/>
    <row r="379" ht="15" thickTop="1" thickBot="1" x14ac:dyDescent="0.6"/>
    <row r="380" ht="15" thickTop="1" thickBot="1" x14ac:dyDescent="0.6"/>
    <row r="381" ht="15" thickTop="1" thickBot="1" x14ac:dyDescent="0.6"/>
    <row r="382" ht="15" thickTop="1" thickBot="1" x14ac:dyDescent="0.6"/>
    <row r="383" ht="15" thickTop="1" thickBot="1" x14ac:dyDescent="0.6"/>
    <row r="384" ht="15" thickTop="1" thickBot="1" x14ac:dyDescent="0.6"/>
    <row r="385" ht="15" thickTop="1" thickBot="1" x14ac:dyDescent="0.6"/>
    <row r="386" ht="15" thickTop="1" thickBot="1" x14ac:dyDescent="0.6"/>
    <row r="387" ht="15" thickTop="1" thickBot="1" x14ac:dyDescent="0.6"/>
    <row r="388" ht="15" thickTop="1" thickBot="1" x14ac:dyDescent="0.6"/>
    <row r="389" ht="15" thickTop="1" thickBot="1" x14ac:dyDescent="0.6"/>
    <row r="390" ht="15" thickTop="1" thickBot="1" x14ac:dyDescent="0.6"/>
    <row r="391" ht="15" thickTop="1" thickBot="1" x14ac:dyDescent="0.6"/>
    <row r="392" ht="15" thickTop="1" thickBot="1" x14ac:dyDescent="0.6"/>
    <row r="393" ht="15" thickTop="1" thickBot="1" x14ac:dyDescent="0.6"/>
    <row r="394" ht="15" thickTop="1" thickBot="1" x14ac:dyDescent="0.6"/>
    <row r="395" ht="15" thickTop="1" thickBot="1" x14ac:dyDescent="0.6"/>
    <row r="396" ht="15" thickTop="1" thickBot="1" x14ac:dyDescent="0.6"/>
    <row r="397" ht="15" thickTop="1" thickBot="1" x14ac:dyDescent="0.6"/>
    <row r="398" ht="15" thickTop="1" thickBot="1" x14ac:dyDescent="0.6"/>
    <row r="399" ht="15" thickTop="1" thickBot="1" x14ac:dyDescent="0.6"/>
    <row r="400" ht="15" thickTop="1" thickBot="1" x14ac:dyDescent="0.6"/>
    <row r="401" ht="15" thickTop="1" thickBot="1" x14ac:dyDescent="0.6"/>
    <row r="402" ht="15" thickTop="1" thickBot="1" x14ac:dyDescent="0.6"/>
    <row r="403" ht="15" thickTop="1" thickBot="1" x14ac:dyDescent="0.6"/>
    <row r="404" ht="15" thickTop="1" thickBot="1" x14ac:dyDescent="0.6"/>
    <row r="405" ht="15" thickTop="1" thickBot="1" x14ac:dyDescent="0.6"/>
    <row r="406" ht="15" thickTop="1" thickBot="1" x14ac:dyDescent="0.6"/>
    <row r="407" ht="15" thickTop="1" thickBot="1" x14ac:dyDescent="0.6"/>
    <row r="408" ht="15" thickTop="1" thickBot="1" x14ac:dyDescent="0.6"/>
    <row r="409" ht="15" thickTop="1" thickBot="1" x14ac:dyDescent="0.6"/>
    <row r="410" ht="15" thickTop="1" thickBot="1" x14ac:dyDescent="0.6"/>
    <row r="411" ht="15" thickTop="1" thickBot="1" x14ac:dyDescent="0.6"/>
    <row r="412" ht="15" thickTop="1" thickBot="1" x14ac:dyDescent="0.6"/>
    <row r="413" ht="15" thickTop="1" thickBot="1" x14ac:dyDescent="0.6"/>
    <row r="414" ht="15" thickTop="1" thickBot="1" x14ac:dyDescent="0.6"/>
    <row r="415" ht="15" thickTop="1" thickBot="1" x14ac:dyDescent="0.6"/>
    <row r="416" ht="15" thickTop="1" thickBot="1" x14ac:dyDescent="0.6"/>
    <row r="417" ht="15" thickTop="1" thickBot="1" x14ac:dyDescent="0.6"/>
    <row r="418" ht="15" thickTop="1" thickBot="1" x14ac:dyDescent="0.6"/>
    <row r="419" ht="15" thickTop="1" thickBot="1" x14ac:dyDescent="0.6"/>
    <row r="420" ht="15" thickTop="1" thickBot="1" x14ac:dyDescent="0.6"/>
    <row r="421" ht="15" thickTop="1" thickBot="1" x14ac:dyDescent="0.6"/>
    <row r="422" ht="15" thickTop="1" thickBot="1" x14ac:dyDescent="0.6"/>
    <row r="423" ht="15" thickTop="1" thickBot="1" x14ac:dyDescent="0.6"/>
    <row r="424" ht="15" thickTop="1" thickBot="1" x14ac:dyDescent="0.6"/>
    <row r="425" ht="15" thickTop="1" thickBot="1" x14ac:dyDescent="0.6"/>
    <row r="426" ht="15" thickTop="1" thickBot="1" x14ac:dyDescent="0.6"/>
    <row r="427" ht="15" thickTop="1" thickBot="1" x14ac:dyDescent="0.6"/>
    <row r="428" ht="15" thickTop="1" thickBot="1" x14ac:dyDescent="0.6"/>
    <row r="429" ht="15" thickTop="1" thickBot="1" x14ac:dyDescent="0.6"/>
    <row r="430" ht="15" thickTop="1" thickBot="1" x14ac:dyDescent="0.6"/>
    <row r="431" ht="15" thickTop="1" thickBot="1" x14ac:dyDescent="0.6"/>
    <row r="432" ht="15" thickTop="1" thickBot="1" x14ac:dyDescent="0.6"/>
    <row r="433" ht="15" thickTop="1" thickBot="1" x14ac:dyDescent="0.6"/>
    <row r="434" ht="15" thickTop="1" thickBot="1" x14ac:dyDescent="0.6"/>
    <row r="435" ht="15" thickTop="1" thickBot="1" x14ac:dyDescent="0.6"/>
    <row r="436" ht="15" thickTop="1" thickBot="1" x14ac:dyDescent="0.6"/>
    <row r="437" ht="15" thickTop="1" thickBot="1" x14ac:dyDescent="0.6"/>
    <row r="438" ht="15" thickTop="1" thickBot="1" x14ac:dyDescent="0.6"/>
    <row r="439" ht="15" thickTop="1" thickBot="1" x14ac:dyDescent="0.6"/>
    <row r="440" ht="15" thickTop="1" thickBot="1" x14ac:dyDescent="0.6"/>
    <row r="441" ht="15" thickTop="1" thickBot="1" x14ac:dyDescent="0.6"/>
    <row r="442" ht="15" thickTop="1" thickBot="1" x14ac:dyDescent="0.6"/>
    <row r="443" ht="15" thickTop="1" thickBot="1" x14ac:dyDescent="0.6"/>
    <row r="444" ht="15" thickTop="1" thickBot="1" x14ac:dyDescent="0.6"/>
    <row r="445" ht="15" thickTop="1" thickBot="1" x14ac:dyDescent="0.6"/>
    <row r="446" ht="15" thickTop="1" thickBot="1" x14ac:dyDescent="0.6"/>
    <row r="447" ht="15" thickTop="1" thickBot="1" x14ac:dyDescent="0.6"/>
    <row r="448" ht="15" thickTop="1" thickBot="1" x14ac:dyDescent="0.6"/>
    <row r="449" ht="15" thickTop="1" thickBot="1" x14ac:dyDescent="0.6"/>
    <row r="450" ht="15" thickTop="1" thickBot="1" x14ac:dyDescent="0.6"/>
    <row r="451" ht="15" thickTop="1" thickBot="1" x14ac:dyDescent="0.6"/>
    <row r="452" ht="15" thickTop="1" thickBot="1" x14ac:dyDescent="0.6"/>
    <row r="453" ht="15" thickTop="1" thickBot="1" x14ac:dyDescent="0.6"/>
    <row r="454" ht="15" thickTop="1" thickBot="1" x14ac:dyDescent="0.6"/>
    <row r="455" ht="15" thickTop="1" thickBot="1" x14ac:dyDescent="0.6"/>
    <row r="456" ht="15" thickTop="1" thickBot="1" x14ac:dyDescent="0.6"/>
    <row r="457" ht="15" thickTop="1" thickBot="1" x14ac:dyDescent="0.6"/>
    <row r="458" ht="15" thickTop="1" thickBot="1" x14ac:dyDescent="0.6"/>
    <row r="459" ht="15" thickTop="1" thickBot="1" x14ac:dyDescent="0.6"/>
    <row r="460" ht="15" thickTop="1" thickBot="1" x14ac:dyDescent="0.6"/>
    <row r="461" ht="15" thickTop="1" thickBot="1" x14ac:dyDescent="0.6"/>
    <row r="462" ht="15" thickTop="1" thickBot="1" x14ac:dyDescent="0.6"/>
    <row r="463" ht="15" thickTop="1" thickBot="1" x14ac:dyDescent="0.6"/>
    <row r="464" ht="15" thickTop="1" thickBot="1" x14ac:dyDescent="0.6"/>
    <row r="465" ht="15" thickTop="1" thickBot="1" x14ac:dyDescent="0.6"/>
    <row r="466" ht="15" thickTop="1" thickBot="1" x14ac:dyDescent="0.6"/>
    <row r="467" ht="15" thickTop="1" thickBot="1" x14ac:dyDescent="0.6"/>
    <row r="468" ht="15" thickTop="1" thickBot="1" x14ac:dyDescent="0.6"/>
    <row r="469" ht="15" thickTop="1" thickBot="1" x14ac:dyDescent="0.6"/>
    <row r="470" ht="15" thickTop="1" thickBot="1" x14ac:dyDescent="0.6"/>
    <row r="471" ht="15" thickTop="1" thickBot="1" x14ac:dyDescent="0.6"/>
    <row r="472" ht="15" thickTop="1" thickBot="1" x14ac:dyDescent="0.6"/>
    <row r="473" ht="15" thickTop="1" thickBot="1" x14ac:dyDescent="0.6"/>
    <row r="474" ht="15" thickTop="1" thickBot="1" x14ac:dyDescent="0.6"/>
    <row r="475" ht="15" thickTop="1" thickBot="1" x14ac:dyDescent="0.6"/>
    <row r="476" ht="15" thickTop="1" thickBot="1" x14ac:dyDescent="0.6"/>
    <row r="477" ht="15" thickTop="1" thickBot="1" x14ac:dyDescent="0.6"/>
    <row r="478" ht="15" thickTop="1" thickBot="1" x14ac:dyDescent="0.6"/>
    <row r="479" ht="15" thickTop="1" thickBot="1" x14ac:dyDescent="0.6"/>
    <row r="480" ht="15" thickTop="1" thickBot="1" x14ac:dyDescent="0.6"/>
    <row r="481" ht="15" thickTop="1" thickBot="1" x14ac:dyDescent="0.6"/>
    <row r="482" ht="15" thickTop="1" thickBot="1" x14ac:dyDescent="0.6"/>
    <row r="483" ht="15" thickTop="1" thickBot="1" x14ac:dyDescent="0.6"/>
    <row r="484" ht="15" thickTop="1" thickBot="1" x14ac:dyDescent="0.6"/>
    <row r="485" ht="15" thickTop="1" thickBot="1" x14ac:dyDescent="0.6"/>
    <row r="486" ht="15" thickTop="1" thickBot="1" x14ac:dyDescent="0.6"/>
    <row r="487" ht="15" thickTop="1" thickBot="1" x14ac:dyDescent="0.6"/>
    <row r="488" ht="15" thickTop="1" thickBot="1" x14ac:dyDescent="0.6"/>
    <row r="489" ht="15" thickTop="1" thickBot="1" x14ac:dyDescent="0.6"/>
    <row r="490" ht="15" thickTop="1" thickBot="1" x14ac:dyDescent="0.6"/>
    <row r="491" ht="15" thickTop="1" thickBot="1" x14ac:dyDescent="0.6"/>
    <row r="492" ht="15" thickTop="1" thickBot="1" x14ac:dyDescent="0.6"/>
    <row r="493" ht="15" thickTop="1" thickBot="1" x14ac:dyDescent="0.6"/>
    <row r="494" ht="15" thickTop="1" thickBot="1" x14ac:dyDescent="0.6"/>
    <row r="495" ht="15" thickTop="1" thickBot="1" x14ac:dyDescent="0.6"/>
    <row r="496" ht="15" thickTop="1" thickBot="1" x14ac:dyDescent="0.6"/>
    <row r="497" ht="15" thickTop="1" thickBot="1" x14ac:dyDescent="0.6"/>
    <row r="498" ht="15" thickTop="1" thickBot="1" x14ac:dyDescent="0.6"/>
    <row r="499" ht="15" thickTop="1" thickBot="1" x14ac:dyDescent="0.6"/>
    <row r="500" ht="15" thickTop="1" thickBot="1" x14ac:dyDescent="0.6"/>
    <row r="501" ht="15" thickTop="1" thickBot="1" x14ac:dyDescent="0.6"/>
    <row r="502" ht="15" thickTop="1" thickBot="1" x14ac:dyDescent="0.6"/>
    <row r="503" ht="15" thickTop="1" thickBot="1" x14ac:dyDescent="0.6"/>
    <row r="504" ht="15" thickTop="1" thickBot="1" x14ac:dyDescent="0.6"/>
    <row r="505" ht="15" thickTop="1" thickBot="1" x14ac:dyDescent="0.6"/>
    <row r="506" ht="15" thickTop="1" thickBot="1" x14ac:dyDescent="0.6"/>
    <row r="507" ht="15" thickTop="1" thickBot="1" x14ac:dyDescent="0.6"/>
    <row r="508" ht="15" thickTop="1" thickBot="1" x14ac:dyDescent="0.6"/>
    <row r="509" ht="15" thickTop="1" thickBot="1" x14ac:dyDescent="0.6"/>
    <row r="510" ht="15" thickTop="1" thickBot="1" x14ac:dyDescent="0.6"/>
    <row r="511" ht="15" thickTop="1" thickBot="1" x14ac:dyDescent="0.6"/>
    <row r="512" ht="15" thickTop="1" thickBot="1" x14ac:dyDescent="0.6"/>
    <row r="513" ht="15" thickTop="1" thickBot="1" x14ac:dyDescent="0.6"/>
    <row r="514" ht="15" thickTop="1" thickBot="1" x14ac:dyDescent="0.6"/>
    <row r="515" ht="15" thickTop="1" thickBot="1" x14ac:dyDescent="0.6"/>
    <row r="516" ht="15" thickTop="1" thickBot="1" x14ac:dyDescent="0.6"/>
    <row r="517" ht="15" thickTop="1" thickBot="1" x14ac:dyDescent="0.6"/>
    <row r="518" ht="15" thickTop="1" thickBot="1" x14ac:dyDescent="0.6"/>
    <row r="519" ht="15" thickTop="1" thickBot="1" x14ac:dyDescent="0.6"/>
    <row r="520" ht="15" thickTop="1" thickBot="1" x14ac:dyDescent="0.6"/>
    <row r="521" ht="15" thickTop="1" thickBot="1" x14ac:dyDescent="0.6"/>
    <row r="522" ht="15" thickTop="1" thickBot="1" x14ac:dyDescent="0.6"/>
    <row r="523" ht="15" thickTop="1" thickBot="1" x14ac:dyDescent="0.6"/>
    <row r="524" ht="15" thickTop="1" thickBot="1" x14ac:dyDescent="0.6"/>
    <row r="525" ht="15" thickTop="1" thickBot="1" x14ac:dyDescent="0.6"/>
    <row r="526" ht="15" thickTop="1" thickBot="1" x14ac:dyDescent="0.6"/>
    <row r="527" ht="15" thickTop="1" thickBot="1" x14ac:dyDescent="0.6"/>
    <row r="528" ht="15" thickTop="1" thickBot="1" x14ac:dyDescent="0.6"/>
    <row r="529" ht="15" thickTop="1" thickBot="1" x14ac:dyDescent="0.6"/>
    <row r="530" ht="15" thickTop="1" thickBot="1" x14ac:dyDescent="0.6"/>
    <row r="531" ht="15" thickTop="1" thickBot="1" x14ac:dyDescent="0.6"/>
    <row r="532" ht="15" thickTop="1" thickBot="1" x14ac:dyDescent="0.6"/>
    <row r="533" ht="15" thickTop="1" thickBot="1" x14ac:dyDescent="0.6"/>
    <row r="534" ht="15" thickTop="1" thickBot="1" x14ac:dyDescent="0.6"/>
    <row r="535" ht="15" thickTop="1" thickBot="1" x14ac:dyDescent="0.6"/>
    <row r="536" ht="15" thickTop="1" thickBot="1" x14ac:dyDescent="0.6"/>
    <row r="537" ht="15" thickTop="1" thickBot="1" x14ac:dyDescent="0.6"/>
    <row r="538" ht="15" thickTop="1" thickBot="1" x14ac:dyDescent="0.6"/>
    <row r="539" ht="15" thickTop="1" thickBot="1" x14ac:dyDescent="0.6"/>
    <row r="540" ht="15" thickTop="1" thickBot="1" x14ac:dyDescent="0.6"/>
    <row r="541" ht="15" thickTop="1" thickBot="1" x14ac:dyDescent="0.6"/>
    <row r="542" ht="15" thickTop="1" thickBot="1" x14ac:dyDescent="0.6"/>
    <row r="543" ht="15" thickTop="1" thickBot="1" x14ac:dyDescent="0.6"/>
    <row r="544" ht="15" thickTop="1" thickBot="1" x14ac:dyDescent="0.6"/>
    <row r="545" ht="15" thickTop="1" thickBot="1" x14ac:dyDescent="0.6"/>
    <row r="546" ht="15" thickTop="1" thickBot="1" x14ac:dyDescent="0.6"/>
    <row r="547" ht="15" thickTop="1" thickBot="1" x14ac:dyDescent="0.6"/>
    <row r="548" ht="15" thickTop="1" thickBot="1" x14ac:dyDescent="0.6"/>
    <row r="549" ht="15" thickTop="1" thickBot="1" x14ac:dyDescent="0.6"/>
    <row r="550" ht="15" thickTop="1" thickBot="1" x14ac:dyDescent="0.6"/>
    <row r="551" ht="15" thickTop="1" thickBot="1" x14ac:dyDescent="0.6"/>
    <row r="552" ht="15" thickTop="1" thickBot="1" x14ac:dyDescent="0.6"/>
    <row r="553" ht="15" thickTop="1" thickBot="1" x14ac:dyDescent="0.6"/>
    <row r="554" ht="15" thickTop="1" thickBot="1" x14ac:dyDescent="0.6"/>
    <row r="555" ht="15" thickTop="1" thickBot="1" x14ac:dyDescent="0.6"/>
    <row r="556" ht="15" thickTop="1" thickBot="1" x14ac:dyDescent="0.6"/>
    <row r="557" ht="15" thickTop="1" thickBot="1" x14ac:dyDescent="0.6"/>
    <row r="558" ht="15" thickTop="1" thickBot="1" x14ac:dyDescent="0.6"/>
    <row r="559" ht="15" thickTop="1" thickBot="1" x14ac:dyDescent="0.6"/>
    <row r="560" ht="15" thickTop="1" thickBot="1" x14ac:dyDescent="0.6"/>
    <row r="561" ht="15" thickTop="1" thickBot="1" x14ac:dyDescent="0.6"/>
    <row r="562" ht="15" thickTop="1" thickBot="1" x14ac:dyDescent="0.6"/>
    <row r="563" ht="15" thickTop="1" thickBot="1" x14ac:dyDescent="0.6"/>
    <row r="564" ht="15" thickTop="1" thickBot="1" x14ac:dyDescent="0.6"/>
    <row r="565" ht="15" thickTop="1" thickBot="1" x14ac:dyDescent="0.6"/>
    <row r="566" ht="15" thickTop="1" thickBot="1" x14ac:dyDescent="0.6"/>
    <row r="567" ht="15" thickTop="1" thickBot="1" x14ac:dyDescent="0.6"/>
    <row r="568" ht="15" thickTop="1" thickBot="1" x14ac:dyDescent="0.6"/>
    <row r="569" ht="15" thickTop="1" thickBot="1" x14ac:dyDescent="0.6"/>
    <row r="570" ht="15" thickTop="1" thickBot="1" x14ac:dyDescent="0.6"/>
    <row r="571" ht="15" thickTop="1" thickBot="1" x14ac:dyDescent="0.6"/>
    <row r="572" ht="15" thickTop="1" thickBot="1" x14ac:dyDescent="0.6"/>
    <row r="573" ht="15" thickTop="1" thickBot="1" x14ac:dyDescent="0.6"/>
    <row r="574" ht="15" thickTop="1" thickBot="1" x14ac:dyDescent="0.6"/>
    <row r="575" ht="15" thickTop="1" thickBot="1" x14ac:dyDescent="0.6"/>
    <row r="576" ht="15" thickTop="1" thickBot="1" x14ac:dyDescent="0.6"/>
    <row r="577" ht="15" thickTop="1" thickBot="1" x14ac:dyDescent="0.6"/>
    <row r="578" ht="15" thickTop="1" thickBot="1" x14ac:dyDescent="0.6"/>
    <row r="579" ht="15" thickTop="1" thickBot="1" x14ac:dyDescent="0.6"/>
    <row r="580" ht="15" thickTop="1" thickBot="1" x14ac:dyDescent="0.6"/>
    <row r="581" ht="15" thickTop="1" thickBot="1" x14ac:dyDescent="0.6"/>
    <row r="582" ht="15" thickTop="1" thickBot="1" x14ac:dyDescent="0.6"/>
    <row r="583" ht="15" thickTop="1" thickBot="1" x14ac:dyDescent="0.6"/>
    <row r="584" ht="15" thickTop="1" thickBot="1" x14ac:dyDescent="0.6"/>
    <row r="585" ht="15" thickTop="1" thickBot="1" x14ac:dyDescent="0.6"/>
    <row r="586" ht="15" thickTop="1" thickBot="1" x14ac:dyDescent="0.6"/>
    <row r="587" ht="15" thickTop="1" thickBot="1" x14ac:dyDescent="0.6"/>
    <row r="588" ht="15" thickTop="1" thickBot="1" x14ac:dyDescent="0.6"/>
    <row r="589" ht="15" thickTop="1" thickBot="1" x14ac:dyDescent="0.6"/>
    <row r="590" ht="15" thickTop="1" thickBot="1" x14ac:dyDescent="0.6"/>
    <row r="591" ht="15" thickTop="1" thickBot="1" x14ac:dyDescent="0.6"/>
    <row r="592" ht="15" thickTop="1" thickBot="1" x14ac:dyDescent="0.6"/>
    <row r="593" ht="15" thickTop="1" thickBot="1" x14ac:dyDescent="0.6"/>
    <row r="594" ht="15" thickTop="1" thickBot="1" x14ac:dyDescent="0.6"/>
    <row r="595" ht="15" thickTop="1" thickBot="1" x14ac:dyDescent="0.6"/>
    <row r="596" ht="15" thickTop="1" thickBot="1" x14ac:dyDescent="0.6"/>
    <row r="597" ht="15" thickTop="1" thickBot="1" x14ac:dyDescent="0.6"/>
    <row r="598" ht="15" thickTop="1" thickBot="1" x14ac:dyDescent="0.6"/>
    <row r="599" ht="15" thickTop="1" thickBot="1" x14ac:dyDescent="0.6"/>
    <row r="600" ht="15" thickTop="1" thickBot="1" x14ac:dyDescent="0.6"/>
    <row r="601" ht="15" thickTop="1" thickBot="1" x14ac:dyDescent="0.6"/>
    <row r="602" ht="15" thickTop="1" thickBot="1" x14ac:dyDescent="0.6"/>
    <row r="603" ht="15" thickTop="1" thickBot="1" x14ac:dyDescent="0.6"/>
    <row r="604" ht="15" thickTop="1" thickBot="1" x14ac:dyDescent="0.6"/>
    <row r="605" ht="15" thickTop="1" thickBot="1" x14ac:dyDescent="0.6"/>
    <row r="606" ht="15" thickTop="1" thickBot="1" x14ac:dyDescent="0.6"/>
    <row r="607" ht="15" thickTop="1" thickBot="1" x14ac:dyDescent="0.6"/>
    <row r="608" ht="15" thickTop="1" thickBot="1" x14ac:dyDescent="0.6"/>
    <row r="609" ht="15" thickTop="1" thickBot="1" x14ac:dyDescent="0.6"/>
    <row r="610" ht="15" thickTop="1" thickBot="1" x14ac:dyDescent="0.6"/>
    <row r="611" ht="15" thickTop="1" thickBot="1" x14ac:dyDescent="0.6"/>
    <row r="612" ht="15" thickTop="1" thickBot="1" x14ac:dyDescent="0.6"/>
    <row r="613" ht="15" thickTop="1" thickBot="1" x14ac:dyDescent="0.6"/>
    <row r="614" ht="15" thickTop="1" thickBot="1" x14ac:dyDescent="0.6"/>
    <row r="615" ht="15" thickTop="1" thickBot="1" x14ac:dyDescent="0.6"/>
    <row r="616" ht="15" thickTop="1" thickBot="1" x14ac:dyDescent="0.6"/>
    <row r="617" ht="15" thickTop="1" thickBot="1" x14ac:dyDescent="0.6"/>
    <row r="618" ht="15" thickTop="1" thickBot="1" x14ac:dyDescent="0.6"/>
    <row r="619" ht="15" thickTop="1" thickBot="1" x14ac:dyDescent="0.6"/>
    <row r="620" ht="15" thickTop="1" thickBot="1" x14ac:dyDescent="0.6"/>
    <row r="621" ht="15" thickTop="1" thickBot="1" x14ac:dyDescent="0.6"/>
    <row r="622" ht="15" thickTop="1" thickBot="1" x14ac:dyDescent="0.6"/>
    <row r="623" ht="15" thickTop="1" thickBot="1" x14ac:dyDescent="0.6"/>
    <row r="624" ht="15" thickTop="1" thickBot="1" x14ac:dyDescent="0.6"/>
    <row r="625" ht="15" thickTop="1" thickBot="1" x14ac:dyDescent="0.6"/>
    <row r="626" ht="15" thickTop="1" thickBot="1" x14ac:dyDescent="0.6"/>
    <row r="627" ht="15" thickTop="1" thickBot="1" x14ac:dyDescent="0.6"/>
    <row r="628" ht="15" thickTop="1" thickBot="1" x14ac:dyDescent="0.6"/>
    <row r="629" ht="15" thickTop="1" thickBot="1" x14ac:dyDescent="0.6"/>
    <row r="630" ht="15" thickTop="1" thickBot="1" x14ac:dyDescent="0.6"/>
    <row r="631" ht="15" thickTop="1" thickBot="1" x14ac:dyDescent="0.6"/>
    <row r="632" ht="15" thickTop="1" thickBot="1" x14ac:dyDescent="0.6"/>
    <row r="633" ht="15" thickTop="1" thickBot="1" x14ac:dyDescent="0.6"/>
    <row r="634" ht="15" thickTop="1" thickBot="1" x14ac:dyDescent="0.6"/>
    <row r="635" ht="15" thickTop="1" thickBot="1" x14ac:dyDescent="0.6"/>
    <row r="636" ht="15" thickTop="1" thickBot="1" x14ac:dyDescent="0.6"/>
    <row r="637" ht="15" thickTop="1" thickBot="1" x14ac:dyDescent="0.6"/>
    <row r="638" ht="15" thickTop="1" thickBot="1" x14ac:dyDescent="0.6"/>
    <row r="639" ht="15" thickTop="1" thickBot="1" x14ac:dyDescent="0.6"/>
    <row r="640" ht="15" thickTop="1" thickBot="1" x14ac:dyDescent="0.6"/>
    <row r="641" ht="15" thickTop="1" thickBot="1" x14ac:dyDescent="0.6"/>
    <row r="642" ht="15" thickTop="1" thickBot="1" x14ac:dyDescent="0.6"/>
    <row r="643" ht="15" thickTop="1" thickBot="1" x14ac:dyDescent="0.6"/>
    <row r="644" ht="15" thickTop="1" thickBot="1" x14ac:dyDescent="0.6"/>
    <row r="645" ht="15" thickTop="1" thickBot="1" x14ac:dyDescent="0.6"/>
    <row r="646" ht="15" thickTop="1" thickBot="1" x14ac:dyDescent="0.6"/>
    <row r="647" ht="15" thickTop="1" thickBot="1" x14ac:dyDescent="0.6"/>
    <row r="648" ht="15" thickTop="1" thickBot="1" x14ac:dyDescent="0.6"/>
    <row r="649" ht="15" thickTop="1" thickBot="1" x14ac:dyDescent="0.6"/>
    <row r="650" ht="15" thickTop="1" thickBot="1" x14ac:dyDescent="0.6"/>
    <row r="651" ht="15" thickTop="1" thickBot="1" x14ac:dyDescent="0.6"/>
    <row r="652" ht="15" thickTop="1" thickBot="1" x14ac:dyDescent="0.6"/>
    <row r="653" ht="15" thickTop="1" thickBot="1" x14ac:dyDescent="0.6"/>
    <row r="654" ht="15" thickTop="1" thickBot="1" x14ac:dyDescent="0.6"/>
    <row r="655" ht="15" thickTop="1" thickBot="1" x14ac:dyDescent="0.6"/>
    <row r="656" ht="15" thickTop="1" thickBot="1" x14ac:dyDescent="0.6"/>
    <row r="657" ht="15" thickTop="1" thickBot="1" x14ac:dyDescent="0.6"/>
    <row r="658" ht="15" thickTop="1" thickBot="1" x14ac:dyDescent="0.6"/>
    <row r="659" ht="15" thickTop="1" thickBot="1" x14ac:dyDescent="0.6"/>
    <row r="660" ht="15" thickTop="1" thickBot="1" x14ac:dyDescent="0.6"/>
    <row r="661" ht="15" thickTop="1" thickBot="1" x14ac:dyDescent="0.6"/>
    <row r="662" ht="15" thickTop="1" thickBot="1" x14ac:dyDescent="0.6"/>
    <row r="663" ht="15" thickTop="1" thickBot="1" x14ac:dyDescent="0.6"/>
    <row r="664" ht="15" thickTop="1" thickBot="1" x14ac:dyDescent="0.6"/>
    <row r="665" ht="15" thickTop="1" thickBot="1" x14ac:dyDescent="0.6"/>
    <row r="666" ht="15" thickTop="1" thickBot="1" x14ac:dyDescent="0.6"/>
    <row r="667" ht="15" thickTop="1" thickBot="1" x14ac:dyDescent="0.6"/>
    <row r="668" ht="15" thickTop="1" thickBot="1" x14ac:dyDescent="0.6"/>
    <row r="669" ht="15" thickTop="1" thickBot="1" x14ac:dyDescent="0.6"/>
    <row r="670" ht="15" thickTop="1" thickBot="1" x14ac:dyDescent="0.6"/>
    <row r="671" ht="15" thickTop="1" thickBot="1" x14ac:dyDescent="0.6"/>
    <row r="672" ht="15" thickTop="1" thickBot="1" x14ac:dyDescent="0.6"/>
    <row r="673" ht="15" thickTop="1" thickBot="1" x14ac:dyDescent="0.6"/>
    <row r="674" ht="15" thickTop="1" thickBot="1" x14ac:dyDescent="0.6"/>
    <row r="675" ht="15" thickTop="1" thickBot="1" x14ac:dyDescent="0.6"/>
    <row r="676" ht="15" thickTop="1" thickBot="1" x14ac:dyDescent="0.6"/>
    <row r="677" ht="15" thickTop="1" thickBot="1" x14ac:dyDescent="0.6"/>
    <row r="678" ht="15" thickTop="1" thickBot="1" x14ac:dyDescent="0.6"/>
    <row r="679" ht="15" thickTop="1" thickBot="1" x14ac:dyDescent="0.6"/>
    <row r="680" ht="15" thickTop="1" thickBot="1" x14ac:dyDescent="0.6"/>
    <row r="681" ht="15" thickTop="1" thickBot="1" x14ac:dyDescent="0.6"/>
    <row r="682" ht="15" thickTop="1" thickBot="1" x14ac:dyDescent="0.6"/>
    <row r="683" ht="15" thickTop="1" thickBot="1" x14ac:dyDescent="0.6"/>
    <row r="684" ht="15" thickTop="1" thickBot="1" x14ac:dyDescent="0.6"/>
    <row r="685" ht="15" thickTop="1" thickBot="1" x14ac:dyDescent="0.6"/>
    <row r="686" ht="15" thickTop="1" thickBot="1" x14ac:dyDescent="0.6"/>
    <row r="687" ht="15" thickTop="1" thickBot="1" x14ac:dyDescent="0.6"/>
    <row r="688" ht="15" thickTop="1" thickBot="1" x14ac:dyDescent="0.6"/>
    <row r="689" ht="15" thickTop="1" thickBot="1" x14ac:dyDescent="0.6"/>
    <row r="690" ht="15" thickTop="1" thickBot="1" x14ac:dyDescent="0.6"/>
    <row r="691" ht="15" thickTop="1" thickBot="1" x14ac:dyDescent="0.6"/>
    <row r="692" ht="15" thickTop="1" thickBot="1" x14ac:dyDescent="0.6"/>
    <row r="693" ht="15" thickTop="1" thickBot="1" x14ac:dyDescent="0.6"/>
    <row r="694" ht="15" thickTop="1" thickBot="1" x14ac:dyDescent="0.6"/>
    <row r="695" ht="15" thickTop="1" thickBot="1" x14ac:dyDescent="0.6"/>
    <row r="696" ht="15" thickTop="1" thickBot="1" x14ac:dyDescent="0.6"/>
    <row r="697" ht="15" thickTop="1" thickBot="1" x14ac:dyDescent="0.6"/>
    <row r="698" ht="15" thickTop="1" thickBot="1" x14ac:dyDescent="0.6"/>
    <row r="699" ht="15" thickTop="1" thickBot="1" x14ac:dyDescent="0.6"/>
    <row r="700" ht="15" thickTop="1" thickBot="1" x14ac:dyDescent="0.6"/>
    <row r="701" ht="15" thickTop="1" thickBot="1" x14ac:dyDescent="0.6"/>
    <row r="702" ht="15" thickTop="1" thickBot="1" x14ac:dyDescent="0.6"/>
    <row r="703" ht="15" thickTop="1" thickBot="1" x14ac:dyDescent="0.6"/>
    <row r="704" ht="15" thickTop="1" thickBot="1" x14ac:dyDescent="0.6"/>
    <row r="705" ht="15" thickTop="1" thickBot="1" x14ac:dyDescent="0.6"/>
    <row r="706" ht="15" thickTop="1" thickBot="1" x14ac:dyDescent="0.6"/>
    <row r="707" ht="15" thickTop="1" thickBot="1" x14ac:dyDescent="0.6"/>
    <row r="708" ht="15" thickTop="1" thickBot="1" x14ac:dyDescent="0.6"/>
    <row r="709" ht="15" thickTop="1" thickBot="1" x14ac:dyDescent="0.6"/>
    <row r="710" ht="15" thickTop="1" thickBot="1" x14ac:dyDescent="0.6"/>
    <row r="711" ht="15" thickTop="1" thickBot="1" x14ac:dyDescent="0.6"/>
    <row r="712" ht="15" thickTop="1" thickBot="1" x14ac:dyDescent="0.6"/>
    <row r="713" ht="15" thickTop="1" thickBot="1" x14ac:dyDescent="0.6"/>
    <row r="714" ht="15" thickTop="1" thickBot="1" x14ac:dyDescent="0.6"/>
    <row r="715" ht="15" thickTop="1" thickBot="1" x14ac:dyDescent="0.6"/>
    <row r="716" ht="15" thickTop="1" thickBot="1" x14ac:dyDescent="0.6"/>
    <row r="717" ht="15" thickTop="1" thickBot="1" x14ac:dyDescent="0.6"/>
    <row r="718" ht="15" thickTop="1" thickBot="1" x14ac:dyDescent="0.6"/>
    <row r="719" ht="15" thickTop="1" thickBot="1" x14ac:dyDescent="0.6"/>
    <row r="720" ht="15" thickTop="1" thickBot="1" x14ac:dyDescent="0.6"/>
    <row r="721" ht="15" thickTop="1" thickBot="1" x14ac:dyDescent="0.6"/>
    <row r="722" ht="15" thickTop="1" thickBot="1" x14ac:dyDescent="0.6"/>
    <row r="723" ht="15" thickTop="1" thickBot="1" x14ac:dyDescent="0.6"/>
    <row r="724" ht="15" thickTop="1" thickBot="1" x14ac:dyDescent="0.6"/>
    <row r="725" ht="15" thickTop="1" thickBot="1" x14ac:dyDescent="0.6"/>
    <row r="726" ht="15" thickTop="1" thickBot="1" x14ac:dyDescent="0.6"/>
    <row r="727" ht="15" thickTop="1" thickBot="1" x14ac:dyDescent="0.6"/>
    <row r="728" ht="15" thickTop="1" thickBot="1" x14ac:dyDescent="0.6"/>
    <row r="729" ht="15" thickTop="1" thickBot="1" x14ac:dyDescent="0.6"/>
    <row r="730" ht="15" thickTop="1" thickBot="1" x14ac:dyDescent="0.6"/>
    <row r="731" ht="15" thickTop="1" thickBot="1" x14ac:dyDescent="0.6"/>
    <row r="732" ht="15" thickTop="1" thickBot="1" x14ac:dyDescent="0.6"/>
    <row r="733" ht="15" thickTop="1" thickBot="1" x14ac:dyDescent="0.6"/>
    <row r="734" ht="15" thickTop="1" thickBot="1" x14ac:dyDescent="0.6"/>
    <row r="735" ht="15" thickTop="1" thickBot="1" x14ac:dyDescent="0.6"/>
    <row r="736" ht="15" thickTop="1" thickBot="1" x14ac:dyDescent="0.6"/>
    <row r="737" ht="15" thickTop="1" thickBot="1" x14ac:dyDescent="0.6"/>
    <row r="738" ht="15" thickTop="1" thickBot="1" x14ac:dyDescent="0.6"/>
    <row r="739" ht="15" thickTop="1" thickBot="1" x14ac:dyDescent="0.6"/>
    <row r="740" ht="15" thickTop="1" thickBot="1" x14ac:dyDescent="0.6"/>
    <row r="741" ht="15" thickTop="1" thickBot="1" x14ac:dyDescent="0.6"/>
    <row r="742" ht="15" thickTop="1" thickBot="1" x14ac:dyDescent="0.6"/>
    <row r="743" ht="15" thickTop="1" thickBot="1" x14ac:dyDescent="0.6"/>
    <row r="744" ht="15" thickTop="1" thickBot="1" x14ac:dyDescent="0.6"/>
    <row r="745" ht="15" thickTop="1" thickBot="1" x14ac:dyDescent="0.6"/>
    <row r="746" ht="15" thickTop="1" thickBot="1" x14ac:dyDescent="0.6"/>
    <row r="747" ht="15" thickTop="1" thickBot="1" x14ac:dyDescent="0.6"/>
    <row r="748" ht="15" thickTop="1" thickBot="1" x14ac:dyDescent="0.6"/>
    <row r="749" ht="15" thickTop="1" thickBot="1" x14ac:dyDescent="0.6"/>
    <row r="750" ht="15" thickTop="1" thickBot="1" x14ac:dyDescent="0.6"/>
    <row r="751" ht="15" thickTop="1" thickBot="1" x14ac:dyDescent="0.6"/>
    <row r="752" ht="15" thickTop="1" thickBot="1" x14ac:dyDescent="0.6"/>
    <row r="753" ht="15" thickTop="1" thickBot="1" x14ac:dyDescent="0.6"/>
    <row r="754" ht="15" thickTop="1" thickBot="1" x14ac:dyDescent="0.6"/>
    <row r="755" ht="15" thickTop="1" thickBot="1" x14ac:dyDescent="0.6"/>
    <row r="756" ht="15" thickTop="1" thickBot="1" x14ac:dyDescent="0.6"/>
    <row r="757" ht="15" thickTop="1" thickBot="1" x14ac:dyDescent="0.6"/>
    <row r="758" ht="15" thickTop="1" thickBot="1" x14ac:dyDescent="0.6"/>
    <row r="759" ht="15" thickTop="1" thickBot="1" x14ac:dyDescent="0.6"/>
    <row r="760" ht="15" thickTop="1" thickBot="1" x14ac:dyDescent="0.6"/>
    <row r="761" ht="15" thickTop="1" thickBot="1" x14ac:dyDescent="0.6"/>
    <row r="762" ht="15" thickTop="1" thickBot="1" x14ac:dyDescent="0.6"/>
    <row r="763" ht="15" thickTop="1" thickBot="1" x14ac:dyDescent="0.6"/>
    <row r="764" ht="15" thickTop="1" thickBot="1" x14ac:dyDescent="0.6"/>
    <row r="765" ht="15" thickTop="1" thickBot="1" x14ac:dyDescent="0.6"/>
    <row r="766" ht="15" thickTop="1" thickBot="1" x14ac:dyDescent="0.6"/>
    <row r="767" ht="15" thickTop="1" thickBot="1" x14ac:dyDescent="0.6"/>
    <row r="768" ht="15" thickTop="1" thickBot="1" x14ac:dyDescent="0.6"/>
    <row r="769" ht="15" thickTop="1" thickBot="1" x14ac:dyDescent="0.6"/>
    <row r="770" ht="15" thickTop="1" thickBot="1" x14ac:dyDescent="0.6"/>
    <row r="771" ht="15" thickTop="1" thickBot="1" x14ac:dyDescent="0.6"/>
    <row r="772" ht="15" thickTop="1" thickBot="1" x14ac:dyDescent="0.6"/>
    <row r="773" ht="15" thickTop="1" thickBot="1" x14ac:dyDescent="0.6"/>
    <row r="774" ht="15" thickTop="1" thickBot="1" x14ac:dyDescent="0.6"/>
    <row r="775" ht="15" thickTop="1" thickBot="1" x14ac:dyDescent="0.6"/>
    <row r="776" ht="15" thickTop="1" thickBot="1" x14ac:dyDescent="0.6"/>
    <row r="777" ht="15" thickTop="1" thickBot="1" x14ac:dyDescent="0.6"/>
    <row r="778" ht="15" thickTop="1" thickBot="1" x14ac:dyDescent="0.6"/>
    <row r="779" ht="15" thickTop="1" thickBot="1" x14ac:dyDescent="0.6"/>
    <row r="780" ht="15" thickTop="1" thickBot="1" x14ac:dyDescent="0.6"/>
    <row r="781" ht="15" thickTop="1" thickBot="1" x14ac:dyDescent="0.6"/>
    <row r="782" ht="15" thickTop="1" thickBot="1" x14ac:dyDescent="0.6"/>
    <row r="783" ht="15" thickTop="1" thickBot="1" x14ac:dyDescent="0.6"/>
    <row r="784" ht="15" thickTop="1" thickBot="1" x14ac:dyDescent="0.6"/>
    <row r="785" ht="15" thickTop="1" thickBot="1" x14ac:dyDescent="0.6"/>
    <row r="786" ht="15" thickTop="1" thickBot="1" x14ac:dyDescent="0.6"/>
    <row r="787" ht="15" thickTop="1" thickBot="1" x14ac:dyDescent="0.6"/>
    <row r="788" ht="15" thickTop="1" thickBot="1" x14ac:dyDescent="0.6"/>
    <row r="789" ht="15" thickTop="1" thickBot="1" x14ac:dyDescent="0.6"/>
    <row r="790" ht="15" thickTop="1" thickBot="1" x14ac:dyDescent="0.6"/>
    <row r="791" ht="15" thickTop="1" thickBot="1" x14ac:dyDescent="0.6"/>
    <row r="792" ht="15" thickTop="1" thickBot="1" x14ac:dyDescent="0.6"/>
    <row r="793" ht="15" thickTop="1" thickBot="1" x14ac:dyDescent="0.6"/>
    <row r="794" ht="15" thickTop="1" thickBot="1" x14ac:dyDescent="0.6"/>
    <row r="795" ht="15" thickTop="1" thickBot="1" x14ac:dyDescent="0.6"/>
    <row r="796" ht="15" thickTop="1" thickBot="1" x14ac:dyDescent="0.6"/>
    <row r="797" ht="15" thickTop="1" thickBot="1" x14ac:dyDescent="0.6"/>
    <row r="798" ht="15" thickTop="1" thickBot="1" x14ac:dyDescent="0.6"/>
    <row r="799" ht="15" thickTop="1" thickBot="1" x14ac:dyDescent="0.6"/>
    <row r="800" ht="15" thickTop="1" thickBot="1" x14ac:dyDescent="0.6"/>
    <row r="801" ht="15" thickTop="1" thickBot="1" x14ac:dyDescent="0.6"/>
    <row r="802" ht="15" thickTop="1" thickBot="1" x14ac:dyDescent="0.6"/>
    <row r="803" ht="15" thickTop="1" thickBot="1" x14ac:dyDescent="0.6"/>
    <row r="804" ht="15" thickTop="1" thickBot="1" x14ac:dyDescent="0.6"/>
    <row r="805" ht="15" thickTop="1" thickBot="1" x14ac:dyDescent="0.6"/>
    <row r="806" ht="15" thickTop="1" thickBot="1" x14ac:dyDescent="0.6"/>
    <row r="807" ht="15" thickTop="1" thickBot="1" x14ac:dyDescent="0.6"/>
    <row r="808" ht="15" thickTop="1" thickBot="1" x14ac:dyDescent="0.6"/>
    <row r="809" ht="15" thickTop="1" thickBot="1" x14ac:dyDescent="0.6"/>
    <row r="810" ht="15" thickTop="1" thickBot="1" x14ac:dyDescent="0.6"/>
    <row r="811" ht="15" thickTop="1" thickBot="1" x14ac:dyDescent="0.6"/>
    <row r="812" ht="14.7" thickTop="1" x14ac:dyDescent="0.55000000000000004"/>
    <row r="813" ht="15" thickTop="1" thickBot="1" x14ac:dyDescent="0.6"/>
    <row r="814" ht="15" thickTop="1" thickBot="1" x14ac:dyDescent="0.6"/>
    <row r="815" ht="15" thickTop="1" thickBot="1" x14ac:dyDescent="0.6"/>
    <row r="816" ht="15" thickTop="1" thickBot="1" x14ac:dyDescent="0.6"/>
    <row r="817" ht="15" thickTop="1" thickBot="1" x14ac:dyDescent="0.6"/>
    <row r="818" ht="15" thickTop="1" thickBot="1" x14ac:dyDescent="0.6"/>
    <row r="819" ht="15" thickTop="1" thickBot="1" x14ac:dyDescent="0.6"/>
    <row r="820" ht="15" thickTop="1" thickBot="1" x14ac:dyDescent="0.6"/>
    <row r="821" ht="15" thickTop="1" thickBot="1" x14ac:dyDescent="0.6"/>
    <row r="822" ht="15" thickTop="1" thickBot="1" x14ac:dyDescent="0.6"/>
    <row r="823" ht="15" thickTop="1" thickBot="1" x14ac:dyDescent="0.6"/>
    <row r="824" ht="15" thickTop="1" thickBot="1" x14ac:dyDescent="0.6"/>
    <row r="825" ht="15" thickTop="1" thickBot="1" x14ac:dyDescent="0.6"/>
    <row r="826" ht="15" thickTop="1" thickBot="1" x14ac:dyDescent="0.6"/>
    <row r="827" ht="15" thickTop="1" thickBot="1" x14ac:dyDescent="0.6"/>
    <row r="828" ht="15" thickTop="1" thickBot="1" x14ac:dyDescent="0.6"/>
    <row r="829" ht="15" thickTop="1" thickBot="1" x14ac:dyDescent="0.6"/>
    <row r="830" ht="15" thickTop="1" thickBot="1" x14ac:dyDescent="0.6"/>
    <row r="831" ht="15" thickTop="1" thickBot="1" x14ac:dyDescent="0.6"/>
    <row r="832" ht="15" thickTop="1" thickBot="1" x14ac:dyDescent="0.6"/>
    <row r="833" ht="15" thickTop="1" thickBot="1" x14ac:dyDescent="0.6"/>
    <row r="834" ht="15" thickTop="1" thickBot="1" x14ac:dyDescent="0.6"/>
    <row r="835" ht="15" thickTop="1" thickBot="1" x14ac:dyDescent="0.6"/>
    <row r="836" ht="15" thickTop="1" thickBot="1" x14ac:dyDescent="0.6"/>
    <row r="837" ht="15" thickTop="1" thickBot="1" x14ac:dyDescent="0.6"/>
    <row r="838" ht="15" thickTop="1" thickBot="1" x14ac:dyDescent="0.6"/>
    <row r="839" ht="15" thickTop="1" thickBot="1" x14ac:dyDescent="0.6"/>
    <row r="840" ht="15" thickTop="1" thickBot="1" x14ac:dyDescent="0.6"/>
    <row r="841" ht="15" thickTop="1" thickBot="1" x14ac:dyDescent="0.6"/>
    <row r="842" ht="15" thickTop="1" thickBot="1" x14ac:dyDescent="0.6"/>
    <row r="843" ht="15" thickTop="1" thickBot="1" x14ac:dyDescent="0.6"/>
    <row r="844" ht="15" thickTop="1" thickBot="1" x14ac:dyDescent="0.6"/>
    <row r="845" ht="15" thickTop="1" thickBot="1" x14ac:dyDescent="0.6"/>
    <row r="846" ht="15" thickTop="1" thickBot="1" x14ac:dyDescent="0.6"/>
    <row r="847" ht="15" thickTop="1" thickBot="1" x14ac:dyDescent="0.6"/>
    <row r="848" ht="15" thickTop="1" thickBot="1" x14ac:dyDescent="0.6"/>
    <row r="849" ht="15" thickTop="1" thickBot="1" x14ac:dyDescent="0.6"/>
    <row r="850" ht="15" thickTop="1" thickBot="1" x14ac:dyDescent="0.6"/>
    <row r="851" ht="15" thickTop="1" thickBot="1" x14ac:dyDescent="0.6"/>
    <row r="852" ht="15" thickTop="1" thickBot="1" x14ac:dyDescent="0.6"/>
    <row r="853" ht="15" thickTop="1" thickBot="1" x14ac:dyDescent="0.6"/>
    <row r="854" ht="15" thickTop="1" thickBot="1" x14ac:dyDescent="0.6"/>
    <row r="855" ht="15" thickTop="1" thickBot="1" x14ac:dyDescent="0.6"/>
    <row r="856" ht="15" thickTop="1" thickBot="1" x14ac:dyDescent="0.6"/>
    <row r="857" ht="15" thickTop="1" thickBot="1" x14ac:dyDescent="0.6"/>
    <row r="858" ht="15" thickTop="1" thickBot="1" x14ac:dyDescent="0.6"/>
    <row r="859" ht="15" thickTop="1" thickBot="1" x14ac:dyDescent="0.6"/>
    <row r="860" ht="15" thickTop="1" thickBot="1" x14ac:dyDescent="0.6"/>
    <row r="861" ht="15" thickTop="1" thickBot="1" x14ac:dyDescent="0.6"/>
    <row r="862" ht="15" thickTop="1" thickBot="1" x14ac:dyDescent="0.6"/>
    <row r="863" ht="15" thickTop="1" thickBot="1" x14ac:dyDescent="0.6"/>
    <row r="864" ht="15" thickTop="1" thickBot="1" x14ac:dyDescent="0.6"/>
    <row r="865" ht="15" thickTop="1" thickBot="1" x14ac:dyDescent="0.6"/>
    <row r="866" ht="15" thickTop="1" thickBot="1" x14ac:dyDescent="0.6"/>
    <row r="867" ht="15" thickTop="1" thickBot="1" x14ac:dyDescent="0.6"/>
    <row r="868" ht="15" thickTop="1" thickBot="1" x14ac:dyDescent="0.6"/>
    <row r="869" ht="15" thickTop="1" thickBot="1" x14ac:dyDescent="0.6"/>
    <row r="870" ht="15" thickTop="1" thickBot="1" x14ac:dyDescent="0.6"/>
    <row r="871" ht="15" thickTop="1" thickBot="1" x14ac:dyDescent="0.6"/>
    <row r="872" ht="15" thickTop="1" thickBot="1" x14ac:dyDescent="0.6"/>
    <row r="873" ht="15" thickTop="1" thickBot="1" x14ac:dyDescent="0.6"/>
    <row r="874" ht="15" thickTop="1" thickBot="1" x14ac:dyDescent="0.6"/>
    <row r="875" ht="15" thickTop="1" thickBot="1" x14ac:dyDescent="0.6"/>
    <row r="876" ht="15" thickTop="1" thickBot="1" x14ac:dyDescent="0.6"/>
    <row r="877" ht="15" thickTop="1" thickBot="1" x14ac:dyDescent="0.6"/>
    <row r="878" ht="15" thickTop="1" thickBot="1" x14ac:dyDescent="0.6"/>
    <row r="879" ht="15" thickTop="1" thickBot="1" x14ac:dyDescent="0.6"/>
    <row r="880" ht="15" thickTop="1" thickBot="1" x14ac:dyDescent="0.6"/>
    <row r="881" ht="15" thickTop="1" thickBot="1" x14ac:dyDescent="0.6"/>
    <row r="882" ht="15" thickTop="1" thickBot="1" x14ac:dyDescent="0.6"/>
    <row r="883" ht="15" thickTop="1" thickBot="1" x14ac:dyDescent="0.6"/>
    <row r="884" ht="15" thickTop="1" thickBot="1" x14ac:dyDescent="0.6"/>
    <row r="885" ht="15" thickTop="1" thickBot="1" x14ac:dyDescent="0.6"/>
    <row r="886" ht="15" thickTop="1" thickBot="1" x14ac:dyDescent="0.6"/>
    <row r="887" ht="15" thickTop="1" thickBot="1" x14ac:dyDescent="0.6"/>
    <row r="888" ht="15" thickTop="1" thickBot="1" x14ac:dyDescent="0.6"/>
    <row r="889" ht="15" thickTop="1" thickBot="1" x14ac:dyDescent="0.6"/>
    <row r="890" ht="15" thickTop="1" thickBot="1" x14ac:dyDescent="0.6"/>
    <row r="891" ht="15" thickTop="1" thickBot="1" x14ac:dyDescent="0.6"/>
    <row r="892" ht="15" thickTop="1" thickBot="1" x14ac:dyDescent="0.6"/>
    <row r="893" ht="15" thickTop="1" thickBot="1" x14ac:dyDescent="0.6"/>
    <row r="894" ht="15" thickTop="1" thickBot="1" x14ac:dyDescent="0.6"/>
    <row r="895" ht="15" thickTop="1" thickBot="1" x14ac:dyDescent="0.6"/>
    <row r="896" ht="15" thickTop="1" thickBot="1" x14ac:dyDescent="0.6"/>
    <row r="897" ht="15" thickTop="1" thickBot="1" x14ac:dyDescent="0.6"/>
    <row r="898" ht="15" thickTop="1" thickBot="1" x14ac:dyDescent="0.6"/>
    <row r="899" ht="15" thickTop="1" thickBot="1" x14ac:dyDescent="0.6"/>
    <row r="900" ht="15" thickTop="1" thickBot="1" x14ac:dyDescent="0.6"/>
    <row r="901" ht="15" thickTop="1" thickBot="1" x14ac:dyDescent="0.6"/>
    <row r="902" ht="15" thickTop="1" thickBot="1" x14ac:dyDescent="0.6"/>
    <row r="903" ht="15" thickTop="1" thickBot="1" x14ac:dyDescent="0.6"/>
    <row r="904" ht="15" thickTop="1" thickBot="1" x14ac:dyDescent="0.6"/>
    <row r="905" ht="15" thickTop="1" thickBot="1" x14ac:dyDescent="0.6"/>
    <row r="906" ht="15" thickTop="1" thickBot="1" x14ac:dyDescent="0.6"/>
    <row r="907" ht="15" thickTop="1" thickBot="1" x14ac:dyDescent="0.6"/>
    <row r="908" ht="15" thickTop="1" thickBot="1" x14ac:dyDescent="0.6"/>
    <row r="909" ht="15" thickTop="1" thickBot="1" x14ac:dyDescent="0.6"/>
    <row r="910" ht="15" thickTop="1" thickBot="1" x14ac:dyDescent="0.6"/>
    <row r="911" ht="15" thickTop="1" thickBot="1" x14ac:dyDescent="0.6"/>
    <row r="912" ht="15" thickTop="1" thickBot="1" x14ac:dyDescent="0.6"/>
    <row r="913" ht="15" thickTop="1" thickBot="1" x14ac:dyDescent="0.6"/>
    <row r="914" ht="15" thickTop="1" thickBot="1" x14ac:dyDescent="0.6"/>
    <row r="915" ht="15" thickTop="1" thickBot="1" x14ac:dyDescent="0.6"/>
    <row r="916" ht="15" thickTop="1" thickBot="1" x14ac:dyDescent="0.6"/>
    <row r="917" ht="15" thickTop="1" thickBot="1" x14ac:dyDescent="0.6"/>
    <row r="918" ht="15" thickTop="1" thickBot="1" x14ac:dyDescent="0.6"/>
    <row r="919" ht="15" thickTop="1" thickBot="1" x14ac:dyDescent="0.6"/>
    <row r="920" ht="15" thickTop="1" thickBot="1" x14ac:dyDescent="0.6"/>
    <row r="921" ht="15" thickTop="1" thickBot="1" x14ac:dyDescent="0.6"/>
    <row r="922" ht="15" thickTop="1" thickBot="1" x14ac:dyDescent="0.6"/>
    <row r="923" ht="15" thickTop="1" thickBot="1" x14ac:dyDescent="0.6"/>
    <row r="924" ht="15" thickTop="1" thickBot="1" x14ac:dyDescent="0.6"/>
    <row r="925" ht="15" thickTop="1" thickBot="1" x14ac:dyDescent="0.6"/>
    <row r="926" ht="15" thickTop="1" thickBot="1" x14ac:dyDescent="0.6"/>
    <row r="927" ht="15" thickTop="1" thickBot="1" x14ac:dyDescent="0.6"/>
    <row r="928" ht="15" thickTop="1" thickBot="1" x14ac:dyDescent="0.6"/>
    <row r="929" ht="15" thickTop="1" thickBot="1" x14ac:dyDescent="0.6"/>
    <row r="930" ht="15" thickTop="1" thickBot="1" x14ac:dyDescent="0.6"/>
    <row r="931" ht="15" thickTop="1" thickBot="1" x14ac:dyDescent="0.6"/>
    <row r="932" ht="15" thickTop="1" thickBot="1" x14ac:dyDescent="0.6"/>
    <row r="933" ht="15" thickTop="1" thickBot="1" x14ac:dyDescent="0.6"/>
    <row r="934" ht="15" thickTop="1" thickBot="1" x14ac:dyDescent="0.6"/>
    <row r="935" ht="15" thickTop="1" thickBot="1" x14ac:dyDescent="0.6"/>
    <row r="936" ht="15" thickTop="1" thickBot="1" x14ac:dyDescent="0.6"/>
    <row r="937" ht="15" thickTop="1" thickBot="1" x14ac:dyDescent="0.6"/>
    <row r="938" ht="15" thickTop="1" thickBot="1" x14ac:dyDescent="0.6"/>
    <row r="939" ht="15" thickTop="1" thickBot="1" x14ac:dyDescent="0.6"/>
    <row r="940" ht="15" thickTop="1" thickBot="1" x14ac:dyDescent="0.6"/>
    <row r="941" ht="15" thickTop="1" thickBot="1" x14ac:dyDescent="0.6"/>
    <row r="942" ht="15" thickTop="1" thickBot="1" x14ac:dyDescent="0.6"/>
    <row r="943" ht="15" thickTop="1" thickBot="1" x14ac:dyDescent="0.6"/>
    <row r="944" ht="15" thickTop="1" thickBot="1" x14ac:dyDescent="0.6"/>
    <row r="945" ht="15" thickTop="1" thickBot="1" x14ac:dyDescent="0.6"/>
    <row r="946" ht="15" thickTop="1" thickBot="1" x14ac:dyDescent="0.6"/>
    <row r="947" ht="15" thickTop="1" thickBot="1" x14ac:dyDescent="0.6"/>
    <row r="948" ht="15" thickTop="1" thickBot="1" x14ac:dyDescent="0.6"/>
    <row r="949" ht="15" thickTop="1" thickBot="1" x14ac:dyDescent="0.6"/>
    <row r="950" ht="15" thickTop="1" thickBot="1" x14ac:dyDescent="0.6"/>
    <row r="951" ht="15" thickTop="1" thickBot="1" x14ac:dyDescent="0.6"/>
    <row r="952" ht="15" thickTop="1" thickBot="1" x14ac:dyDescent="0.6"/>
    <row r="953" ht="15" thickTop="1" thickBot="1" x14ac:dyDescent="0.6"/>
    <row r="954" ht="15" thickTop="1" thickBot="1" x14ac:dyDescent="0.6"/>
    <row r="955" ht="15" thickTop="1" thickBot="1" x14ac:dyDescent="0.6"/>
    <row r="956" ht="15" thickTop="1" thickBot="1" x14ac:dyDescent="0.6"/>
    <row r="957" ht="15" thickTop="1" thickBot="1" x14ac:dyDescent="0.6"/>
    <row r="958" ht="15" thickTop="1" thickBot="1" x14ac:dyDescent="0.6"/>
    <row r="959" ht="15" thickTop="1" thickBot="1" x14ac:dyDescent="0.6"/>
    <row r="960" ht="15" thickTop="1" thickBot="1" x14ac:dyDescent="0.6"/>
    <row r="961" ht="15" thickTop="1" thickBot="1" x14ac:dyDescent="0.6"/>
    <row r="962" ht="15" thickTop="1" thickBot="1" x14ac:dyDescent="0.6"/>
    <row r="963" ht="15" thickTop="1" thickBot="1" x14ac:dyDescent="0.6"/>
    <row r="964" ht="15" thickTop="1" thickBot="1" x14ac:dyDescent="0.6"/>
    <row r="965" ht="15" thickTop="1" thickBot="1" x14ac:dyDescent="0.6"/>
    <row r="966" ht="15" thickTop="1" thickBot="1" x14ac:dyDescent="0.6"/>
    <row r="967" ht="15" thickTop="1" thickBot="1" x14ac:dyDescent="0.6"/>
    <row r="968" ht="15" thickTop="1" thickBot="1" x14ac:dyDescent="0.6"/>
    <row r="969" ht="15" thickTop="1" thickBot="1" x14ac:dyDescent="0.6"/>
    <row r="970" ht="15" thickTop="1" thickBot="1" x14ac:dyDescent="0.6"/>
    <row r="971" ht="15" thickTop="1" thickBot="1" x14ac:dyDescent="0.6"/>
    <row r="972" ht="15" thickTop="1" thickBot="1" x14ac:dyDescent="0.6"/>
    <row r="973" ht="15" thickTop="1" thickBot="1" x14ac:dyDescent="0.6"/>
    <row r="974" ht="15" thickTop="1" thickBot="1" x14ac:dyDescent="0.6"/>
    <row r="975" ht="15" thickTop="1" thickBot="1" x14ac:dyDescent="0.6"/>
    <row r="976" ht="15" thickTop="1" thickBot="1" x14ac:dyDescent="0.6"/>
    <row r="977" ht="15" thickTop="1" thickBot="1" x14ac:dyDescent="0.6"/>
    <row r="978" ht="15" thickTop="1" thickBot="1" x14ac:dyDescent="0.6"/>
    <row r="979" ht="15" thickTop="1" thickBot="1" x14ac:dyDescent="0.6"/>
    <row r="980" ht="15" thickTop="1" thickBot="1" x14ac:dyDescent="0.6"/>
    <row r="981" ht="15" thickTop="1" thickBot="1" x14ac:dyDescent="0.6"/>
    <row r="982" ht="15" thickTop="1" thickBot="1" x14ac:dyDescent="0.6"/>
    <row r="983" ht="15" thickTop="1" thickBot="1" x14ac:dyDescent="0.6"/>
    <row r="984" ht="15" thickTop="1" thickBot="1" x14ac:dyDescent="0.6"/>
    <row r="985" ht="15" thickTop="1" thickBot="1" x14ac:dyDescent="0.6"/>
    <row r="986" ht="15" thickTop="1" thickBot="1" x14ac:dyDescent="0.6"/>
    <row r="987" ht="15" thickTop="1" thickBot="1" x14ac:dyDescent="0.6"/>
    <row r="988" ht="15" thickTop="1" thickBot="1" x14ac:dyDescent="0.6"/>
    <row r="989" ht="15" thickTop="1" thickBot="1" x14ac:dyDescent="0.6"/>
    <row r="990" ht="15" thickTop="1" thickBot="1" x14ac:dyDescent="0.6"/>
    <row r="991" ht="15" thickTop="1" thickBot="1" x14ac:dyDescent="0.6"/>
    <row r="992" ht="15" thickTop="1" thickBot="1" x14ac:dyDescent="0.6"/>
    <row r="993" ht="15" thickTop="1" thickBot="1" x14ac:dyDescent="0.6"/>
    <row r="994" ht="15" thickTop="1" thickBot="1" x14ac:dyDescent="0.6"/>
    <row r="995" ht="15" thickTop="1" thickBot="1" x14ac:dyDescent="0.6"/>
    <row r="996" ht="15" thickTop="1" thickBot="1" x14ac:dyDescent="0.6"/>
    <row r="997" ht="15" thickTop="1" thickBot="1" x14ac:dyDescent="0.6"/>
    <row r="998" ht="15" thickTop="1" thickBot="1" x14ac:dyDescent="0.6"/>
    <row r="999" ht="15" thickTop="1" thickBot="1" x14ac:dyDescent="0.6"/>
    <row r="1000" ht="15" thickTop="1" thickBot="1" x14ac:dyDescent="0.6"/>
    <row r="1001" ht="15" thickTop="1" thickBot="1" x14ac:dyDescent="0.6"/>
    <row r="1002" ht="15" thickTop="1" thickBot="1" x14ac:dyDescent="0.6"/>
    <row r="1003" ht="15" thickTop="1" thickBot="1" x14ac:dyDescent="0.6"/>
    <row r="1004" ht="15" thickTop="1" thickBot="1" x14ac:dyDescent="0.6"/>
    <row r="1005" ht="15" thickTop="1" thickBot="1" x14ac:dyDescent="0.6"/>
    <row r="1006" ht="15" thickTop="1" thickBot="1" x14ac:dyDescent="0.6"/>
    <row r="1007" ht="15" thickTop="1" thickBot="1" x14ac:dyDescent="0.6"/>
    <row r="1008" ht="15" thickTop="1" thickBot="1" x14ac:dyDescent="0.6"/>
    <row r="1009" ht="15" thickTop="1" thickBot="1" x14ac:dyDescent="0.6"/>
    <row r="1010" ht="15" thickTop="1" thickBot="1" x14ac:dyDescent="0.6"/>
    <row r="1011" ht="15" thickTop="1" thickBot="1" x14ac:dyDescent="0.6"/>
    <row r="1012" ht="15" thickTop="1" thickBot="1" x14ac:dyDescent="0.6"/>
    <row r="1013" ht="15" thickTop="1" thickBot="1" x14ac:dyDescent="0.6"/>
    <row r="1014" ht="15" thickTop="1" thickBot="1" x14ac:dyDescent="0.6"/>
    <row r="1015" ht="15" thickTop="1" thickBot="1" x14ac:dyDescent="0.6"/>
    <row r="1016" ht="15" thickTop="1" thickBot="1" x14ac:dyDescent="0.6"/>
    <row r="1017" ht="15" thickTop="1" thickBot="1" x14ac:dyDescent="0.6"/>
    <row r="1018" ht="15" thickTop="1" thickBot="1" x14ac:dyDescent="0.6"/>
    <row r="1019" ht="15" thickTop="1" thickBot="1" x14ac:dyDescent="0.6"/>
    <row r="1020" ht="15" thickTop="1" thickBot="1" x14ac:dyDescent="0.6"/>
    <row r="1021" ht="15" thickTop="1" thickBot="1" x14ac:dyDescent="0.6"/>
    <row r="1022" ht="15" thickTop="1" thickBot="1" x14ac:dyDescent="0.6"/>
    <row r="1023" ht="15" thickTop="1" thickBot="1" x14ac:dyDescent="0.6"/>
    <row r="1024" ht="15" thickTop="1" thickBot="1" x14ac:dyDescent="0.6"/>
    <row r="1025" ht="15" thickTop="1" thickBot="1" x14ac:dyDescent="0.6"/>
    <row r="1026" ht="15" thickTop="1" thickBot="1" x14ac:dyDescent="0.6"/>
    <row r="1027" ht="15" thickTop="1" thickBot="1" x14ac:dyDescent="0.6"/>
    <row r="1028" ht="15" thickTop="1" thickBot="1" x14ac:dyDescent="0.6"/>
    <row r="1029" ht="15" thickTop="1" thickBot="1" x14ac:dyDescent="0.6"/>
    <row r="1030" ht="15" thickTop="1" thickBot="1" x14ac:dyDescent="0.6"/>
    <row r="1031" ht="15" thickTop="1" thickBot="1" x14ac:dyDescent="0.6"/>
    <row r="1032" ht="15" thickTop="1" thickBot="1" x14ac:dyDescent="0.6"/>
    <row r="1033" ht="15" thickTop="1" thickBot="1" x14ac:dyDescent="0.6"/>
    <row r="1034" ht="15" thickTop="1" thickBot="1" x14ac:dyDescent="0.6"/>
    <row r="1035" ht="15" thickTop="1" thickBot="1" x14ac:dyDescent="0.6"/>
    <row r="1036" ht="15" thickTop="1" thickBot="1" x14ac:dyDescent="0.6"/>
    <row r="1037" ht="15" thickTop="1" thickBot="1" x14ac:dyDescent="0.6"/>
    <row r="1038" ht="15" thickTop="1" thickBot="1" x14ac:dyDescent="0.6"/>
    <row r="1039" ht="15" thickTop="1" thickBot="1" x14ac:dyDescent="0.6"/>
    <row r="1040" ht="15" thickTop="1" thickBot="1" x14ac:dyDescent="0.6"/>
    <row r="1041" ht="15" thickTop="1" thickBot="1" x14ac:dyDescent="0.6"/>
    <row r="1042" ht="15" thickTop="1" thickBot="1" x14ac:dyDescent="0.6"/>
    <row r="1043" ht="15" thickTop="1" thickBot="1" x14ac:dyDescent="0.6"/>
    <row r="1044" ht="15" thickTop="1" thickBot="1" x14ac:dyDescent="0.6"/>
    <row r="1045" ht="15" thickTop="1" thickBot="1" x14ac:dyDescent="0.6"/>
    <row r="1046" ht="15" thickTop="1" thickBot="1" x14ac:dyDescent="0.6"/>
    <row r="1047" ht="15" thickTop="1" thickBot="1" x14ac:dyDescent="0.6"/>
    <row r="1048" ht="15" thickTop="1" thickBot="1" x14ac:dyDescent="0.6"/>
    <row r="1049" ht="15" thickTop="1" thickBot="1" x14ac:dyDescent="0.6"/>
    <row r="1050" ht="15" thickTop="1" thickBot="1" x14ac:dyDescent="0.6"/>
    <row r="1051" ht="15" thickTop="1" thickBot="1" x14ac:dyDescent="0.6"/>
    <row r="1052" ht="15" thickTop="1" thickBot="1" x14ac:dyDescent="0.6"/>
    <row r="1053" ht="15" thickTop="1" thickBot="1" x14ac:dyDescent="0.6"/>
    <row r="1054" ht="15" thickTop="1" thickBot="1" x14ac:dyDescent="0.6"/>
    <row r="1055" ht="15" thickTop="1" thickBot="1" x14ac:dyDescent="0.6"/>
    <row r="1056" ht="15" thickTop="1" thickBot="1" x14ac:dyDescent="0.6"/>
    <row r="1057" ht="15" thickTop="1" thickBot="1" x14ac:dyDescent="0.6"/>
    <row r="1058" ht="15" thickTop="1" thickBot="1" x14ac:dyDescent="0.6"/>
    <row r="1059" ht="15" thickTop="1" thickBot="1" x14ac:dyDescent="0.6"/>
    <row r="1060" ht="15" thickTop="1" thickBot="1" x14ac:dyDescent="0.6"/>
    <row r="1061" ht="15" thickTop="1" thickBot="1" x14ac:dyDescent="0.6"/>
    <row r="1062" ht="15" thickTop="1" thickBot="1" x14ac:dyDescent="0.6"/>
    <row r="1063" ht="15" thickTop="1" thickBot="1" x14ac:dyDescent="0.6"/>
    <row r="1064" ht="15" thickTop="1" thickBot="1" x14ac:dyDescent="0.6"/>
    <row r="1065" ht="15" thickTop="1" thickBot="1" x14ac:dyDescent="0.6"/>
    <row r="1066" ht="15" thickTop="1" thickBot="1" x14ac:dyDescent="0.6"/>
    <row r="1067" ht="15" thickTop="1" thickBot="1" x14ac:dyDescent="0.6"/>
    <row r="1068" ht="15" thickTop="1" thickBot="1" x14ac:dyDescent="0.6"/>
    <row r="1069" ht="15" thickTop="1" thickBot="1" x14ac:dyDescent="0.6"/>
    <row r="1070" ht="15" thickTop="1" thickBot="1" x14ac:dyDescent="0.6"/>
    <row r="1071" ht="15" thickTop="1" thickBot="1" x14ac:dyDescent="0.6"/>
    <row r="1072" ht="15" thickTop="1" thickBot="1" x14ac:dyDescent="0.6"/>
    <row r="1073" ht="15" thickTop="1" thickBot="1" x14ac:dyDescent="0.6"/>
    <row r="1074" ht="15" thickTop="1" thickBot="1" x14ac:dyDescent="0.6"/>
    <row r="1075" ht="15" thickTop="1" thickBot="1" x14ac:dyDescent="0.6"/>
    <row r="1076" ht="15" thickTop="1" thickBot="1" x14ac:dyDescent="0.6"/>
    <row r="1077" ht="15" thickTop="1" thickBot="1" x14ac:dyDescent="0.6"/>
    <row r="1078" ht="15" thickTop="1" thickBot="1" x14ac:dyDescent="0.6"/>
    <row r="1079" ht="15" thickTop="1" thickBot="1" x14ac:dyDescent="0.6"/>
    <row r="1080" ht="15" thickTop="1" thickBot="1" x14ac:dyDescent="0.6"/>
    <row r="1081" ht="15" thickTop="1" thickBot="1" x14ac:dyDescent="0.6"/>
    <row r="1082" ht="15" thickTop="1" thickBot="1" x14ac:dyDescent="0.6"/>
    <row r="1083" ht="15" thickTop="1" thickBot="1" x14ac:dyDescent="0.6"/>
    <row r="1084" ht="15" thickTop="1" thickBot="1" x14ac:dyDescent="0.6"/>
    <row r="1085" ht="15" thickTop="1" thickBot="1" x14ac:dyDescent="0.6"/>
    <row r="1086" ht="15" thickTop="1" thickBot="1" x14ac:dyDescent="0.6"/>
    <row r="1087" ht="15" thickTop="1" thickBot="1" x14ac:dyDescent="0.6"/>
    <row r="1088" ht="15" thickTop="1" thickBot="1" x14ac:dyDescent="0.6"/>
    <row r="1089" ht="15" thickTop="1" thickBot="1" x14ac:dyDescent="0.6"/>
    <row r="1090" ht="15" thickTop="1" thickBot="1" x14ac:dyDescent="0.6"/>
    <row r="1091" ht="15" thickTop="1" thickBot="1" x14ac:dyDescent="0.6"/>
    <row r="1092" ht="15" thickTop="1" thickBot="1" x14ac:dyDescent="0.6"/>
    <row r="1093" ht="15" thickTop="1" thickBot="1" x14ac:dyDescent="0.6"/>
    <row r="1094" ht="15" thickTop="1" thickBot="1" x14ac:dyDescent="0.6"/>
    <row r="1095" ht="15" thickTop="1" thickBot="1" x14ac:dyDescent="0.6"/>
    <row r="1096" ht="15" thickTop="1" thickBot="1" x14ac:dyDescent="0.6"/>
    <row r="1097" ht="15" thickTop="1" thickBot="1" x14ac:dyDescent="0.6"/>
    <row r="1098" ht="15" thickTop="1" thickBot="1" x14ac:dyDescent="0.6"/>
    <row r="1099" ht="15" thickTop="1" thickBot="1" x14ac:dyDescent="0.6"/>
    <row r="1100" ht="15" thickTop="1" thickBot="1" x14ac:dyDescent="0.6"/>
    <row r="1101" ht="15" thickTop="1" thickBot="1" x14ac:dyDescent="0.6"/>
    <row r="1102" ht="15" thickTop="1" thickBot="1" x14ac:dyDescent="0.6"/>
    <row r="1103" ht="15" thickTop="1" thickBot="1" x14ac:dyDescent="0.6"/>
    <row r="1104" ht="15" thickTop="1" thickBot="1" x14ac:dyDescent="0.6"/>
    <row r="1105" ht="15" thickTop="1" thickBot="1" x14ac:dyDescent="0.6"/>
    <row r="1106" ht="15" thickTop="1" thickBot="1" x14ac:dyDescent="0.6"/>
    <row r="1107" ht="15" thickTop="1" thickBot="1" x14ac:dyDescent="0.6"/>
    <row r="1108" ht="15" thickTop="1" thickBot="1" x14ac:dyDescent="0.6"/>
    <row r="1109" ht="15" thickTop="1" thickBot="1" x14ac:dyDescent="0.6"/>
    <row r="1110" ht="15" thickTop="1" thickBot="1" x14ac:dyDescent="0.6"/>
    <row r="1111" ht="15" thickTop="1" thickBot="1" x14ac:dyDescent="0.6"/>
    <row r="1112" ht="15" thickTop="1" thickBot="1" x14ac:dyDescent="0.6"/>
    <row r="1113" ht="15" thickTop="1" thickBot="1" x14ac:dyDescent="0.6"/>
    <row r="1114" ht="15" thickTop="1" thickBot="1" x14ac:dyDescent="0.6"/>
    <row r="1115" ht="15" thickTop="1" thickBot="1" x14ac:dyDescent="0.6"/>
    <row r="1116" ht="15" thickTop="1" thickBot="1" x14ac:dyDescent="0.6"/>
    <row r="1117" ht="15" thickTop="1" thickBot="1" x14ac:dyDescent="0.6"/>
    <row r="1118" ht="15" thickTop="1" thickBot="1" x14ac:dyDescent="0.6"/>
    <row r="1119" ht="15" thickTop="1" thickBot="1" x14ac:dyDescent="0.6"/>
    <row r="1120" ht="15" thickTop="1" thickBot="1" x14ac:dyDescent="0.6"/>
    <row r="1121" ht="15" thickTop="1" thickBot="1" x14ac:dyDescent="0.6"/>
    <row r="1122" ht="15" thickTop="1" thickBot="1" x14ac:dyDescent="0.6"/>
    <row r="1123" ht="15" thickTop="1" thickBot="1" x14ac:dyDescent="0.6"/>
    <row r="1124" ht="15" thickTop="1" thickBot="1" x14ac:dyDescent="0.6"/>
    <row r="1125" ht="15" thickTop="1" thickBot="1" x14ac:dyDescent="0.6"/>
    <row r="1126" ht="15" thickTop="1" thickBot="1" x14ac:dyDescent="0.6"/>
    <row r="1127" ht="15" thickTop="1" thickBot="1" x14ac:dyDescent="0.6"/>
    <row r="1128" ht="15" thickTop="1" thickBot="1" x14ac:dyDescent="0.6"/>
    <row r="1129" ht="15" thickTop="1" thickBot="1" x14ac:dyDescent="0.6"/>
    <row r="1130" ht="15" thickTop="1" thickBot="1" x14ac:dyDescent="0.6"/>
    <row r="1131" ht="15" thickTop="1" thickBot="1" x14ac:dyDescent="0.6"/>
    <row r="1132" ht="15" thickTop="1" thickBot="1" x14ac:dyDescent="0.6"/>
    <row r="1133" ht="15" thickTop="1" thickBot="1" x14ac:dyDescent="0.6"/>
    <row r="1134" ht="15" thickTop="1" thickBot="1" x14ac:dyDescent="0.6"/>
    <row r="1135" ht="15" thickTop="1" thickBot="1" x14ac:dyDescent="0.6"/>
    <row r="1136" ht="15" thickTop="1" thickBot="1" x14ac:dyDescent="0.6"/>
    <row r="1137" ht="15" thickTop="1" thickBot="1" x14ac:dyDescent="0.6"/>
    <row r="1138" ht="15" thickTop="1" thickBot="1" x14ac:dyDescent="0.6"/>
    <row r="1139" ht="15" thickTop="1" thickBot="1" x14ac:dyDescent="0.6"/>
    <row r="1140" ht="15" thickTop="1" thickBot="1" x14ac:dyDescent="0.6"/>
    <row r="1141" ht="15" thickTop="1" thickBot="1" x14ac:dyDescent="0.6"/>
    <row r="1142" ht="15" thickTop="1" thickBot="1" x14ac:dyDescent="0.6"/>
    <row r="1143" ht="15" thickTop="1" thickBot="1" x14ac:dyDescent="0.6"/>
    <row r="1144" ht="15" thickTop="1" thickBot="1" x14ac:dyDescent="0.6"/>
    <row r="1145" ht="15" thickTop="1" thickBot="1" x14ac:dyDescent="0.6"/>
    <row r="1146" ht="15" thickTop="1" thickBot="1" x14ac:dyDescent="0.6"/>
    <row r="1147" ht="15" thickTop="1" thickBot="1" x14ac:dyDescent="0.6"/>
    <row r="1148" ht="15" thickTop="1" thickBot="1" x14ac:dyDescent="0.6"/>
    <row r="1149" ht="15" thickTop="1" thickBot="1" x14ac:dyDescent="0.6"/>
    <row r="1150" ht="15" thickTop="1" thickBot="1" x14ac:dyDescent="0.6"/>
    <row r="1151" ht="15" thickTop="1" thickBot="1" x14ac:dyDescent="0.6"/>
    <row r="1152" ht="15" thickTop="1" thickBot="1" x14ac:dyDescent="0.6"/>
    <row r="1153" ht="15" thickTop="1" thickBot="1" x14ac:dyDescent="0.6"/>
    <row r="1154" ht="15" thickTop="1" thickBot="1" x14ac:dyDescent="0.6"/>
    <row r="1155" ht="15" thickTop="1" thickBot="1" x14ac:dyDescent="0.6"/>
    <row r="1156" ht="15" thickTop="1" thickBot="1" x14ac:dyDescent="0.6"/>
    <row r="1157" ht="15" thickTop="1" thickBot="1" x14ac:dyDescent="0.6"/>
    <row r="1158" ht="15" thickTop="1" thickBot="1" x14ac:dyDescent="0.6"/>
    <row r="1159" ht="15" thickTop="1" thickBot="1" x14ac:dyDescent="0.6"/>
    <row r="1160" ht="15" thickTop="1" thickBot="1" x14ac:dyDescent="0.6"/>
    <row r="1161" ht="15" thickTop="1" thickBot="1" x14ac:dyDescent="0.6"/>
    <row r="1162" ht="15" thickTop="1" thickBot="1" x14ac:dyDescent="0.6"/>
    <row r="1163" ht="15" thickTop="1" thickBot="1" x14ac:dyDescent="0.6"/>
    <row r="1164" ht="15" thickTop="1" thickBot="1" x14ac:dyDescent="0.6"/>
    <row r="1165" ht="15" thickTop="1" thickBot="1" x14ac:dyDescent="0.6"/>
    <row r="1166" ht="15" thickTop="1" thickBot="1" x14ac:dyDescent="0.6"/>
    <row r="1167" ht="15" thickTop="1" thickBot="1" x14ac:dyDescent="0.6"/>
    <row r="1168" ht="15" thickTop="1" thickBot="1" x14ac:dyDescent="0.6"/>
    <row r="1169" ht="15" thickTop="1" thickBot="1" x14ac:dyDescent="0.6"/>
    <row r="1170" ht="15" thickTop="1" thickBot="1" x14ac:dyDescent="0.6"/>
    <row r="1171" ht="15" thickTop="1" thickBot="1" x14ac:dyDescent="0.6"/>
    <row r="1172" ht="15" thickTop="1" thickBot="1" x14ac:dyDescent="0.6"/>
    <row r="1173" ht="15" thickTop="1" thickBot="1" x14ac:dyDescent="0.6"/>
    <row r="1174" ht="15" thickTop="1" thickBot="1" x14ac:dyDescent="0.6"/>
    <row r="1175" ht="15" thickTop="1" thickBot="1" x14ac:dyDescent="0.6"/>
    <row r="1176" ht="15" thickTop="1" thickBot="1" x14ac:dyDescent="0.6"/>
    <row r="1177" ht="15" thickTop="1" thickBot="1" x14ac:dyDescent="0.6"/>
    <row r="1178" ht="15" thickTop="1" thickBot="1" x14ac:dyDescent="0.6"/>
    <row r="1179" ht="15" thickTop="1" thickBot="1" x14ac:dyDescent="0.6"/>
    <row r="1180" ht="15" thickTop="1" thickBot="1" x14ac:dyDescent="0.6"/>
    <row r="1181" ht="15" thickTop="1" thickBot="1" x14ac:dyDescent="0.6"/>
    <row r="1182" ht="15" thickTop="1" thickBot="1" x14ac:dyDescent="0.6"/>
    <row r="1183" ht="15" thickTop="1" thickBot="1" x14ac:dyDescent="0.6"/>
    <row r="1184" ht="15" thickTop="1" thickBot="1" x14ac:dyDescent="0.6"/>
    <row r="1185" ht="15" thickTop="1" thickBot="1" x14ac:dyDescent="0.6"/>
    <row r="1186" ht="15" thickTop="1" thickBot="1" x14ac:dyDescent="0.6"/>
    <row r="1187" ht="15" thickTop="1" thickBot="1" x14ac:dyDescent="0.6"/>
    <row r="1188" ht="15" thickTop="1" thickBot="1" x14ac:dyDescent="0.6"/>
    <row r="1189" ht="15" thickTop="1" thickBot="1" x14ac:dyDescent="0.6"/>
    <row r="1190" ht="15" thickTop="1" thickBot="1" x14ac:dyDescent="0.6"/>
    <row r="1191" ht="15" thickTop="1" thickBot="1" x14ac:dyDescent="0.6"/>
    <row r="1192" ht="15" thickTop="1" thickBot="1" x14ac:dyDescent="0.6"/>
    <row r="1193" ht="15" thickTop="1" thickBot="1" x14ac:dyDescent="0.6"/>
    <row r="1194" ht="15" thickTop="1" thickBot="1" x14ac:dyDescent="0.6"/>
    <row r="1195" ht="15" thickTop="1" thickBot="1" x14ac:dyDescent="0.6"/>
    <row r="1196" ht="15" thickTop="1" thickBot="1" x14ac:dyDescent="0.6"/>
    <row r="1197" ht="15" thickTop="1" thickBot="1" x14ac:dyDescent="0.6"/>
    <row r="1198" ht="15" thickTop="1" thickBot="1" x14ac:dyDescent="0.6"/>
    <row r="1199" ht="15" thickTop="1" thickBot="1" x14ac:dyDescent="0.6"/>
    <row r="1200" ht="15" thickTop="1" thickBot="1" x14ac:dyDescent="0.6"/>
    <row r="1201" ht="15" thickTop="1" thickBot="1" x14ac:dyDescent="0.6"/>
    <row r="1202" ht="15" thickTop="1" thickBot="1" x14ac:dyDescent="0.6"/>
    <row r="1203" ht="15" thickTop="1" thickBot="1" x14ac:dyDescent="0.6"/>
    <row r="1204" ht="15" thickTop="1" thickBot="1" x14ac:dyDescent="0.6"/>
    <row r="1205" ht="15" thickTop="1" thickBot="1" x14ac:dyDescent="0.6"/>
    <row r="1206" ht="15" thickTop="1" thickBot="1" x14ac:dyDescent="0.6"/>
    <row r="1207" ht="15" thickTop="1" thickBot="1" x14ac:dyDescent="0.6"/>
    <row r="1208" ht="15" thickTop="1" thickBot="1" x14ac:dyDescent="0.6"/>
    <row r="1209" ht="15" thickTop="1" thickBot="1" x14ac:dyDescent="0.6"/>
    <row r="1210" ht="15" thickTop="1" thickBot="1" x14ac:dyDescent="0.6"/>
    <row r="1211" ht="15" thickTop="1" thickBot="1" x14ac:dyDescent="0.6"/>
    <row r="1212" ht="15" thickTop="1" thickBot="1" x14ac:dyDescent="0.6"/>
    <row r="1213" ht="15" thickTop="1" thickBot="1" x14ac:dyDescent="0.6"/>
    <row r="1214" ht="15" thickTop="1" thickBot="1" x14ac:dyDescent="0.6"/>
    <row r="1215" ht="15" thickTop="1" thickBot="1" x14ac:dyDescent="0.6"/>
    <row r="1216" ht="15" thickTop="1" thickBot="1" x14ac:dyDescent="0.6"/>
    <row r="1217" ht="15" thickTop="1" thickBot="1" x14ac:dyDescent="0.6"/>
    <row r="1218" ht="15" thickTop="1" thickBot="1" x14ac:dyDescent="0.6"/>
    <row r="1219" ht="15" thickTop="1" thickBot="1" x14ac:dyDescent="0.6"/>
    <row r="1220" ht="15" thickTop="1" thickBot="1" x14ac:dyDescent="0.6"/>
    <row r="1221" ht="15" thickTop="1" thickBot="1" x14ac:dyDescent="0.6"/>
    <row r="1222" ht="15" thickTop="1" thickBot="1" x14ac:dyDescent="0.6"/>
    <row r="1223" ht="15" thickTop="1" thickBot="1" x14ac:dyDescent="0.6"/>
    <row r="1224" ht="15" thickTop="1" thickBot="1" x14ac:dyDescent="0.6"/>
    <row r="1225" ht="15" thickTop="1" thickBot="1" x14ac:dyDescent="0.6"/>
    <row r="1226" ht="15" thickTop="1" thickBot="1" x14ac:dyDescent="0.6"/>
    <row r="1227" ht="15" thickTop="1" thickBot="1" x14ac:dyDescent="0.6"/>
    <row r="1228" ht="15" thickTop="1" thickBot="1" x14ac:dyDescent="0.6"/>
    <row r="1229" ht="15" thickTop="1" thickBot="1" x14ac:dyDescent="0.6"/>
    <row r="1230" ht="15" thickTop="1" thickBot="1" x14ac:dyDescent="0.6"/>
    <row r="1231" ht="15" thickTop="1" thickBot="1" x14ac:dyDescent="0.6"/>
    <row r="1232" ht="15" thickTop="1" thickBot="1" x14ac:dyDescent="0.6"/>
    <row r="1233" ht="15" thickTop="1" thickBot="1" x14ac:dyDescent="0.6"/>
    <row r="1234" ht="15" thickTop="1" thickBot="1" x14ac:dyDescent="0.6"/>
    <row r="1235" ht="15" thickTop="1" thickBot="1" x14ac:dyDescent="0.6"/>
    <row r="1236" ht="15" thickTop="1" thickBot="1" x14ac:dyDescent="0.6"/>
    <row r="1237" ht="15" thickTop="1" thickBot="1" x14ac:dyDescent="0.6"/>
    <row r="1238" ht="15" thickTop="1" thickBot="1" x14ac:dyDescent="0.6"/>
    <row r="1239" ht="15" thickTop="1" thickBot="1" x14ac:dyDescent="0.6"/>
    <row r="1240" ht="15" thickTop="1" thickBot="1" x14ac:dyDescent="0.6"/>
    <row r="1241" ht="15" thickTop="1" thickBot="1" x14ac:dyDescent="0.6"/>
    <row r="1242" ht="15" thickTop="1" thickBot="1" x14ac:dyDescent="0.6"/>
    <row r="1243" ht="15" thickTop="1" thickBot="1" x14ac:dyDescent="0.6"/>
    <row r="1244" ht="15" thickTop="1" thickBot="1" x14ac:dyDescent="0.6"/>
    <row r="1245" ht="15" thickTop="1" thickBot="1" x14ac:dyDescent="0.6"/>
    <row r="1246" ht="15" thickTop="1" thickBot="1" x14ac:dyDescent="0.6"/>
    <row r="1247" ht="15" thickTop="1" thickBot="1" x14ac:dyDescent="0.6"/>
    <row r="1248" ht="15" thickTop="1" thickBot="1" x14ac:dyDescent="0.6"/>
    <row r="1249" ht="15" thickTop="1" thickBot="1" x14ac:dyDescent="0.6"/>
    <row r="1250" ht="15" thickTop="1" thickBot="1" x14ac:dyDescent="0.6"/>
    <row r="1251" ht="15" thickTop="1" thickBot="1" x14ac:dyDescent="0.6"/>
    <row r="1252" ht="15" thickTop="1" thickBot="1" x14ac:dyDescent="0.6"/>
    <row r="1253" ht="15" thickTop="1" thickBot="1" x14ac:dyDescent="0.6"/>
    <row r="1254" ht="15" thickTop="1" thickBot="1" x14ac:dyDescent="0.6"/>
    <row r="1255" ht="15" thickTop="1" thickBot="1" x14ac:dyDescent="0.6"/>
    <row r="1256" ht="15" thickTop="1" thickBot="1" x14ac:dyDescent="0.6"/>
    <row r="1257" ht="15" thickTop="1" thickBot="1" x14ac:dyDescent="0.6"/>
    <row r="1258" ht="15" thickTop="1" thickBot="1" x14ac:dyDescent="0.6"/>
    <row r="1259" ht="15" thickTop="1" thickBot="1" x14ac:dyDescent="0.6"/>
    <row r="1260" ht="15" thickTop="1" thickBot="1" x14ac:dyDescent="0.6"/>
    <row r="1261" ht="15" thickTop="1" thickBot="1" x14ac:dyDescent="0.6"/>
    <row r="1262" ht="15" thickTop="1" thickBot="1" x14ac:dyDescent="0.6"/>
    <row r="1263" ht="15" thickTop="1" thickBot="1" x14ac:dyDescent="0.6"/>
    <row r="1264" ht="15" thickTop="1" thickBot="1" x14ac:dyDescent="0.6"/>
    <row r="1265" ht="15" thickTop="1" thickBot="1" x14ac:dyDescent="0.6"/>
    <row r="1266" ht="15" thickTop="1" thickBot="1" x14ac:dyDescent="0.6"/>
    <row r="1267" ht="15" thickTop="1" thickBot="1" x14ac:dyDescent="0.6"/>
    <row r="1268" ht="15" thickTop="1" thickBot="1" x14ac:dyDescent="0.6"/>
    <row r="1269" ht="15" thickTop="1" thickBot="1" x14ac:dyDescent="0.6"/>
    <row r="1270" ht="15" thickTop="1" thickBot="1" x14ac:dyDescent="0.6"/>
    <row r="1271" ht="15" thickTop="1" thickBot="1" x14ac:dyDescent="0.6"/>
    <row r="1272" ht="15" thickTop="1" thickBot="1" x14ac:dyDescent="0.6"/>
    <row r="1273" ht="15" thickTop="1" thickBot="1" x14ac:dyDescent="0.6"/>
    <row r="1274" ht="15" thickTop="1" thickBot="1" x14ac:dyDescent="0.6"/>
    <row r="1275" ht="15" thickTop="1" thickBot="1" x14ac:dyDescent="0.6"/>
    <row r="1276" ht="15" thickTop="1" thickBot="1" x14ac:dyDescent="0.6"/>
    <row r="1277" ht="15" thickTop="1" thickBot="1" x14ac:dyDescent="0.6"/>
    <row r="1278" ht="15" thickTop="1" thickBot="1" x14ac:dyDescent="0.6"/>
    <row r="1279" ht="15" thickTop="1" thickBot="1" x14ac:dyDescent="0.6"/>
    <row r="1280" ht="15" thickTop="1" thickBot="1" x14ac:dyDescent="0.6"/>
    <row r="1281" ht="15" thickTop="1" thickBot="1" x14ac:dyDescent="0.6"/>
    <row r="1282" ht="15" thickTop="1" thickBot="1" x14ac:dyDescent="0.6"/>
    <row r="1283" ht="15" thickTop="1" thickBot="1" x14ac:dyDescent="0.6"/>
    <row r="1284" ht="15" thickTop="1" thickBot="1" x14ac:dyDescent="0.6"/>
    <row r="1285" ht="15" thickTop="1" thickBot="1" x14ac:dyDescent="0.6"/>
    <row r="1286" ht="15" thickTop="1" thickBot="1" x14ac:dyDescent="0.6"/>
    <row r="1287" ht="15" thickTop="1" thickBot="1" x14ac:dyDescent="0.6"/>
    <row r="1288" ht="15" thickTop="1" thickBot="1" x14ac:dyDescent="0.6"/>
    <row r="1289" ht="15" thickTop="1" thickBot="1" x14ac:dyDescent="0.6"/>
    <row r="1290" ht="15" thickTop="1" thickBot="1" x14ac:dyDescent="0.6"/>
    <row r="1291" ht="15" thickTop="1" thickBot="1" x14ac:dyDescent="0.6"/>
    <row r="1292" ht="15" thickTop="1" thickBot="1" x14ac:dyDescent="0.6"/>
    <row r="1293" ht="15" thickTop="1" thickBot="1" x14ac:dyDescent="0.6"/>
    <row r="1294" ht="15" thickTop="1" thickBot="1" x14ac:dyDescent="0.6"/>
    <row r="1295" ht="15" thickTop="1" thickBot="1" x14ac:dyDescent="0.6"/>
    <row r="1296" ht="15" thickTop="1" thickBot="1" x14ac:dyDescent="0.6"/>
    <row r="1297" ht="15" thickTop="1" thickBot="1" x14ac:dyDescent="0.6"/>
    <row r="1298" ht="15" thickTop="1" thickBot="1" x14ac:dyDescent="0.6"/>
    <row r="1299" ht="15" thickTop="1" thickBot="1" x14ac:dyDescent="0.6"/>
    <row r="1300" ht="15" thickTop="1" thickBot="1" x14ac:dyDescent="0.6"/>
    <row r="1301" ht="15" thickTop="1" thickBot="1" x14ac:dyDescent="0.6"/>
    <row r="1302" ht="15" thickTop="1" thickBot="1" x14ac:dyDescent="0.6"/>
    <row r="1303" ht="15" thickTop="1" thickBot="1" x14ac:dyDescent="0.6"/>
    <row r="1304" ht="15" thickTop="1" thickBot="1" x14ac:dyDescent="0.6"/>
    <row r="1305" ht="15" thickTop="1" thickBot="1" x14ac:dyDescent="0.6"/>
    <row r="1306" ht="15" thickTop="1" thickBot="1" x14ac:dyDescent="0.6"/>
    <row r="1307" ht="15" thickTop="1" thickBot="1" x14ac:dyDescent="0.6"/>
    <row r="1308" ht="15" thickTop="1" thickBot="1" x14ac:dyDescent="0.6"/>
    <row r="1309" ht="15" thickTop="1" thickBot="1" x14ac:dyDescent="0.6"/>
    <row r="1310" ht="15" thickTop="1" thickBot="1" x14ac:dyDescent="0.6"/>
    <row r="1311" ht="15" thickTop="1" thickBot="1" x14ac:dyDescent="0.6"/>
    <row r="1312" ht="15" thickTop="1" thickBot="1" x14ac:dyDescent="0.6"/>
    <row r="1313" ht="15" thickTop="1" thickBot="1" x14ac:dyDescent="0.6"/>
    <row r="1314" ht="15" thickTop="1" thickBot="1" x14ac:dyDescent="0.6"/>
    <row r="1315" ht="15" thickTop="1" thickBot="1" x14ac:dyDescent="0.6"/>
    <row r="1316" ht="15" thickTop="1" thickBot="1" x14ac:dyDescent="0.6"/>
    <row r="1317" ht="15" thickTop="1" thickBot="1" x14ac:dyDescent="0.6"/>
    <row r="1318" ht="15" thickTop="1" thickBot="1" x14ac:dyDescent="0.6"/>
    <row r="1319" ht="15" thickTop="1" thickBot="1" x14ac:dyDescent="0.6"/>
    <row r="1320" ht="15" thickTop="1" thickBot="1" x14ac:dyDescent="0.6"/>
    <row r="1321" ht="15" thickTop="1" thickBot="1" x14ac:dyDescent="0.6"/>
    <row r="1322" ht="15" thickTop="1" thickBot="1" x14ac:dyDescent="0.6"/>
    <row r="1323" ht="15" thickTop="1" thickBot="1" x14ac:dyDescent="0.6"/>
    <row r="1324" ht="15" thickTop="1" thickBot="1" x14ac:dyDescent="0.6"/>
    <row r="1325" ht="15" thickTop="1" thickBot="1" x14ac:dyDescent="0.6"/>
    <row r="1326" ht="15" thickTop="1" thickBot="1" x14ac:dyDescent="0.6"/>
    <row r="1327" ht="15" thickTop="1" thickBot="1" x14ac:dyDescent="0.6"/>
    <row r="1328" ht="15" thickTop="1" thickBot="1" x14ac:dyDescent="0.6"/>
    <row r="1329" ht="15" thickTop="1" thickBot="1" x14ac:dyDescent="0.6"/>
    <row r="1330" ht="15" thickTop="1" thickBot="1" x14ac:dyDescent="0.6"/>
    <row r="1331" ht="15" thickTop="1" thickBot="1" x14ac:dyDescent="0.6"/>
    <row r="1332" ht="15" thickTop="1" thickBot="1" x14ac:dyDescent="0.6"/>
    <row r="1333" ht="15" thickTop="1" thickBot="1" x14ac:dyDescent="0.6"/>
    <row r="1334" ht="15" thickTop="1" thickBot="1" x14ac:dyDescent="0.6"/>
    <row r="1335" ht="15" thickTop="1" thickBot="1" x14ac:dyDescent="0.6"/>
    <row r="1336" ht="15" thickTop="1" thickBot="1" x14ac:dyDescent="0.6"/>
    <row r="1337" ht="15" thickTop="1" thickBot="1" x14ac:dyDescent="0.6"/>
    <row r="1338" ht="15" thickTop="1" thickBot="1" x14ac:dyDescent="0.6"/>
    <row r="1339" ht="15" thickTop="1" thickBot="1" x14ac:dyDescent="0.6"/>
    <row r="1340" ht="15" thickTop="1" thickBot="1" x14ac:dyDescent="0.6"/>
    <row r="1341" ht="15" thickTop="1" thickBot="1" x14ac:dyDescent="0.6"/>
    <row r="1342" ht="15" thickTop="1" thickBot="1" x14ac:dyDescent="0.6"/>
    <row r="1343" ht="15" thickTop="1" thickBot="1" x14ac:dyDescent="0.6"/>
    <row r="1344" ht="15" thickTop="1" thickBot="1" x14ac:dyDescent="0.6"/>
    <row r="1345" ht="15" thickTop="1" thickBot="1" x14ac:dyDescent="0.6"/>
    <row r="1346" ht="15" thickTop="1" thickBot="1" x14ac:dyDescent="0.6"/>
    <row r="1347" ht="15" thickTop="1" thickBot="1" x14ac:dyDescent="0.6"/>
    <row r="1348" ht="15" thickTop="1" thickBot="1" x14ac:dyDescent="0.6"/>
    <row r="1349" ht="15" thickTop="1" thickBot="1" x14ac:dyDescent="0.6"/>
    <row r="1350" ht="15" thickTop="1" thickBot="1" x14ac:dyDescent="0.6"/>
    <row r="1351" ht="15" thickTop="1" thickBot="1" x14ac:dyDescent="0.6"/>
    <row r="1352" ht="15" thickTop="1" thickBot="1" x14ac:dyDescent="0.6"/>
    <row r="1353" ht="15" thickTop="1" thickBot="1" x14ac:dyDescent="0.6"/>
    <row r="1354" ht="15" thickTop="1" thickBot="1" x14ac:dyDescent="0.6"/>
    <row r="1355" ht="15" thickTop="1" thickBot="1" x14ac:dyDescent="0.6"/>
    <row r="1356" ht="15" thickTop="1" thickBot="1" x14ac:dyDescent="0.6"/>
    <row r="1357" ht="15" thickTop="1" thickBot="1" x14ac:dyDescent="0.6"/>
    <row r="1358" ht="15" thickTop="1" thickBot="1" x14ac:dyDescent="0.6"/>
    <row r="1359" ht="15" thickTop="1" thickBot="1" x14ac:dyDescent="0.6"/>
    <row r="1360" ht="15" thickTop="1" thickBot="1" x14ac:dyDescent="0.6"/>
    <row r="1361" ht="15" thickTop="1" thickBot="1" x14ac:dyDescent="0.6"/>
    <row r="1362" ht="15" thickTop="1" thickBot="1" x14ac:dyDescent="0.6"/>
    <row r="1363" ht="15" thickTop="1" thickBot="1" x14ac:dyDescent="0.6"/>
    <row r="1364" ht="15" thickTop="1" thickBot="1" x14ac:dyDescent="0.6"/>
    <row r="1365" ht="15" thickTop="1" thickBot="1" x14ac:dyDescent="0.6"/>
    <row r="1366" ht="15" thickTop="1" thickBot="1" x14ac:dyDescent="0.6"/>
    <row r="1367" ht="15" thickTop="1" thickBot="1" x14ac:dyDescent="0.6"/>
    <row r="1368" ht="15" thickTop="1" thickBot="1" x14ac:dyDescent="0.6"/>
    <row r="1369" ht="15" thickTop="1" thickBot="1" x14ac:dyDescent="0.6"/>
    <row r="1370" ht="15" thickTop="1" thickBot="1" x14ac:dyDescent="0.6"/>
    <row r="1371" ht="15" thickTop="1" thickBot="1" x14ac:dyDescent="0.6"/>
    <row r="1372" ht="15" thickTop="1" thickBot="1" x14ac:dyDescent="0.6"/>
    <row r="1373" ht="15" thickTop="1" thickBot="1" x14ac:dyDescent="0.6"/>
    <row r="1374" ht="15" thickTop="1" thickBot="1" x14ac:dyDescent="0.6"/>
    <row r="1375" ht="15" thickTop="1" thickBot="1" x14ac:dyDescent="0.6"/>
    <row r="1376" ht="15" thickTop="1" thickBot="1" x14ac:dyDescent="0.6"/>
    <row r="1377" ht="15" thickTop="1" thickBot="1" x14ac:dyDescent="0.6"/>
    <row r="1378" ht="15" thickTop="1" thickBot="1" x14ac:dyDescent="0.6"/>
    <row r="1379" ht="15" thickTop="1" thickBot="1" x14ac:dyDescent="0.6"/>
    <row r="1380" ht="15" thickTop="1" thickBot="1" x14ac:dyDescent="0.6"/>
    <row r="1381" ht="15" thickTop="1" thickBot="1" x14ac:dyDescent="0.6"/>
    <row r="1382" ht="15" thickTop="1" thickBot="1" x14ac:dyDescent="0.6"/>
    <row r="1383" ht="15" thickTop="1" thickBot="1" x14ac:dyDescent="0.6"/>
    <row r="1384" ht="15" thickTop="1" thickBot="1" x14ac:dyDescent="0.6"/>
    <row r="1385" ht="15" thickTop="1" thickBot="1" x14ac:dyDescent="0.6"/>
    <row r="1386" ht="15" thickTop="1" thickBot="1" x14ac:dyDescent="0.6"/>
    <row r="1387" ht="15" thickTop="1" thickBot="1" x14ac:dyDescent="0.6"/>
    <row r="1388" ht="15" thickTop="1" thickBot="1" x14ac:dyDescent="0.6"/>
    <row r="1389" ht="15" thickTop="1" thickBot="1" x14ac:dyDescent="0.6"/>
    <row r="1390" ht="15" thickTop="1" thickBot="1" x14ac:dyDescent="0.6"/>
    <row r="1391" ht="15" thickTop="1" thickBot="1" x14ac:dyDescent="0.6"/>
    <row r="1392" ht="15" thickTop="1" thickBot="1" x14ac:dyDescent="0.6"/>
    <row r="1393" ht="15" thickTop="1" thickBot="1" x14ac:dyDescent="0.6"/>
    <row r="1394" ht="15" thickTop="1" thickBot="1" x14ac:dyDescent="0.6"/>
    <row r="1395" ht="15" thickTop="1" thickBot="1" x14ac:dyDescent="0.6"/>
    <row r="1396" ht="15" thickTop="1" thickBot="1" x14ac:dyDescent="0.6"/>
    <row r="1397" ht="15" thickTop="1" thickBot="1" x14ac:dyDescent="0.6"/>
    <row r="1398" ht="15" thickTop="1" thickBot="1" x14ac:dyDescent="0.6"/>
    <row r="1399" ht="15" thickTop="1" thickBot="1" x14ac:dyDescent="0.6"/>
    <row r="1400" ht="15" thickTop="1" thickBot="1" x14ac:dyDescent="0.6"/>
    <row r="1401" ht="15" thickTop="1" thickBot="1" x14ac:dyDescent="0.6"/>
    <row r="1402" ht="15" thickTop="1" thickBot="1" x14ac:dyDescent="0.6"/>
    <row r="1403" ht="15" thickTop="1" thickBot="1" x14ac:dyDescent="0.6"/>
    <row r="1404" ht="15" thickTop="1" thickBot="1" x14ac:dyDescent="0.6"/>
    <row r="1405" ht="15" thickTop="1" thickBot="1" x14ac:dyDescent="0.6"/>
    <row r="1406" ht="15" thickTop="1" thickBot="1" x14ac:dyDescent="0.6"/>
    <row r="1407" ht="15" thickTop="1" thickBot="1" x14ac:dyDescent="0.6"/>
    <row r="1408" ht="15" thickTop="1" thickBot="1" x14ac:dyDescent="0.6"/>
    <row r="1409" ht="15" thickTop="1" thickBot="1" x14ac:dyDescent="0.6"/>
    <row r="1410" ht="15" thickTop="1" thickBot="1" x14ac:dyDescent="0.6"/>
    <row r="1411" ht="15" thickTop="1" thickBot="1" x14ac:dyDescent="0.6"/>
    <row r="1412" ht="15" thickTop="1" thickBot="1" x14ac:dyDescent="0.6"/>
    <row r="1413" ht="15" thickTop="1" thickBot="1" x14ac:dyDescent="0.6"/>
    <row r="1414" ht="15" thickTop="1" thickBot="1" x14ac:dyDescent="0.6"/>
    <row r="1415" ht="15" thickTop="1" thickBot="1" x14ac:dyDescent="0.6"/>
    <row r="1416" ht="15" thickTop="1" thickBot="1" x14ac:dyDescent="0.6"/>
    <row r="1417" ht="15" thickTop="1" thickBot="1" x14ac:dyDescent="0.6"/>
    <row r="1418" ht="15" thickTop="1" thickBot="1" x14ac:dyDescent="0.6"/>
    <row r="1419" ht="15" thickTop="1" thickBot="1" x14ac:dyDescent="0.6"/>
    <row r="1420" ht="15" thickTop="1" thickBot="1" x14ac:dyDescent="0.6"/>
    <row r="1421" ht="15" thickTop="1" thickBot="1" x14ac:dyDescent="0.6"/>
    <row r="1422" ht="15" thickTop="1" thickBot="1" x14ac:dyDescent="0.6"/>
    <row r="1423" ht="15" thickTop="1" thickBot="1" x14ac:dyDescent="0.6"/>
    <row r="1424" ht="15" thickTop="1" thickBot="1" x14ac:dyDescent="0.6"/>
    <row r="1425" ht="15" thickTop="1" thickBot="1" x14ac:dyDescent="0.6"/>
    <row r="1426" ht="15" thickTop="1" thickBot="1" x14ac:dyDescent="0.6"/>
    <row r="1427" ht="15" thickTop="1" thickBot="1" x14ac:dyDescent="0.6"/>
    <row r="1428" ht="15" thickTop="1" thickBot="1" x14ac:dyDescent="0.6"/>
    <row r="1429" ht="15" thickTop="1" thickBot="1" x14ac:dyDescent="0.6"/>
    <row r="1430" ht="15" thickTop="1" thickBot="1" x14ac:dyDescent="0.6"/>
    <row r="1431" ht="15" thickTop="1" thickBot="1" x14ac:dyDescent="0.6"/>
    <row r="1432" ht="15" thickTop="1" thickBot="1" x14ac:dyDescent="0.6"/>
    <row r="1433" ht="15" thickTop="1" thickBot="1" x14ac:dyDescent="0.6"/>
    <row r="1434" ht="15" thickTop="1" thickBot="1" x14ac:dyDescent="0.6"/>
    <row r="1435" ht="15" thickTop="1" thickBot="1" x14ac:dyDescent="0.6"/>
    <row r="1436" ht="15" thickTop="1" thickBot="1" x14ac:dyDescent="0.6"/>
    <row r="1437" ht="15" thickTop="1" thickBot="1" x14ac:dyDescent="0.6"/>
    <row r="1438" ht="15" thickTop="1" thickBot="1" x14ac:dyDescent="0.6"/>
    <row r="1439" ht="15" thickTop="1" thickBot="1" x14ac:dyDescent="0.6"/>
    <row r="1440" ht="15" thickTop="1" thickBot="1" x14ac:dyDescent="0.6"/>
    <row r="1441" ht="15" thickTop="1" thickBot="1" x14ac:dyDescent="0.6"/>
    <row r="1442" ht="15" thickTop="1" thickBot="1" x14ac:dyDescent="0.6"/>
    <row r="1443" ht="15" thickTop="1" thickBot="1" x14ac:dyDescent="0.6"/>
    <row r="1444" ht="15" thickTop="1" thickBot="1" x14ac:dyDescent="0.6"/>
    <row r="1445" ht="15" thickTop="1" thickBot="1" x14ac:dyDescent="0.6"/>
    <row r="1446" ht="15" thickTop="1" thickBot="1" x14ac:dyDescent="0.6"/>
    <row r="1447" ht="15" thickTop="1" thickBot="1" x14ac:dyDescent="0.6"/>
    <row r="1448" ht="15" thickTop="1" thickBot="1" x14ac:dyDescent="0.6"/>
    <row r="1449" ht="15" thickTop="1" thickBot="1" x14ac:dyDescent="0.6"/>
    <row r="1450" ht="15" thickTop="1" thickBot="1" x14ac:dyDescent="0.6"/>
    <row r="1451" ht="15" thickTop="1" thickBot="1" x14ac:dyDescent="0.6"/>
    <row r="1452" ht="15" thickTop="1" thickBot="1" x14ac:dyDescent="0.6"/>
    <row r="1453" ht="15" thickTop="1" thickBot="1" x14ac:dyDescent="0.6"/>
    <row r="1454" ht="15" thickTop="1" thickBot="1" x14ac:dyDescent="0.6"/>
    <row r="1455" ht="15" thickTop="1" thickBot="1" x14ac:dyDescent="0.6"/>
    <row r="1456" ht="15" thickTop="1" thickBot="1" x14ac:dyDescent="0.6"/>
    <row r="1457" ht="15" thickTop="1" thickBot="1" x14ac:dyDescent="0.6"/>
    <row r="1458" ht="15" thickTop="1" thickBot="1" x14ac:dyDescent="0.6"/>
    <row r="1459" ht="15" thickTop="1" thickBot="1" x14ac:dyDescent="0.6"/>
    <row r="1460" ht="15" thickTop="1" thickBot="1" x14ac:dyDescent="0.6"/>
    <row r="1461" ht="15" thickTop="1" thickBot="1" x14ac:dyDescent="0.6"/>
    <row r="1462" ht="15" thickTop="1" thickBot="1" x14ac:dyDescent="0.6"/>
    <row r="1463" ht="15" thickTop="1" thickBot="1" x14ac:dyDescent="0.6"/>
    <row r="1464" ht="15" thickTop="1" thickBot="1" x14ac:dyDescent="0.6"/>
    <row r="1465" ht="15" thickTop="1" thickBot="1" x14ac:dyDescent="0.6"/>
    <row r="1466" ht="15" thickTop="1" thickBot="1" x14ac:dyDescent="0.6"/>
    <row r="1467" ht="15" thickTop="1" thickBot="1" x14ac:dyDescent="0.6"/>
    <row r="1468" ht="15" thickTop="1" thickBot="1" x14ac:dyDescent="0.6"/>
    <row r="1469" ht="15" thickTop="1" thickBot="1" x14ac:dyDescent="0.6"/>
    <row r="1470" ht="15" thickTop="1" thickBot="1" x14ac:dyDescent="0.6"/>
    <row r="1471" ht="15" thickTop="1" thickBot="1" x14ac:dyDescent="0.6"/>
    <row r="1472" ht="15" thickTop="1" thickBot="1" x14ac:dyDescent="0.6"/>
    <row r="1473" ht="15" thickTop="1" thickBot="1" x14ac:dyDescent="0.6"/>
    <row r="1474" ht="15" thickTop="1" thickBot="1" x14ac:dyDescent="0.6"/>
    <row r="1475" ht="15" thickTop="1" thickBot="1" x14ac:dyDescent="0.6"/>
    <row r="1476" ht="15" thickTop="1" thickBot="1" x14ac:dyDescent="0.6"/>
    <row r="1477" ht="15" thickTop="1" thickBot="1" x14ac:dyDescent="0.6"/>
    <row r="1478" ht="15" thickTop="1" thickBot="1" x14ac:dyDescent="0.6"/>
    <row r="1479" ht="15" thickTop="1" thickBot="1" x14ac:dyDescent="0.6"/>
    <row r="1480" ht="15" thickTop="1" thickBot="1" x14ac:dyDescent="0.6"/>
    <row r="1481" ht="15" thickTop="1" thickBot="1" x14ac:dyDescent="0.6"/>
    <row r="1482" ht="15" thickTop="1" thickBot="1" x14ac:dyDescent="0.6"/>
    <row r="1483" ht="15" thickTop="1" thickBot="1" x14ac:dyDescent="0.6"/>
    <row r="1484" ht="15" thickTop="1" thickBot="1" x14ac:dyDescent="0.6"/>
    <row r="1485" ht="15" thickTop="1" thickBot="1" x14ac:dyDescent="0.6"/>
    <row r="1486" ht="15" thickTop="1" thickBot="1" x14ac:dyDescent="0.6"/>
    <row r="1487" ht="15" thickTop="1" thickBot="1" x14ac:dyDescent="0.6"/>
    <row r="1488" ht="15" thickTop="1" thickBot="1" x14ac:dyDescent="0.6"/>
    <row r="1489" ht="15" thickTop="1" thickBot="1" x14ac:dyDescent="0.6"/>
    <row r="1490" ht="15" thickTop="1" thickBot="1" x14ac:dyDescent="0.6"/>
    <row r="1491" ht="15" thickTop="1" thickBot="1" x14ac:dyDescent="0.6"/>
    <row r="1492" ht="15" thickTop="1" thickBot="1" x14ac:dyDescent="0.6"/>
    <row r="1493" ht="15" thickTop="1" thickBot="1" x14ac:dyDescent="0.6"/>
    <row r="1494" ht="15" thickTop="1" thickBot="1" x14ac:dyDescent="0.6"/>
    <row r="1495" ht="15" thickTop="1" thickBot="1" x14ac:dyDescent="0.6"/>
    <row r="1496" ht="15" thickTop="1" thickBot="1" x14ac:dyDescent="0.6"/>
    <row r="1497" ht="15" thickTop="1" thickBot="1" x14ac:dyDescent="0.6"/>
    <row r="1498" ht="15" thickTop="1" thickBot="1" x14ac:dyDescent="0.6"/>
    <row r="1499" ht="15" thickTop="1" thickBot="1" x14ac:dyDescent="0.6"/>
    <row r="1500" ht="15" thickTop="1" thickBot="1" x14ac:dyDescent="0.6"/>
    <row r="1501" ht="15" thickTop="1" thickBot="1" x14ac:dyDescent="0.6"/>
    <row r="1502" ht="15" thickTop="1" thickBot="1" x14ac:dyDescent="0.6"/>
    <row r="1503" ht="15" thickTop="1" thickBot="1" x14ac:dyDescent="0.6"/>
    <row r="1504" ht="15" thickTop="1" thickBot="1" x14ac:dyDescent="0.6"/>
    <row r="1505" ht="15" thickTop="1" thickBot="1" x14ac:dyDescent="0.6"/>
    <row r="1506" ht="15" thickTop="1" thickBot="1" x14ac:dyDescent="0.6"/>
    <row r="1507" ht="15" thickTop="1" thickBot="1" x14ac:dyDescent="0.6"/>
    <row r="1508" ht="15" thickTop="1" thickBot="1" x14ac:dyDescent="0.6"/>
    <row r="1509" ht="15" thickTop="1" thickBot="1" x14ac:dyDescent="0.6"/>
    <row r="1510" ht="15" thickTop="1" thickBot="1" x14ac:dyDescent="0.6"/>
    <row r="1511" ht="15" thickTop="1" thickBot="1" x14ac:dyDescent="0.6"/>
    <row r="1512" ht="15" thickTop="1" thickBot="1" x14ac:dyDescent="0.6"/>
    <row r="1513" ht="15" thickTop="1" thickBot="1" x14ac:dyDescent="0.6"/>
    <row r="1514" ht="15" thickTop="1" thickBot="1" x14ac:dyDescent="0.6"/>
    <row r="1515" ht="15" thickTop="1" thickBot="1" x14ac:dyDescent="0.6"/>
    <row r="1516" ht="15" thickTop="1" thickBot="1" x14ac:dyDescent="0.6"/>
    <row r="1517" ht="15" thickTop="1" thickBot="1" x14ac:dyDescent="0.6"/>
    <row r="1518" ht="15" thickTop="1" thickBot="1" x14ac:dyDescent="0.6"/>
    <row r="1519" ht="15" thickTop="1" thickBot="1" x14ac:dyDescent="0.6"/>
    <row r="1520" ht="15" thickTop="1" thickBot="1" x14ac:dyDescent="0.6"/>
    <row r="1521" ht="15" thickTop="1" thickBot="1" x14ac:dyDescent="0.6"/>
    <row r="1522" ht="15" thickTop="1" thickBot="1" x14ac:dyDescent="0.6"/>
    <row r="1523" ht="15" thickTop="1" thickBot="1" x14ac:dyDescent="0.6"/>
    <row r="1524" ht="15" thickTop="1" thickBot="1" x14ac:dyDescent="0.6"/>
    <row r="1525" ht="15" thickTop="1" thickBot="1" x14ac:dyDescent="0.6"/>
    <row r="1526" ht="15" thickTop="1" thickBot="1" x14ac:dyDescent="0.6"/>
    <row r="1527" ht="15" thickTop="1" thickBot="1" x14ac:dyDescent="0.6"/>
    <row r="1528" ht="15" thickTop="1" thickBot="1" x14ac:dyDescent="0.6"/>
    <row r="1529" ht="15" thickTop="1" thickBot="1" x14ac:dyDescent="0.6"/>
    <row r="1530" ht="15" thickTop="1" thickBot="1" x14ac:dyDescent="0.6"/>
    <row r="1531" ht="15" thickTop="1" thickBot="1" x14ac:dyDescent="0.6"/>
    <row r="1532" ht="15" thickTop="1" thickBot="1" x14ac:dyDescent="0.6"/>
    <row r="1533" ht="15" thickTop="1" thickBot="1" x14ac:dyDescent="0.6"/>
    <row r="1534" ht="15" thickTop="1" thickBot="1" x14ac:dyDescent="0.6"/>
    <row r="1535" ht="15" thickTop="1" thickBot="1" x14ac:dyDescent="0.6"/>
    <row r="1536" ht="15" thickTop="1" thickBot="1" x14ac:dyDescent="0.6"/>
    <row r="1537" ht="15" thickTop="1" thickBot="1" x14ac:dyDescent="0.6"/>
    <row r="1538" ht="15" thickTop="1" thickBot="1" x14ac:dyDescent="0.6"/>
    <row r="1539" ht="15" thickTop="1" thickBot="1" x14ac:dyDescent="0.6"/>
    <row r="1540" ht="15" thickTop="1" thickBot="1" x14ac:dyDescent="0.6"/>
    <row r="1541" ht="15" thickTop="1" thickBot="1" x14ac:dyDescent="0.6"/>
    <row r="1542" ht="15" thickTop="1" thickBot="1" x14ac:dyDescent="0.6"/>
    <row r="1543" ht="15" thickTop="1" thickBot="1" x14ac:dyDescent="0.6"/>
    <row r="1544" ht="15" thickTop="1" thickBot="1" x14ac:dyDescent="0.6"/>
    <row r="1545" ht="15" thickTop="1" thickBot="1" x14ac:dyDescent="0.6"/>
    <row r="1546" ht="15" thickTop="1" thickBot="1" x14ac:dyDescent="0.6"/>
    <row r="1547" ht="15" thickTop="1" thickBot="1" x14ac:dyDescent="0.6"/>
    <row r="1548" ht="15" thickTop="1" thickBot="1" x14ac:dyDescent="0.6"/>
    <row r="1549" ht="15" thickTop="1" thickBot="1" x14ac:dyDescent="0.6"/>
    <row r="1550" ht="15" thickTop="1" thickBot="1" x14ac:dyDescent="0.6"/>
    <row r="1551" ht="15" thickTop="1" thickBot="1" x14ac:dyDescent="0.6"/>
    <row r="1552" ht="15" thickTop="1" thickBot="1" x14ac:dyDescent="0.6"/>
    <row r="1553" ht="15" thickTop="1" thickBot="1" x14ac:dyDescent="0.6"/>
    <row r="1554" ht="15" thickTop="1" thickBot="1" x14ac:dyDescent="0.6"/>
    <row r="1555" ht="15" thickTop="1" thickBot="1" x14ac:dyDescent="0.6"/>
    <row r="1556" ht="15" thickTop="1" thickBot="1" x14ac:dyDescent="0.6"/>
    <row r="1557" ht="15" thickTop="1" thickBot="1" x14ac:dyDescent="0.6"/>
    <row r="1558" ht="15" thickTop="1" thickBot="1" x14ac:dyDescent="0.6"/>
    <row r="1559" ht="15" thickTop="1" thickBot="1" x14ac:dyDescent="0.6"/>
    <row r="1560" ht="15" thickTop="1" thickBot="1" x14ac:dyDescent="0.6"/>
    <row r="1561" ht="15" thickTop="1" thickBot="1" x14ac:dyDescent="0.6"/>
    <row r="1562" ht="15" thickTop="1" thickBot="1" x14ac:dyDescent="0.6"/>
    <row r="1563" ht="15" thickTop="1" thickBot="1" x14ac:dyDescent="0.6"/>
    <row r="1564" ht="15" thickTop="1" thickBot="1" x14ac:dyDescent="0.6"/>
    <row r="1565" ht="15" thickTop="1" thickBot="1" x14ac:dyDescent="0.6"/>
    <row r="1566" ht="15" thickTop="1" thickBot="1" x14ac:dyDescent="0.6"/>
    <row r="1567" ht="15" thickTop="1" thickBot="1" x14ac:dyDescent="0.6"/>
    <row r="1568" ht="15" thickTop="1" thickBot="1" x14ac:dyDescent="0.6"/>
    <row r="1569" ht="15" thickTop="1" thickBot="1" x14ac:dyDescent="0.6"/>
    <row r="1570" ht="15" thickTop="1" thickBot="1" x14ac:dyDescent="0.6"/>
    <row r="1571" ht="15" thickTop="1" thickBot="1" x14ac:dyDescent="0.6"/>
    <row r="1572" ht="15" thickTop="1" thickBot="1" x14ac:dyDescent="0.6"/>
    <row r="1573" ht="15" thickTop="1" thickBot="1" x14ac:dyDescent="0.6"/>
    <row r="1574" ht="15" thickTop="1" thickBot="1" x14ac:dyDescent="0.6"/>
    <row r="1575" ht="15" thickTop="1" thickBot="1" x14ac:dyDescent="0.6"/>
    <row r="1576" ht="15" thickTop="1" thickBot="1" x14ac:dyDescent="0.6"/>
    <row r="1577" ht="15" thickTop="1" thickBot="1" x14ac:dyDescent="0.6"/>
    <row r="1578" ht="15" thickTop="1" thickBot="1" x14ac:dyDescent="0.6"/>
    <row r="1579" ht="15" thickTop="1" thickBot="1" x14ac:dyDescent="0.6"/>
    <row r="1580" ht="15" thickTop="1" thickBot="1" x14ac:dyDescent="0.6"/>
    <row r="1581" ht="15" thickTop="1" thickBot="1" x14ac:dyDescent="0.6"/>
    <row r="1582" ht="15" thickTop="1" thickBot="1" x14ac:dyDescent="0.6"/>
    <row r="1583" ht="15" thickTop="1" thickBot="1" x14ac:dyDescent="0.6"/>
    <row r="1584" ht="15" thickTop="1" thickBot="1" x14ac:dyDescent="0.6"/>
    <row r="1585" ht="15" thickTop="1" thickBot="1" x14ac:dyDescent="0.6"/>
    <row r="1586" ht="15" thickTop="1" thickBot="1" x14ac:dyDescent="0.6"/>
    <row r="1587" ht="15" thickTop="1" thickBot="1" x14ac:dyDescent="0.6"/>
    <row r="1588" ht="15" thickTop="1" thickBot="1" x14ac:dyDescent="0.6"/>
    <row r="1589" ht="15" thickTop="1" thickBot="1" x14ac:dyDescent="0.6"/>
    <row r="1590" ht="15" thickTop="1" thickBot="1" x14ac:dyDescent="0.6"/>
    <row r="1591" ht="15" thickTop="1" thickBot="1" x14ac:dyDescent="0.6"/>
    <row r="1592" ht="15" thickTop="1" thickBot="1" x14ac:dyDescent="0.6"/>
    <row r="1593" ht="15" thickTop="1" thickBot="1" x14ac:dyDescent="0.6"/>
    <row r="1594" ht="15" thickTop="1" thickBot="1" x14ac:dyDescent="0.6"/>
    <row r="1595" ht="15" thickTop="1" thickBot="1" x14ac:dyDescent="0.6"/>
    <row r="1596" ht="15" thickTop="1" thickBot="1" x14ac:dyDescent="0.6"/>
    <row r="1597" ht="15" thickTop="1" thickBot="1" x14ac:dyDescent="0.6"/>
    <row r="1598" ht="15" thickTop="1" thickBot="1" x14ac:dyDescent="0.6"/>
    <row r="1599" ht="15" thickTop="1" thickBot="1" x14ac:dyDescent="0.6"/>
    <row r="1600" ht="15" thickTop="1" thickBot="1" x14ac:dyDescent="0.6"/>
    <row r="1601" ht="15" thickTop="1" thickBot="1" x14ac:dyDescent="0.6"/>
    <row r="1602" ht="15" thickTop="1" thickBot="1" x14ac:dyDescent="0.6"/>
    <row r="1603" ht="15" thickTop="1" thickBot="1" x14ac:dyDescent="0.6"/>
    <row r="1604" ht="15" thickTop="1" thickBot="1" x14ac:dyDescent="0.6"/>
    <row r="1605" ht="15" thickTop="1" thickBot="1" x14ac:dyDescent="0.6"/>
    <row r="1606" ht="15" thickTop="1" thickBot="1" x14ac:dyDescent="0.6"/>
    <row r="1607" ht="15" thickTop="1" thickBot="1" x14ac:dyDescent="0.6"/>
    <row r="1608" ht="15" thickTop="1" thickBot="1" x14ac:dyDescent="0.6"/>
    <row r="1609" ht="15" thickTop="1" thickBot="1" x14ac:dyDescent="0.6"/>
    <row r="1610" ht="15" thickTop="1" thickBot="1" x14ac:dyDescent="0.6"/>
    <row r="1611" ht="15" thickTop="1" thickBot="1" x14ac:dyDescent="0.6"/>
    <row r="1612" ht="15" thickTop="1" thickBot="1" x14ac:dyDescent="0.6"/>
    <row r="1613" ht="15" thickTop="1" thickBot="1" x14ac:dyDescent="0.6"/>
    <row r="1614" ht="15" thickTop="1" thickBot="1" x14ac:dyDescent="0.6"/>
    <row r="1615" ht="15" thickTop="1" thickBot="1" x14ac:dyDescent="0.6"/>
    <row r="1616" ht="15" thickTop="1" thickBot="1" x14ac:dyDescent="0.6"/>
    <row r="1617" ht="15" thickTop="1" thickBot="1" x14ac:dyDescent="0.6"/>
    <row r="1618" ht="15" thickTop="1" thickBot="1" x14ac:dyDescent="0.6"/>
    <row r="1619" ht="15" thickTop="1" thickBot="1" x14ac:dyDescent="0.6"/>
    <row r="1620" ht="15" thickTop="1" thickBot="1" x14ac:dyDescent="0.6"/>
    <row r="1621" ht="15" thickTop="1" thickBot="1" x14ac:dyDescent="0.6"/>
    <row r="1622" ht="15" thickTop="1" thickBot="1" x14ac:dyDescent="0.6"/>
    <row r="1623" ht="15" thickTop="1" thickBot="1" x14ac:dyDescent="0.6"/>
    <row r="1624" ht="15" thickTop="1" thickBot="1" x14ac:dyDescent="0.6"/>
    <row r="1625" ht="15" thickTop="1" thickBot="1" x14ac:dyDescent="0.6"/>
    <row r="1626" ht="15" thickTop="1" thickBot="1" x14ac:dyDescent="0.6"/>
    <row r="1627" ht="15" thickTop="1" thickBot="1" x14ac:dyDescent="0.6"/>
    <row r="1628" ht="15" thickTop="1" thickBot="1" x14ac:dyDescent="0.6"/>
    <row r="1629" ht="15" thickTop="1" thickBot="1" x14ac:dyDescent="0.6"/>
    <row r="1630" ht="15" thickTop="1" thickBot="1" x14ac:dyDescent="0.6"/>
    <row r="1631" ht="15" thickTop="1" thickBot="1" x14ac:dyDescent="0.6"/>
    <row r="1632" ht="15" thickTop="1" thickBot="1" x14ac:dyDescent="0.6"/>
    <row r="1633" ht="15" thickTop="1" thickBot="1" x14ac:dyDescent="0.6"/>
    <row r="1634" ht="15" thickTop="1" thickBot="1" x14ac:dyDescent="0.6"/>
    <row r="1635" ht="15" thickTop="1" thickBot="1" x14ac:dyDescent="0.6"/>
    <row r="1636" ht="15" thickTop="1" thickBot="1" x14ac:dyDescent="0.6"/>
    <row r="1637" ht="15" thickTop="1" thickBot="1" x14ac:dyDescent="0.6"/>
    <row r="1638" ht="15" thickTop="1" thickBot="1" x14ac:dyDescent="0.6"/>
    <row r="1639" ht="15" thickTop="1" thickBot="1" x14ac:dyDescent="0.6"/>
    <row r="1640" ht="15" thickTop="1" thickBot="1" x14ac:dyDescent="0.6"/>
    <row r="1641" ht="15" thickTop="1" thickBot="1" x14ac:dyDescent="0.6"/>
    <row r="1642" ht="15" thickTop="1" thickBot="1" x14ac:dyDescent="0.6"/>
    <row r="1643" ht="15" thickTop="1" thickBot="1" x14ac:dyDescent="0.6"/>
    <row r="1644" ht="15" thickTop="1" thickBot="1" x14ac:dyDescent="0.6"/>
    <row r="1645" ht="15" thickTop="1" thickBot="1" x14ac:dyDescent="0.6"/>
    <row r="1646" ht="15" thickTop="1" thickBot="1" x14ac:dyDescent="0.6"/>
    <row r="1647" ht="15" thickTop="1" thickBot="1" x14ac:dyDescent="0.6"/>
    <row r="1648" ht="15" thickTop="1" thickBot="1" x14ac:dyDescent="0.6"/>
    <row r="1649" ht="15" thickTop="1" thickBot="1" x14ac:dyDescent="0.6"/>
    <row r="1650" ht="15" thickTop="1" thickBot="1" x14ac:dyDescent="0.6"/>
    <row r="1651" ht="15" thickTop="1" thickBot="1" x14ac:dyDescent="0.6"/>
    <row r="1652" ht="15" thickTop="1" thickBot="1" x14ac:dyDescent="0.6"/>
    <row r="1653" ht="15" thickTop="1" thickBot="1" x14ac:dyDescent="0.6"/>
    <row r="1654" ht="15" thickTop="1" thickBot="1" x14ac:dyDescent="0.6"/>
    <row r="1655" ht="15" thickTop="1" thickBot="1" x14ac:dyDescent="0.6"/>
    <row r="1656" ht="15" thickTop="1" thickBot="1" x14ac:dyDescent="0.6"/>
    <row r="1657" ht="15" thickTop="1" thickBot="1" x14ac:dyDescent="0.6"/>
    <row r="1658" ht="15" thickTop="1" thickBot="1" x14ac:dyDescent="0.6"/>
    <row r="1659" ht="15" thickTop="1" thickBot="1" x14ac:dyDescent="0.6"/>
    <row r="1660" ht="15" thickTop="1" thickBot="1" x14ac:dyDescent="0.6"/>
    <row r="1661" ht="15" thickTop="1" thickBot="1" x14ac:dyDescent="0.6"/>
    <row r="1662" ht="15" thickTop="1" thickBot="1" x14ac:dyDescent="0.6"/>
    <row r="1663" ht="15" thickTop="1" thickBot="1" x14ac:dyDescent="0.6"/>
    <row r="1664" ht="15" thickTop="1" thickBot="1" x14ac:dyDescent="0.6"/>
    <row r="1665" ht="15" thickTop="1" thickBot="1" x14ac:dyDescent="0.6"/>
    <row r="1666" ht="15" thickTop="1" thickBot="1" x14ac:dyDescent="0.6"/>
    <row r="1667" ht="15" thickTop="1" thickBot="1" x14ac:dyDescent="0.6"/>
    <row r="1668" ht="15" thickTop="1" thickBot="1" x14ac:dyDescent="0.6"/>
    <row r="1669" ht="15" thickTop="1" thickBot="1" x14ac:dyDescent="0.6"/>
    <row r="1670" ht="15" thickTop="1" thickBot="1" x14ac:dyDescent="0.6"/>
    <row r="1671" ht="15" thickTop="1" thickBot="1" x14ac:dyDescent="0.6"/>
    <row r="1672" ht="15" thickTop="1" thickBot="1" x14ac:dyDescent="0.6"/>
    <row r="1673" ht="15" thickTop="1" thickBot="1" x14ac:dyDescent="0.6"/>
    <row r="1674" ht="15" thickTop="1" thickBot="1" x14ac:dyDescent="0.6"/>
    <row r="1675" ht="15" thickTop="1" thickBot="1" x14ac:dyDescent="0.6"/>
    <row r="1676" ht="15" thickTop="1" thickBot="1" x14ac:dyDescent="0.6"/>
    <row r="1677" ht="15" thickTop="1" thickBot="1" x14ac:dyDescent="0.6"/>
    <row r="1678" ht="15" thickTop="1" thickBot="1" x14ac:dyDescent="0.6"/>
    <row r="1679" ht="15" thickTop="1" thickBot="1" x14ac:dyDescent="0.6"/>
    <row r="1680" ht="15" thickTop="1" thickBot="1" x14ac:dyDescent="0.6"/>
    <row r="1681" ht="15" thickTop="1" thickBot="1" x14ac:dyDescent="0.6"/>
    <row r="1682" ht="15" thickTop="1" thickBot="1" x14ac:dyDescent="0.6"/>
    <row r="1683" ht="15" thickTop="1" thickBot="1" x14ac:dyDescent="0.6"/>
    <row r="1684" ht="15" thickTop="1" thickBot="1" x14ac:dyDescent="0.6"/>
    <row r="1685" ht="15" thickTop="1" thickBot="1" x14ac:dyDescent="0.6"/>
    <row r="1686" ht="15" thickTop="1" thickBot="1" x14ac:dyDescent="0.6"/>
    <row r="1687" ht="15" thickTop="1" thickBot="1" x14ac:dyDescent="0.6"/>
    <row r="1688" ht="15" thickTop="1" thickBot="1" x14ac:dyDescent="0.6"/>
    <row r="1689" ht="15" thickTop="1" thickBot="1" x14ac:dyDescent="0.6"/>
    <row r="1690" ht="15" thickTop="1" thickBot="1" x14ac:dyDescent="0.6"/>
    <row r="1691" ht="15" thickTop="1" thickBot="1" x14ac:dyDescent="0.6"/>
    <row r="1692" ht="15" thickTop="1" thickBot="1" x14ac:dyDescent="0.6"/>
    <row r="1693" ht="15" thickTop="1" thickBot="1" x14ac:dyDescent="0.6"/>
    <row r="1694" ht="15" thickTop="1" thickBot="1" x14ac:dyDescent="0.6"/>
    <row r="1695" ht="15" thickTop="1" thickBot="1" x14ac:dyDescent="0.6"/>
    <row r="1696" ht="15" thickTop="1" thickBot="1" x14ac:dyDescent="0.6"/>
    <row r="1697" ht="15" thickTop="1" thickBot="1" x14ac:dyDescent="0.6"/>
    <row r="1698" ht="15" thickTop="1" thickBot="1" x14ac:dyDescent="0.6"/>
    <row r="1699" ht="15" thickTop="1" thickBot="1" x14ac:dyDescent="0.6"/>
    <row r="1700" ht="15" thickTop="1" thickBot="1" x14ac:dyDescent="0.6"/>
    <row r="1701" ht="15" thickTop="1" thickBot="1" x14ac:dyDescent="0.6"/>
    <row r="1702" ht="15" thickTop="1" thickBot="1" x14ac:dyDescent="0.6"/>
    <row r="1703" ht="15" thickTop="1" thickBot="1" x14ac:dyDescent="0.6"/>
    <row r="1704" ht="15" thickTop="1" thickBot="1" x14ac:dyDescent="0.6"/>
    <row r="1705" ht="15" thickTop="1" thickBot="1" x14ac:dyDescent="0.6"/>
    <row r="1706" ht="15" thickTop="1" thickBot="1" x14ac:dyDescent="0.6"/>
    <row r="1707" ht="15" thickTop="1" thickBot="1" x14ac:dyDescent="0.6"/>
    <row r="1708" ht="15" thickTop="1" thickBot="1" x14ac:dyDescent="0.6"/>
    <row r="1709" ht="15" thickTop="1" thickBot="1" x14ac:dyDescent="0.6"/>
    <row r="1710" ht="15" thickTop="1" thickBot="1" x14ac:dyDescent="0.6"/>
    <row r="1711" ht="15" thickTop="1" thickBot="1" x14ac:dyDescent="0.6"/>
    <row r="1712" ht="15" thickTop="1" thickBot="1" x14ac:dyDescent="0.6"/>
    <row r="1713" ht="15" thickTop="1" thickBot="1" x14ac:dyDescent="0.6"/>
    <row r="1714" ht="15" thickTop="1" thickBot="1" x14ac:dyDescent="0.6"/>
    <row r="1715" ht="15" thickTop="1" thickBot="1" x14ac:dyDescent="0.6"/>
    <row r="1716" ht="15" thickTop="1" thickBot="1" x14ac:dyDescent="0.6"/>
    <row r="1717" ht="15" thickTop="1" thickBot="1" x14ac:dyDescent="0.6"/>
    <row r="1718" ht="15" thickTop="1" thickBot="1" x14ac:dyDescent="0.6"/>
    <row r="1719" ht="15" thickTop="1" thickBot="1" x14ac:dyDescent="0.6"/>
    <row r="1720" ht="15" thickTop="1" thickBot="1" x14ac:dyDescent="0.6"/>
    <row r="1721" ht="15" thickTop="1" thickBot="1" x14ac:dyDescent="0.6"/>
    <row r="1722" ht="15" thickTop="1" thickBot="1" x14ac:dyDescent="0.6"/>
    <row r="1723" ht="15" thickTop="1" thickBot="1" x14ac:dyDescent="0.6"/>
    <row r="1724" ht="15" thickTop="1" thickBot="1" x14ac:dyDescent="0.6"/>
    <row r="1725" ht="15" thickTop="1" thickBot="1" x14ac:dyDescent="0.6"/>
    <row r="1726" ht="15" thickTop="1" thickBot="1" x14ac:dyDescent="0.6"/>
    <row r="1727" ht="15" thickTop="1" thickBot="1" x14ac:dyDescent="0.6"/>
    <row r="1728" ht="15" thickTop="1" thickBot="1" x14ac:dyDescent="0.6"/>
    <row r="1729" ht="15" thickTop="1" thickBot="1" x14ac:dyDescent="0.6"/>
    <row r="1730" ht="15" thickTop="1" thickBot="1" x14ac:dyDescent="0.6"/>
    <row r="1731" ht="15" thickTop="1" thickBot="1" x14ac:dyDescent="0.6"/>
    <row r="1732" ht="15" thickTop="1" thickBot="1" x14ac:dyDescent="0.6"/>
    <row r="1733" ht="15" thickTop="1" thickBot="1" x14ac:dyDescent="0.6"/>
    <row r="1734" ht="15" thickTop="1" thickBot="1" x14ac:dyDescent="0.6"/>
    <row r="1735" ht="15" thickTop="1" thickBot="1" x14ac:dyDescent="0.6"/>
    <row r="1736" ht="15" thickTop="1" thickBot="1" x14ac:dyDescent="0.6"/>
    <row r="1737" ht="15" thickTop="1" thickBot="1" x14ac:dyDescent="0.6"/>
    <row r="1738" ht="15" thickTop="1" thickBot="1" x14ac:dyDescent="0.6"/>
    <row r="1739" ht="15" thickTop="1" thickBot="1" x14ac:dyDescent="0.6"/>
    <row r="1740" ht="15" thickTop="1" thickBot="1" x14ac:dyDescent="0.6"/>
    <row r="1741" ht="15" thickTop="1" thickBot="1" x14ac:dyDescent="0.6"/>
    <row r="1742" ht="15" thickTop="1" thickBot="1" x14ac:dyDescent="0.6"/>
    <row r="1743" ht="15" thickTop="1" thickBot="1" x14ac:dyDescent="0.6"/>
    <row r="1744" ht="15" thickTop="1" thickBot="1" x14ac:dyDescent="0.6"/>
    <row r="1745" ht="15" thickTop="1" thickBot="1" x14ac:dyDescent="0.6"/>
    <row r="1746" ht="15" thickTop="1" thickBot="1" x14ac:dyDescent="0.6"/>
    <row r="1747" ht="15" thickTop="1" thickBot="1" x14ac:dyDescent="0.6"/>
    <row r="1748" ht="15" thickTop="1" thickBot="1" x14ac:dyDescent="0.6"/>
    <row r="1749" ht="15" thickTop="1" thickBot="1" x14ac:dyDescent="0.6"/>
    <row r="1750" ht="15" thickTop="1" thickBot="1" x14ac:dyDescent="0.6"/>
    <row r="1751" ht="15" thickTop="1" thickBot="1" x14ac:dyDescent="0.6"/>
    <row r="1752" ht="15" thickTop="1" thickBot="1" x14ac:dyDescent="0.6"/>
    <row r="1753" ht="15" thickTop="1" thickBot="1" x14ac:dyDescent="0.6"/>
    <row r="1754" ht="15" thickTop="1" thickBot="1" x14ac:dyDescent="0.6"/>
    <row r="1755" ht="15" thickTop="1" thickBot="1" x14ac:dyDescent="0.6"/>
    <row r="1756" ht="15" thickTop="1" thickBot="1" x14ac:dyDescent="0.6"/>
    <row r="1757" ht="15" thickTop="1" thickBot="1" x14ac:dyDescent="0.6"/>
    <row r="1758" ht="15" thickTop="1" thickBot="1" x14ac:dyDescent="0.6"/>
    <row r="1759" ht="15" thickTop="1" thickBot="1" x14ac:dyDescent="0.6"/>
    <row r="1760" ht="15" thickTop="1" thickBot="1" x14ac:dyDescent="0.6"/>
    <row r="1761" ht="15" thickTop="1" thickBot="1" x14ac:dyDescent="0.6"/>
    <row r="1762" ht="15" thickTop="1" thickBot="1" x14ac:dyDescent="0.6"/>
    <row r="1763" ht="15" thickTop="1" thickBot="1" x14ac:dyDescent="0.6"/>
    <row r="1764" ht="15" thickTop="1" thickBot="1" x14ac:dyDescent="0.6"/>
    <row r="1765" ht="15" thickTop="1" thickBot="1" x14ac:dyDescent="0.6"/>
    <row r="1766" ht="15" thickTop="1" thickBot="1" x14ac:dyDescent="0.6"/>
    <row r="1767" ht="15" thickTop="1" thickBot="1" x14ac:dyDescent="0.6"/>
    <row r="1768" ht="15" thickTop="1" thickBot="1" x14ac:dyDescent="0.6"/>
    <row r="1769" ht="15" thickTop="1" thickBot="1" x14ac:dyDescent="0.6"/>
    <row r="1770" ht="15" thickTop="1" thickBot="1" x14ac:dyDescent="0.6"/>
    <row r="1771" ht="15" thickTop="1" thickBot="1" x14ac:dyDescent="0.6"/>
    <row r="1772" ht="15" thickTop="1" thickBot="1" x14ac:dyDescent="0.6"/>
    <row r="1773" ht="15" thickTop="1" thickBot="1" x14ac:dyDescent="0.6"/>
    <row r="1774" ht="15" thickTop="1" thickBot="1" x14ac:dyDescent="0.6"/>
    <row r="1775" ht="15" thickTop="1" thickBot="1" x14ac:dyDescent="0.6"/>
    <row r="1776" ht="15" thickTop="1" thickBot="1" x14ac:dyDescent="0.6"/>
    <row r="1777" ht="15" thickTop="1" thickBot="1" x14ac:dyDescent="0.6"/>
    <row r="1778" ht="15" thickTop="1" thickBot="1" x14ac:dyDescent="0.6"/>
    <row r="1779" ht="15" thickTop="1" thickBot="1" x14ac:dyDescent="0.6"/>
    <row r="1780" ht="15" thickTop="1" thickBot="1" x14ac:dyDescent="0.6"/>
    <row r="1781" ht="15" thickTop="1" thickBot="1" x14ac:dyDescent="0.6"/>
    <row r="1782" ht="15" thickTop="1" thickBot="1" x14ac:dyDescent="0.6"/>
    <row r="1783" ht="15" thickTop="1" thickBot="1" x14ac:dyDescent="0.6"/>
    <row r="1784" ht="15" thickTop="1" thickBot="1" x14ac:dyDescent="0.6"/>
    <row r="1785" ht="15" thickTop="1" thickBot="1" x14ac:dyDescent="0.6"/>
    <row r="1786" ht="15" thickTop="1" thickBot="1" x14ac:dyDescent="0.6"/>
    <row r="1787" ht="15" thickTop="1" thickBot="1" x14ac:dyDescent="0.6"/>
    <row r="1788" ht="15" thickTop="1" thickBot="1" x14ac:dyDescent="0.6"/>
    <row r="1789" ht="15" thickTop="1" thickBot="1" x14ac:dyDescent="0.6"/>
    <row r="1790" ht="15" thickTop="1" thickBot="1" x14ac:dyDescent="0.6"/>
    <row r="1791" ht="15" thickTop="1" thickBot="1" x14ac:dyDescent="0.6"/>
    <row r="1792" ht="15" thickTop="1" thickBot="1" x14ac:dyDescent="0.6"/>
    <row r="1793" ht="15" thickTop="1" thickBot="1" x14ac:dyDescent="0.6"/>
    <row r="1794" ht="15" thickTop="1" thickBot="1" x14ac:dyDescent="0.6"/>
    <row r="1795" ht="15" thickTop="1" thickBot="1" x14ac:dyDescent="0.6"/>
    <row r="1796" ht="15" thickTop="1" thickBot="1" x14ac:dyDescent="0.6"/>
    <row r="1797" ht="15" thickTop="1" thickBot="1" x14ac:dyDescent="0.6"/>
    <row r="1798" ht="15" thickTop="1" thickBot="1" x14ac:dyDescent="0.6"/>
    <row r="1799" ht="15" thickTop="1" thickBot="1" x14ac:dyDescent="0.6"/>
    <row r="1800" ht="15" thickTop="1" thickBot="1" x14ac:dyDescent="0.6"/>
    <row r="1801" ht="15" thickTop="1" thickBot="1" x14ac:dyDescent="0.6"/>
    <row r="1802" ht="15" thickTop="1" thickBot="1" x14ac:dyDescent="0.6"/>
    <row r="1803" ht="15" thickTop="1" thickBot="1" x14ac:dyDescent="0.6"/>
    <row r="1804" ht="15" thickTop="1" thickBot="1" x14ac:dyDescent="0.6"/>
    <row r="1805" ht="15" thickTop="1" thickBot="1" x14ac:dyDescent="0.6"/>
    <row r="1806" ht="15" thickTop="1" thickBot="1" x14ac:dyDescent="0.6"/>
    <row r="1807" ht="15" thickTop="1" thickBot="1" x14ac:dyDescent="0.6"/>
    <row r="1808" ht="15" thickTop="1" thickBot="1" x14ac:dyDescent="0.6"/>
    <row r="1809" ht="15" thickTop="1" thickBot="1" x14ac:dyDescent="0.6"/>
    <row r="1810" ht="15" thickTop="1" thickBot="1" x14ac:dyDescent="0.6"/>
    <row r="1811" ht="15" thickTop="1" thickBot="1" x14ac:dyDescent="0.6"/>
    <row r="1812" ht="15" thickTop="1" thickBot="1" x14ac:dyDescent="0.6"/>
    <row r="1813" ht="15" thickTop="1" thickBot="1" x14ac:dyDescent="0.6"/>
    <row r="1814" ht="15" thickTop="1" thickBot="1" x14ac:dyDescent="0.6"/>
    <row r="1815" ht="15" thickTop="1" thickBot="1" x14ac:dyDescent="0.6"/>
    <row r="1816" ht="15" thickTop="1" thickBot="1" x14ac:dyDescent="0.6"/>
    <row r="1817" ht="15" thickTop="1" thickBot="1" x14ac:dyDescent="0.6"/>
    <row r="1818" ht="15" thickTop="1" thickBot="1" x14ac:dyDescent="0.6"/>
    <row r="1819" ht="15" thickTop="1" thickBot="1" x14ac:dyDescent="0.6"/>
    <row r="1820" ht="15" thickTop="1" thickBot="1" x14ac:dyDescent="0.6"/>
    <row r="1821" ht="15" thickTop="1" thickBot="1" x14ac:dyDescent="0.6"/>
    <row r="1822" ht="15" thickTop="1" thickBot="1" x14ac:dyDescent="0.6"/>
    <row r="1823" ht="15" thickTop="1" thickBot="1" x14ac:dyDescent="0.6"/>
    <row r="1824" ht="15" thickTop="1" thickBot="1" x14ac:dyDescent="0.6"/>
    <row r="1825" ht="15" thickTop="1" thickBot="1" x14ac:dyDescent="0.6"/>
    <row r="1826" ht="15" thickTop="1" thickBot="1" x14ac:dyDescent="0.6"/>
    <row r="1827" ht="15" thickTop="1" thickBot="1" x14ac:dyDescent="0.6"/>
    <row r="1828" ht="15" thickTop="1" thickBot="1" x14ac:dyDescent="0.6"/>
    <row r="1829" ht="15" thickTop="1" thickBot="1" x14ac:dyDescent="0.6"/>
    <row r="1830" ht="15" thickTop="1" thickBot="1" x14ac:dyDescent="0.6"/>
    <row r="1831" ht="15" thickTop="1" thickBot="1" x14ac:dyDescent="0.6"/>
    <row r="1832" ht="15" thickTop="1" thickBot="1" x14ac:dyDescent="0.6"/>
    <row r="1833" ht="15" thickTop="1" thickBot="1" x14ac:dyDescent="0.6"/>
    <row r="1834" ht="15" thickTop="1" thickBot="1" x14ac:dyDescent="0.6"/>
    <row r="1835" ht="15" thickTop="1" thickBot="1" x14ac:dyDescent="0.6"/>
    <row r="1836" ht="15" thickTop="1" thickBot="1" x14ac:dyDescent="0.6"/>
    <row r="1837" ht="15" thickTop="1" thickBot="1" x14ac:dyDescent="0.6"/>
    <row r="1838" ht="15" thickTop="1" thickBot="1" x14ac:dyDescent="0.6"/>
    <row r="1839" ht="15" thickTop="1" thickBot="1" x14ac:dyDescent="0.6"/>
    <row r="1840" ht="15" thickTop="1" thickBot="1" x14ac:dyDescent="0.6"/>
    <row r="1841" ht="15" thickTop="1" thickBot="1" x14ac:dyDescent="0.6"/>
    <row r="1842" ht="15" thickTop="1" thickBot="1" x14ac:dyDescent="0.6"/>
    <row r="1843" ht="15" thickTop="1" thickBot="1" x14ac:dyDescent="0.6"/>
    <row r="1844" ht="15" thickTop="1" thickBot="1" x14ac:dyDescent="0.6"/>
    <row r="1845" ht="15" thickTop="1" thickBot="1" x14ac:dyDescent="0.6"/>
    <row r="1846" ht="15" thickTop="1" thickBot="1" x14ac:dyDescent="0.6"/>
    <row r="1847" ht="15" thickTop="1" thickBot="1" x14ac:dyDescent="0.6"/>
    <row r="1848" ht="15" thickTop="1" thickBot="1" x14ac:dyDescent="0.6"/>
    <row r="1849" ht="15" thickTop="1" thickBot="1" x14ac:dyDescent="0.6"/>
    <row r="1850" ht="15" thickTop="1" thickBot="1" x14ac:dyDescent="0.6"/>
    <row r="1851" ht="15" thickTop="1" thickBot="1" x14ac:dyDescent="0.6"/>
    <row r="1852" ht="15" thickTop="1" thickBot="1" x14ac:dyDescent="0.6"/>
    <row r="1853" ht="15" thickTop="1" thickBot="1" x14ac:dyDescent="0.6"/>
    <row r="1854" ht="15" thickTop="1" thickBot="1" x14ac:dyDescent="0.6"/>
    <row r="1855" ht="15" thickTop="1" thickBot="1" x14ac:dyDescent="0.6"/>
    <row r="1856" ht="15" thickTop="1" thickBot="1" x14ac:dyDescent="0.6"/>
    <row r="1857" ht="15" thickTop="1" thickBot="1" x14ac:dyDescent="0.6"/>
    <row r="1858" ht="15" thickTop="1" thickBot="1" x14ac:dyDescent="0.6"/>
    <row r="1859" ht="15" thickTop="1" thickBot="1" x14ac:dyDescent="0.6"/>
    <row r="1860" ht="15" thickTop="1" thickBot="1" x14ac:dyDescent="0.6"/>
    <row r="1861" ht="15" thickTop="1" thickBot="1" x14ac:dyDescent="0.6"/>
    <row r="1862" ht="15" thickTop="1" thickBot="1" x14ac:dyDescent="0.6"/>
    <row r="1863" ht="15" thickTop="1" thickBot="1" x14ac:dyDescent="0.6"/>
    <row r="1864" ht="15" thickTop="1" thickBot="1" x14ac:dyDescent="0.6"/>
    <row r="1865" ht="15" thickTop="1" thickBot="1" x14ac:dyDescent="0.6"/>
    <row r="1866" ht="15" thickTop="1" thickBot="1" x14ac:dyDescent="0.6"/>
    <row r="1867" ht="15" thickTop="1" thickBot="1" x14ac:dyDescent="0.6"/>
    <row r="1868" ht="15" thickTop="1" thickBot="1" x14ac:dyDescent="0.6"/>
    <row r="1869" ht="15" thickTop="1" thickBot="1" x14ac:dyDescent="0.6"/>
    <row r="1870" ht="15" thickTop="1" thickBot="1" x14ac:dyDescent="0.6"/>
    <row r="1871" ht="15" thickTop="1" thickBot="1" x14ac:dyDescent="0.6"/>
    <row r="1872" ht="15" thickTop="1" thickBot="1" x14ac:dyDescent="0.6"/>
    <row r="1873" ht="15" thickTop="1" thickBot="1" x14ac:dyDescent="0.6"/>
    <row r="1874" ht="15" thickTop="1" thickBot="1" x14ac:dyDescent="0.6"/>
    <row r="1875" ht="15" thickTop="1" thickBot="1" x14ac:dyDescent="0.6"/>
    <row r="1876" ht="15" thickTop="1" thickBot="1" x14ac:dyDescent="0.6"/>
    <row r="1877" ht="15" thickTop="1" thickBot="1" x14ac:dyDescent="0.6"/>
    <row r="1878" ht="15" thickTop="1" thickBot="1" x14ac:dyDescent="0.6"/>
    <row r="1879" ht="15" thickTop="1" thickBot="1" x14ac:dyDescent="0.6"/>
    <row r="1880" ht="15" thickTop="1" thickBot="1" x14ac:dyDescent="0.6"/>
    <row r="1881" ht="15" thickTop="1" thickBot="1" x14ac:dyDescent="0.6"/>
    <row r="1882" ht="15" thickTop="1" thickBot="1" x14ac:dyDescent="0.6"/>
    <row r="1883" ht="15" thickTop="1" thickBot="1" x14ac:dyDescent="0.6"/>
    <row r="1884" ht="15" thickTop="1" thickBot="1" x14ac:dyDescent="0.6"/>
    <row r="1885" ht="15" thickTop="1" thickBot="1" x14ac:dyDescent="0.6"/>
    <row r="1886" ht="15" thickTop="1" thickBot="1" x14ac:dyDescent="0.6"/>
    <row r="1887" ht="15" thickTop="1" thickBot="1" x14ac:dyDescent="0.6"/>
    <row r="1888" ht="15" thickTop="1" thickBot="1" x14ac:dyDescent="0.6"/>
    <row r="1889" ht="15" thickTop="1" thickBot="1" x14ac:dyDescent="0.6"/>
    <row r="1890" ht="15" thickTop="1" thickBot="1" x14ac:dyDescent="0.6"/>
    <row r="1891" ht="15" thickTop="1" thickBot="1" x14ac:dyDescent="0.6"/>
    <row r="1892" ht="15" thickTop="1" thickBot="1" x14ac:dyDescent="0.6"/>
    <row r="1893" ht="15" thickTop="1" thickBot="1" x14ac:dyDescent="0.6"/>
    <row r="1894" ht="15" thickTop="1" thickBot="1" x14ac:dyDescent="0.6"/>
    <row r="1895" ht="15" thickTop="1" thickBot="1" x14ac:dyDescent="0.6"/>
    <row r="1896" ht="15" thickTop="1" thickBot="1" x14ac:dyDescent="0.6"/>
    <row r="1897" ht="15" thickTop="1" thickBot="1" x14ac:dyDescent="0.6"/>
    <row r="1898" ht="15" thickTop="1" thickBot="1" x14ac:dyDescent="0.6"/>
    <row r="1899" ht="15" thickTop="1" thickBot="1" x14ac:dyDescent="0.6"/>
    <row r="1900" ht="15" thickTop="1" thickBot="1" x14ac:dyDescent="0.6"/>
    <row r="1901" ht="15" thickTop="1" thickBot="1" x14ac:dyDescent="0.6"/>
    <row r="1902" ht="15" thickTop="1" thickBot="1" x14ac:dyDescent="0.6"/>
    <row r="1903" ht="15" thickTop="1" thickBot="1" x14ac:dyDescent="0.6"/>
    <row r="1904" ht="15" thickTop="1" thickBot="1" x14ac:dyDescent="0.6"/>
    <row r="1905" ht="15" thickTop="1" thickBot="1" x14ac:dyDescent="0.6"/>
    <row r="1906" ht="15" thickTop="1" thickBot="1" x14ac:dyDescent="0.6"/>
    <row r="1907" ht="15" thickTop="1" thickBot="1" x14ac:dyDescent="0.6"/>
    <row r="1908" ht="15" thickTop="1" thickBot="1" x14ac:dyDescent="0.6"/>
    <row r="1909" ht="15" thickTop="1" thickBot="1" x14ac:dyDescent="0.6"/>
    <row r="1910" ht="15" thickTop="1" thickBot="1" x14ac:dyDescent="0.6"/>
    <row r="1911" ht="15" thickTop="1" thickBot="1" x14ac:dyDescent="0.6"/>
    <row r="1912" ht="15" thickTop="1" thickBot="1" x14ac:dyDescent="0.6"/>
    <row r="1913" ht="15" thickTop="1" thickBot="1" x14ac:dyDescent="0.6"/>
    <row r="1914" ht="15" thickTop="1" thickBot="1" x14ac:dyDescent="0.6"/>
    <row r="1915" ht="15" thickTop="1" thickBot="1" x14ac:dyDescent="0.6"/>
    <row r="1916" ht="15" thickTop="1" thickBot="1" x14ac:dyDescent="0.6"/>
    <row r="1917" ht="15" thickTop="1" thickBot="1" x14ac:dyDescent="0.6"/>
    <row r="1918" ht="15" thickTop="1" thickBot="1" x14ac:dyDescent="0.6"/>
    <row r="1919" ht="15" thickTop="1" thickBot="1" x14ac:dyDescent="0.6"/>
    <row r="1920" ht="15" thickTop="1" thickBot="1" x14ac:dyDescent="0.6"/>
    <row r="1921" ht="15" thickTop="1" thickBot="1" x14ac:dyDescent="0.6"/>
    <row r="1922" ht="15" thickTop="1" thickBot="1" x14ac:dyDescent="0.6"/>
    <row r="1923" ht="15" thickTop="1" thickBot="1" x14ac:dyDescent="0.6"/>
    <row r="1924" ht="15" thickTop="1" thickBot="1" x14ac:dyDescent="0.6"/>
    <row r="1925" ht="15" thickTop="1" thickBot="1" x14ac:dyDescent="0.6"/>
    <row r="1926" ht="15" thickTop="1" thickBot="1" x14ac:dyDescent="0.6"/>
    <row r="1927" ht="15" thickTop="1" thickBot="1" x14ac:dyDescent="0.6"/>
    <row r="1928" ht="15" thickTop="1" thickBot="1" x14ac:dyDescent="0.6"/>
    <row r="1929" ht="15" thickTop="1" thickBot="1" x14ac:dyDescent="0.6"/>
    <row r="1930" ht="15" thickTop="1" thickBot="1" x14ac:dyDescent="0.6"/>
    <row r="1931" ht="15" thickTop="1" thickBot="1" x14ac:dyDescent="0.6"/>
    <row r="1932" ht="15" thickTop="1" thickBot="1" x14ac:dyDescent="0.6"/>
    <row r="1933" ht="15" thickTop="1" thickBot="1" x14ac:dyDescent="0.6"/>
    <row r="1934" ht="15" thickTop="1" thickBot="1" x14ac:dyDescent="0.6"/>
    <row r="1935" ht="15" thickTop="1" thickBot="1" x14ac:dyDescent="0.6"/>
    <row r="1936" ht="15" thickTop="1" thickBot="1" x14ac:dyDescent="0.6"/>
    <row r="1937" ht="15" thickTop="1" thickBot="1" x14ac:dyDescent="0.6"/>
    <row r="1938" ht="15" thickTop="1" thickBot="1" x14ac:dyDescent="0.6"/>
    <row r="1939" ht="15" thickTop="1" thickBot="1" x14ac:dyDescent="0.6"/>
    <row r="1940" ht="15" thickTop="1" thickBot="1" x14ac:dyDescent="0.6"/>
    <row r="1941" ht="15" thickTop="1" thickBot="1" x14ac:dyDescent="0.6"/>
    <row r="1942" ht="15" thickTop="1" thickBot="1" x14ac:dyDescent="0.6"/>
    <row r="1943" ht="15" thickTop="1" thickBot="1" x14ac:dyDescent="0.6"/>
    <row r="1944" ht="15" thickTop="1" thickBot="1" x14ac:dyDescent="0.6"/>
    <row r="1945" ht="15" thickTop="1" thickBot="1" x14ac:dyDescent="0.6"/>
    <row r="1946" ht="15" thickTop="1" thickBot="1" x14ac:dyDescent="0.6"/>
    <row r="1947" ht="15" thickTop="1" thickBot="1" x14ac:dyDescent="0.6"/>
    <row r="1948" ht="15" thickTop="1" thickBot="1" x14ac:dyDescent="0.6"/>
    <row r="1949" ht="15" thickTop="1" thickBot="1" x14ac:dyDescent="0.6"/>
    <row r="1950" ht="15" thickTop="1" thickBot="1" x14ac:dyDescent="0.6"/>
    <row r="1951" ht="15" thickTop="1" thickBot="1" x14ac:dyDescent="0.6"/>
    <row r="1952" ht="15" thickTop="1" thickBot="1" x14ac:dyDescent="0.6"/>
    <row r="1953" ht="15" thickTop="1" thickBot="1" x14ac:dyDescent="0.6"/>
    <row r="1954" ht="15" thickTop="1" thickBot="1" x14ac:dyDescent="0.6"/>
    <row r="1955" ht="15" thickTop="1" thickBot="1" x14ac:dyDescent="0.6"/>
    <row r="1956" ht="15" thickTop="1" thickBot="1" x14ac:dyDescent="0.6"/>
    <row r="1957" ht="15" thickTop="1" thickBot="1" x14ac:dyDescent="0.6"/>
    <row r="1958" ht="15" thickTop="1" thickBot="1" x14ac:dyDescent="0.6"/>
    <row r="1959" ht="15" thickTop="1" thickBot="1" x14ac:dyDescent="0.6"/>
    <row r="1960" ht="15" thickTop="1" thickBot="1" x14ac:dyDescent="0.6"/>
    <row r="1961" ht="15" thickTop="1" thickBot="1" x14ac:dyDescent="0.6"/>
    <row r="1962" ht="15" thickTop="1" thickBot="1" x14ac:dyDescent="0.6"/>
    <row r="1963" ht="15" thickTop="1" thickBot="1" x14ac:dyDescent="0.6"/>
    <row r="1964" ht="15" thickTop="1" thickBot="1" x14ac:dyDescent="0.6"/>
    <row r="1965" ht="15" thickTop="1" thickBot="1" x14ac:dyDescent="0.6"/>
    <row r="1966" ht="15" thickTop="1" thickBot="1" x14ac:dyDescent="0.6"/>
    <row r="1967" ht="15" thickTop="1" thickBot="1" x14ac:dyDescent="0.6"/>
    <row r="1968" ht="15" thickTop="1" thickBot="1" x14ac:dyDescent="0.6"/>
    <row r="1969" ht="15" thickTop="1" thickBot="1" x14ac:dyDescent="0.6"/>
    <row r="1970" ht="15" thickTop="1" thickBot="1" x14ac:dyDescent="0.6"/>
    <row r="1971" ht="15" thickTop="1" thickBot="1" x14ac:dyDescent="0.6"/>
    <row r="1972" ht="15" thickTop="1" thickBot="1" x14ac:dyDescent="0.6"/>
    <row r="1973" ht="15" thickTop="1" thickBot="1" x14ac:dyDescent="0.6"/>
    <row r="1974" ht="15" thickTop="1" thickBot="1" x14ac:dyDescent="0.6"/>
    <row r="1975" ht="15" thickTop="1" thickBot="1" x14ac:dyDescent="0.6"/>
    <row r="1976" ht="15" thickTop="1" thickBot="1" x14ac:dyDescent="0.6"/>
    <row r="1977" ht="15" thickTop="1" thickBot="1" x14ac:dyDescent="0.6"/>
    <row r="1978" ht="15" thickTop="1" thickBot="1" x14ac:dyDescent="0.6"/>
    <row r="1979" ht="15" thickTop="1" thickBot="1" x14ac:dyDescent="0.6"/>
    <row r="1980" ht="15" thickTop="1" thickBot="1" x14ac:dyDescent="0.6"/>
    <row r="1981" ht="15" thickTop="1" thickBot="1" x14ac:dyDescent="0.6"/>
    <row r="1982" ht="15" thickTop="1" thickBot="1" x14ac:dyDescent="0.6"/>
    <row r="1983" ht="15" thickTop="1" thickBot="1" x14ac:dyDescent="0.6"/>
    <row r="1984" ht="15" thickTop="1" thickBot="1" x14ac:dyDescent="0.6"/>
    <row r="1985" ht="15" thickTop="1" thickBot="1" x14ac:dyDescent="0.6"/>
    <row r="1986" ht="15" thickTop="1" thickBot="1" x14ac:dyDescent="0.6"/>
    <row r="1987" ht="15" thickTop="1" thickBot="1" x14ac:dyDescent="0.6"/>
    <row r="1988" ht="15" thickTop="1" thickBot="1" x14ac:dyDescent="0.6"/>
    <row r="1989" ht="15" thickTop="1" thickBot="1" x14ac:dyDescent="0.6"/>
    <row r="1990" ht="15" thickTop="1" thickBot="1" x14ac:dyDescent="0.6"/>
    <row r="1991" ht="15" thickTop="1" thickBot="1" x14ac:dyDescent="0.6"/>
    <row r="1992" ht="15" thickTop="1" thickBot="1" x14ac:dyDescent="0.6"/>
    <row r="1993" ht="15" thickTop="1" thickBot="1" x14ac:dyDescent="0.6"/>
    <row r="1994" ht="15" thickTop="1" thickBot="1" x14ac:dyDescent="0.6"/>
    <row r="1995" ht="15" thickTop="1" thickBot="1" x14ac:dyDescent="0.6"/>
    <row r="1996" ht="15" thickTop="1" thickBot="1" x14ac:dyDescent="0.6"/>
    <row r="1997" ht="15" thickTop="1" thickBot="1" x14ac:dyDescent="0.6"/>
    <row r="1998" ht="15" thickTop="1" thickBot="1" x14ac:dyDescent="0.6"/>
    <row r="1999" ht="15" thickTop="1" thickBot="1" x14ac:dyDescent="0.6"/>
    <row r="2000" ht="15" thickTop="1" thickBot="1" x14ac:dyDescent="0.6"/>
    <row r="2001" ht="15" thickTop="1" thickBot="1" x14ac:dyDescent="0.6"/>
    <row r="2002" ht="15" thickTop="1" thickBot="1" x14ac:dyDescent="0.6"/>
    <row r="2003" ht="15" thickTop="1" thickBot="1" x14ac:dyDescent="0.6"/>
    <row r="2004" ht="15" thickTop="1" thickBot="1" x14ac:dyDescent="0.6"/>
    <row r="2005" ht="15" thickTop="1" thickBot="1" x14ac:dyDescent="0.6"/>
    <row r="2006" ht="15" thickTop="1" thickBot="1" x14ac:dyDescent="0.6"/>
    <row r="2007" ht="15" thickTop="1" thickBot="1" x14ac:dyDescent="0.6"/>
    <row r="2008" ht="15" thickTop="1" thickBot="1" x14ac:dyDescent="0.6"/>
    <row r="2009" ht="15" thickTop="1" thickBot="1" x14ac:dyDescent="0.6"/>
    <row r="2010" ht="15" thickTop="1" thickBot="1" x14ac:dyDescent="0.6"/>
    <row r="2011" ht="15" thickTop="1" thickBot="1" x14ac:dyDescent="0.6"/>
    <row r="2012" ht="15" thickTop="1" thickBot="1" x14ac:dyDescent="0.6"/>
    <row r="2013" ht="15" thickTop="1" thickBot="1" x14ac:dyDescent="0.6"/>
    <row r="2014" ht="15" thickTop="1" thickBot="1" x14ac:dyDescent="0.6"/>
    <row r="2015" ht="15" thickTop="1" thickBot="1" x14ac:dyDescent="0.6"/>
    <row r="2016" ht="15" thickTop="1" thickBot="1" x14ac:dyDescent="0.6"/>
    <row r="2017" ht="15" thickTop="1" thickBot="1" x14ac:dyDescent="0.6"/>
    <row r="2018" ht="15" thickTop="1" thickBot="1" x14ac:dyDescent="0.6"/>
    <row r="2019" ht="15" thickTop="1" thickBot="1" x14ac:dyDescent="0.6"/>
    <row r="2020" ht="15" thickTop="1" thickBot="1" x14ac:dyDescent="0.6"/>
    <row r="2021" ht="15" thickTop="1" thickBot="1" x14ac:dyDescent="0.6"/>
    <row r="2022" ht="15" thickTop="1" thickBot="1" x14ac:dyDescent="0.6"/>
    <row r="2023" ht="15" thickTop="1" thickBot="1" x14ac:dyDescent="0.6"/>
    <row r="2024" ht="15" thickTop="1" thickBot="1" x14ac:dyDescent="0.6"/>
    <row r="2025" ht="15" thickTop="1" thickBot="1" x14ac:dyDescent="0.6"/>
    <row r="2026" ht="15" thickTop="1" thickBot="1" x14ac:dyDescent="0.6"/>
    <row r="2027" ht="15" thickTop="1" thickBot="1" x14ac:dyDescent="0.6"/>
    <row r="2028" ht="15" thickTop="1" thickBot="1" x14ac:dyDescent="0.6"/>
    <row r="2029" ht="15" thickTop="1" thickBot="1" x14ac:dyDescent="0.6"/>
    <row r="2030" ht="15" thickTop="1" thickBot="1" x14ac:dyDescent="0.6"/>
    <row r="2031" ht="15" thickTop="1" thickBot="1" x14ac:dyDescent="0.6"/>
    <row r="2032" ht="15" thickTop="1" thickBot="1" x14ac:dyDescent="0.6"/>
    <row r="2033" ht="15" thickTop="1" thickBot="1" x14ac:dyDescent="0.6"/>
    <row r="2034" ht="15" thickTop="1" thickBot="1" x14ac:dyDescent="0.6"/>
    <row r="2035" ht="15" thickTop="1" thickBot="1" x14ac:dyDescent="0.6"/>
    <row r="2036" ht="15" thickTop="1" thickBot="1" x14ac:dyDescent="0.6"/>
    <row r="2037" ht="15" thickTop="1" thickBot="1" x14ac:dyDescent="0.6"/>
    <row r="2038" ht="15" thickTop="1" thickBot="1" x14ac:dyDescent="0.6"/>
    <row r="2039" ht="15" thickTop="1" thickBot="1" x14ac:dyDescent="0.6"/>
    <row r="2040" ht="15" thickTop="1" thickBot="1" x14ac:dyDescent="0.6"/>
    <row r="2041" ht="15" thickTop="1" thickBot="1" x14ac:dyDescent="0.6"/>
    <row r="2042" ht="15" thickTop="1" thickBot="1" x14ac:dyDescent="0.6"/>
    <row r="2043" ht="15" thickTop="1" thickBot="1" x14ac:dyDescent="0.6"/>
    <row r="2044" ht="15" thickTop="1" thickBot="1" x14ac:dyDescent="0.6"/>
    <row r="2045" ht="15" thickTop="1" thickBot="1" x14ac:dyDescent="0.6"/>
    <row r="2046" ht="15" thickTop="1" thickBot="1" x14ac:dyDescent="0.6"/>
    <row r="2047" ht="15" thickTop="1" thickBot="1" x14ac:dyDescent="0.6"/>
    <row r="2048" ht="15" thickTop="1" thickBot="1" x14ac:dyDescent="0.6"/>
    <row r="2049" ht="15" thickTop="1" thickBot="1" x14ac:dyDescent="0.6"/>
    <row r="2050" ht="15" thickTop="1" thickBot="1" x14ac:dyDescent="0.6"/>
    <row r="2051" ht="15" thickTop="1" thickBot="1" x14ac:dyDescent="0.6"/>
    <row r="2052" ht="15" thickTop="1" thickBot="1" x14ac:dyDescent="0.6"/>
    <row r="2053" ht="15" thickTop="1" thickBot="1" x14ac:dyDescent="0.6"/>
    <row r="2054" ht="15" thickTop="1" thickBot="1" x14ac:dyDescent="0.6"/>
    <row r="2055" ht="15" thickTop="1" thickBot="1" x14ac:dyDescent="0.6"/>
    <row r="2056" ht="15" thickTop="1" thickBot="1" x14ac:dyDescent="0.6"/>
    <row r="2057" ht="15" thickTop="1" thickBot="1" x14ac:dyDescent="0.6"/>
    <row r="2058" ht="15" thickTop="1" thickBot="1" x14ac:dyDescent="0.6"/>
    <row r="2059" ht="15" thickTop="1" thickBot="1" x14ac:dyDescent="0.6"/>
    <row r="2060" ht="15" thickTop="1" thickBot="1" x14ac:dyDescent="0.6"/>
    <row r="2061" ht="15" thickTop="1" thickBot="1" x14ac:dyDescent="0.6"/>
    <row r="2062" ht="15" thickTop="1" thickBot="1" x14ac:dyDescent="0.6"/>
    <row r="2063" ht="15" thickTop="1" thickBot="1" x14ac:dyDescent="0.6"/>
    <row r="2064" ht="15" thickTop="1" thickBot="1" x14ac:dyDescent="0.6"/>
    <row r="2065" ht="15" thickTop="1" thickBot="1" x14ac:dyDescent="0.6"/>
    <row r="2066" ht="15" thickTop="1" thickBot="1" x14ac:dyDescent="0.6"/>
    <row r="2067" ht="15" thickTop="1" thickBot="1" x14ac:dyDescent="0.6"/>
    <row r="2068" ht="15" thickTop="1" thickBot="1" x14ac:dyDescent="0.6"/>
    <row r="2069" ht="15" thickTop="1" thickBot="1" x14ac:dyDescent="0.6"/>
    <row r="2070" ht="15" thickTop="1" thickBot="1" x14ac:dyDescent="0.6"/>
    <row r="2071" ht="15" thickTop="1" thickBot="1" x14ac:dyDescent="0.6"/>
    <row r="2072" ht="15" thickTop="1" thickBot="1" x14ac:dyDescent="0.6"/>
    <row r="2073" ht="15" thickTop="1" thickBot="1" x14ac:dyDescent="0.6"/>
    <row r="2074" ht="15" thickTop="1" thickBot="1" x14ac:dyDescent="0.6"/>
    <row r="2075" ht="15" thickTop="1" thickBot="1" x14ac:dyDescent="0.6"/>
    <row r="2076" ht="15" thickTop="1" thickBot="1" x14ac:dyDescent="0.6"/>
    <row r="2077" ht="15" thickTop="1" thickBot="1" x14ac:dyDescent="0.6"/>
    <row r="2078" ht="15" thickTop="1" thickBot="1" x14ac:dyDescent="0.6"/>
    <row r="2079" ht="15" thickTop="1" thickBot="1" x14ac:dyDescent="0.6"/>
    <row r="2080" ht="15" thickTop="1" thickBot="1" x14ac:dyDescent="0.6"/>
    <row r="2081" ht="15" thickTop="1" thickBot="1" x14ac:dyDescent="0.6"/>
    <row r="2082" ht="15" thickTop="1" thickBot="1" x14ac:dyDescent="0.6"/>
    <row r="2083" ht="15" thickTop="1" thickBot="1" x14ac:dyDescent="0.6"/>
    <row r="2084" ht="15" thickTop="1" thickBot="1" x14ac:dyDescent="0.6"/>
    <row r="2085" ht="15" thickTop="1" thickBot="1" x14ac:dyDescent="0.6"/>
    <row r="2086" ht="15" thickTop="1" thickBot="1" x14ac:dyDescent="0.6"/>
    <row r="2087" ht="15" thickTop="1" thickBot="1" x14ac:dyDescent="0.6"/>
    <row r="2088" ht="15" thickTop="1" thickBot="1" x14ac:dyDescent="0.6"/>
    <row r="2089" ht="15" thickTop="1" thickBot="1" x14ac:dyDescent="0.6"/>
    <row r="2090" ht="15" thickTop="1" thickBot="1" x14ac:dyDescent="0.6"/>
    <row r="2091" ht="15" thickTop="1" thickBot="1" x14ac:dyDescent="0.6"/>
    <row r="2092" ht="15" thickTop="1" thickBot="1" x14ac:dyDescent="0.6"/>
    <row r="2093" ht="15" thickTop="1" thickBot="1" x14ac:dyDescent="0.6"/>
    <row r="2094" ht="15" thickTop="1" thickBot="1" x14ac:dyDescent="0.6"/>
    <row r="2095" ht="15" thickTop="1" thickBot="1" x14ac:dyDescent="0.6"/>
    <row r="2096" ht="15" thickTop="1" thickBot="1" x14ac:dyDescent="0.6"/>
    <row r="2097" ht="15" thickTop="1" thickBot="1" x14ac:dyDescent="0.6"/>
    <row r="2098" ht="15" thickTop="1" thickBot="1" x14ac:dyDescent="0.6"/>
    <row r="2099" ht="15" thickTop="1" thickBot="1" x14ac:dyDescent="0.6"/>
    <row r="2100" ht="15" thickTop="1" thickBot="1" x14ac:dyDescent="0.6"/>
    <row r="2101" ht="15" thickTop="1" thickBot="1" x14ac:dyDescent="0.6"/>
    <row r="2102" ht="15" thickTop="1" thickBot="1" x14ac:dyDescent="0.6"/>
    <row r="2103" ht="15" thickTop="1" thickBot="1" x14ac:dyDescent="0.6"/>
    <row r="2104" ht="15" thickTop="1" thickBot="1" x14ac:dyDescent="0.6"/>
    <row r="2105" ht="15" thickTop="1" thickBot="1" x14ac:dyDescent="0.6"/>
    <row r="2106" ht="15" thickTop="1" thickBot="1" x14ac:dyDescent="0.6"/>
    <row r="2107" ht="15" thickTop="1" thickBot="1" x14ac:dyDescent="0.6"/>
    <row r="2108" ht="15" thickTop="1" thickBot="1" x14ac:dyDescent="0.6"/>
    <row r="2109" ht="15" thickTop="1" thickBot="1" x14ac:dyDescent="0.6"/>
    <row r="2110" ht="15" thickTop="1" thickBot="1" x14ac:dyDescent="0.6"/>
    <row r="2111" ht="15" thickTop="1" thickBot="1" x14ac:dyDescent="0.6"/>
    <row r="2112" ht="15" thickTop="1" thickBot="1" x14ac:dyDescent="0.6"/>
    <row r="2113" ht="15" thickTop="1" thickBot="1" x14ac:dyDescent="0.6"/>
    <row r="2114" ht="15" thickTop="1" thickBot="1" x14ac:dyDescent="0.6"/>
    <row r="2115" ht="15" thickTop="1" thickBot="1" x14ac:dyDescent="0.6"/>
    <row r="2116" ht="15" thickTop="1" thickBot="1" x14ac:dyDescent="0.6"/>
    <row r="2117" ht="15" thickTop="1" thickBot="1" x14ac:dyDescent="0.6"/>
    <row r="2118" ht="15" thickTop="1" thickBot="1" x14ac:dyDescent="0.6"/>
    <row r="2119" ht="15" thickTop="1" thickBot="1" x14ac:dyDescent="0.6"/>
    <row r="2120" ht="15" thickTop="1" thickBot="1" x14ac:dyDescent="0.6"/>
    <row r="2121" ht="15" thickTop="1" thickBot="1" x14ac:dyDescent="0.6"/>
    <row r="2122" ht="15" thickTop="1" thickBot="1" x14ac:dyDescent="0.6"/>
    <row r="2123" ht="15" thickTop="1" thickBot="1" x14ac:dyDescent="0.6"/>
    <row r="2124" ht="15" thickTop="1" thickBot="1" x14ac:dyDescent="0.6"/>
    <row r="2125" ht="15" thickTop="1" thickBot="1" x14ac:dyDescent="0.6"/>
    <row r="2126" ht="15" thickTop="1" thickBot="1" x14ac:dyDescent="0.6"/>
    <row r="2127" ht="15" thickTop="1" thickBot="1" x14ac:dyDescent="0.6"/>
    <row r="2128" ht="15" thickTop="1" thickBot="1" x14ac:dyDescent="0.6"/>
    <row r="2129" ht="15" thickTop="1" thickBot="1" x14ac:dyDescent="0.6"/>
    <row r="2130" ht="15" thickTop="1" thickBot="1" x14ac:dyDescent="0.6"/>
    <row r="2131" ht="15" thickTop="1" thickBot="1" x14ac:dyDescent="0.6"/>
    <row r="2132" ht="15" thickTop="1" thickBot="1" x14ac:dyDescent="0.6"/>
    <row r="2133" ht="15" thickTop="1" thickBot="1" x14ac:dyDescent="0.6"/>
    <row r="2134" ht="15" thickTop="1" thickBot="1" x14ac:dyDescent="0.6"/>
    <row r="2135" ht="15" thickTop="1" thickBot="1" x14ac:dyDescent="0.6"/>
    <row r="2136" ht="15" thickTop="1" thickBot="1" x14ac:dyDescent="0.6"/>
    <row r="2137" ht="15" thickTop="1" thickBot="1" x14ac:dyDescent="0.6"/>
    <row r="2138" ht="15" thickTop="1" thickBot="1" x14ac:dyDescent="0.6"/>
    <row r="2139" ht="15" thickTop="1" thickBot="1" x14ac:dyDescent="0.6"/>
    <row r="2140" ht="15" thickTop="1" thickBot="1" x14ac:dyDescent="0.6"/>
    <row r="2141" ht="15" thickTop="1" thickBot="1" x14ac:dyDescent="0.6"/>
    <row r="2142" ht="15" thickTop="1" thickBot="1" x14ac:dyDescent="0.6"/>
    <row r="2143" ht="15" thickTop="1" thickBot="1" x14ac:dyDescent="0.6"/>
    <row r="2144" ht="15" thickTop="1" thickBot="1" x14ac:dyDescent="0.6"/>
    <row r="2145" ht="15" thickTop="1" thickBot="1" x14ac:dyDescent="0.6"/>
    <row r="2146" ht="15" thickTop="1" thickBot="1" x14ac:dyDescent="0.6"/>
    <row r="2147" ht="15" thickTop="1" thickBot="1" x14ac:dyDescent="0.6"/>
    <row r="2148" ht="15" thickTop="1" thickBot="1" x14ac:dyDescent="0.6"/>
    <row r="2149" ht="15" thickTop="1" thickBot="1" x14ac:dyDescent="0.6"/>
    <row r="2150" ht="15" thickTop="1" thickBot="1" x14ac:dyDescent="0.6"/>
    <row r="2151" ht="15" thickTop="1" thickBot="1" x14ac:dyDescent="0.6"/>
    <row r="2152" ht="15" thickTop="1" thickBot="1" x14ac:dyDescent="0.6"/>
    <row r="2153" ht="15" thickTop="1" thickBot="1" x14ac:dyDescent="0.6"/>
    <row r="2154" ht="15" thickTop="1" thickBot="1" x14ac:dyDescent="0.6"/>
    <row r="2155" ht="15" thickTop="1" thickBot="1" x14ac:dyDescent="0.6"/>
    <row r="2156" ht="15" thickTop="1" thickBot="1" x14ac:dyDescent="0.6"/>
    <row r="2157" ht="15" thickTop="1" thickBot="1" x14ac:dyDescent="0.6"/>
    <row r="2158" ht="15" thickTop="1" thickBot="1" x14ac:dyDescent="0.6"/>
    <row r="2159" ht="15" thickTop="1" thickBot="1" x14ac:dyDescent="0.6"/>
    <row r="2160" ht="15" thickTop="1" thickBot="1" x14ac:dyDescent="0.6"/>
    <row r="2161" ht="15" thickTop="1" thickBot="1" x14ac:dyDescent="0.6"/>
    <row r="2162" ht="15" thickTop="1" thickBot="1" x14ac:dyDescent="0.6"/>
    <row r="2163" ht="15" thickTop="1" thickBot="1" x14ac:dyDescent="0.6"/>
    <row r="2164" ht="15" thickTop="1" thickBot="1" x14ac:dyDescent="0.6"/>
    <row r="2165" ht="15" thickTop="1" thickBot="1" x14ac:dyDescent="0.6"/>
    <row r="2166" ht="15" thickTop="1" thickBot="1" x14ac:dyDescent="0.6"/>
    <row r="2167" ht="15" thickTop="1" thickBot="1" x14ac:dyDescent="0.6"/>
    <row r="2168" ht="15" thickTop="1" thickBot="1" x14ac:dyDescent="0.6"/>
    <row r="2169" ht="15" thickTop="1" thickBot="1" x14ac:dyDescent="0.6"/>
    <row r="2170" ht="15" thickTop="1" thickBot="1" x14ac:dyDescent="0.6"/>
    <row r="2171" ht="15" thickTop="1" thickBot="1" x14ac:dyDescent="0.6"/>
    <row r="2172" ht="15" thickTop="1" thickBot="1" x14ac:dyDescent="0.6"/>
    <row r="2173" ht="15" thickTop="1" thickBot="1" x14ac:dyDescent="0.6"/>
    <row r="2174" ht="15" thickTop="1" thickBot="1" x14ac:dyDescent="0.6"/>
    <row r="2175" ht="15" thickTop="1" thickBot="1" x14ac:dyDescent="0.6"/>
    <row r="2176" ht="15" thickTop="1" thickBot="1" x14ac:dyDescent="0.6"/>
    <row r="2177" ht="15" thickTop="1" thickBot="1" x14ac:dyDescent="0.6"/>
    <row r="2178" ht="15" thickTop="1" thickBot="1" x14ac:dyDescent="0.6"/>
    <row r="2179" ht="15" thickTop="1" thickBot="1" x14ac:dyDescent="0.6"/>
    <row r="2180" ht="15" thickTop="1" thickBot="1" x14ac:dyDescent="0.6"/>
    <row r="2181" ht="15" thickTop="1" thickBot="1" x14ac:dyDescent="0.6"/>
    <row r="2182" ht="15" thickTop="1" thickBot="1" x14ac:dyDescent="0.6"/>
    <row r="2183" ht="15" thickTop="1" thickBot="1" x14ac:dyDescent="0.6"/>
    <row r="2184" ht="15" thickTop="1" thickBot="1" x14ac:dyDescent="0.6"/>
    <row r="2185" ht="15" thickTop="1" thickBot="1" x14ac:dyDescent="0.6"/>
    <row r="2186" ht="15" thickTop="1" thickBot="1" x14ac:dyDescent="0.6"/>
    <row r="2187" ht="15" thickTop="1" thickBot="1" x14ac:dyDescent="0.6"/>
    <row r="2188" ht="15" thickTop="1" thickBot="1" x14ac:dyDescent="0.6"/>
    <row r="2189" ht="15" thickTop="1" thickBot="1" x14ac:dyDescent="0.6"/>
    <row r="2190" ht="15" thickTop="1" thickBot="1" x14ac:dyDescent="0.6"/>
    <row r="2191" ht="15" thickTop="1" thickBot="1" x14ac:dyDescent="0.6"/>
    <row r="2192" ht="15" thickTop="1" thickBot="1" x14ac:dyDescent="0.6"/>
    <row r="2193" ht="15" thickTop="1" thickBot="1" x14ac:dyDescent="0.6"/>
    <row r="2194" ht="15" thickTop="1" thickBot="1" x14ac:dyDescent="0.6"/>
    <row r="2195" ht="15" thickTop="1" thickBot="1" x14ac:dyDescent="0.6"/>
    <row r="2196" ht="15" thickTop="1" thickBot="1" x14ac:dyDescent="0.6"/>
    <row r="2197" ht="15" thickTop="1" thickBot="1" x14ac:dyDescent="0.6"/>
    <row r="2198" ht="15" thickTop="1" thickBot="1" x14ac:dyDescent="0.6"/>
    <row r="2199" ht="15" thickTop="1" thickBot="1" x14ac:dyDescent="0.6"/>
    <row r="2200" ht="15" thickTop="1" thickBot="1" x14ac:dyDescent="0.6"/>
    <row r="2201" ht="15" thickTop="1" thickBot="1" x14ac:dyDescent="0.6"/>
    <row r="2202" ht="15" thickTop="1" thickBot="1" x14ac:dyDescent="0.6"/>
    <row r="2203" ht="15" thickTop="1" thickBot="1" x14ac:dyDescent="0.6"/>
    <row r="2204" ht="15" thickTop="1" thickBot="1" x14ac:dyDescent="0.6"/>
    <row r="2205" ht="15" thickTop="1" thickBot="1" x14ac:dyDescent="0.6"/>
    <row r="2206" ht="15" thickTop="1" thickBot="1" x14ac:dyDescent="0.6"/>
    <row r="2207" ht="15" thickTop="1" thickBot="1" x14ac:dyDescent="0.6"/>
    <row r="2208" ht="15" thickTop="1" thickBot="1" x14ac:dyDescent="0.6"/>
    <row r="2209" ht="15" thickTop="1" thickBot="1" x14ac:dyDescent="0.6"/>
    <row r="2210" ht="15" thickTop="1" thickBot="1" x14ac:dyDescent="0.6"/>
    <row r="2211" ht="15" thickTop="1" thickBot="1" x14ac:dyDescent="0.6"/>
    <row r="2212" ht="15" thickTop="1" thickBot="1" x14ac:dyDescent="0.6"/>
    <row r="2213" ht="15" thickTop="1" thickBot="1" x14ac:dyDescent="0.6"/>
    <row r="2214" ht="15" thickTop="1" thickBot="1" x14ac:dyDescent="0.6"/>
    <row r="2215" ht="15" thickTop="1" thickBot="1" x14ac:dyDescent="0.6"/>
    <row r="2216" ht="15" thickTop="1" thickBot="1" x14ac:dyDescent="0.6"/>
    <row r="2217" ht="15" thickTop="1" thickBot="1" x14ac:dyDescent="0.6"/>
    <row r="2218" ht="15" thickTop="1" thickBot="1" x14ac:dyDescent="0.6"/>
    <row r="2219" ht="15" thickTop="1" thickBot="1" x14ac:dyDescent="0.6"/>
    <row r="2220" ht="15" thickTop="1" thickBot="1" x14ac:dyDescent="0.6"/>
    <row r="2221" ht="15" thickTop="1" thickBot="1" x14ac:dyDescent="0.6"/>
    <row r="2222" ht="15" thickTop="1" thickBot="1" x14ac:dyDescent="0.6"/>
    <row r="2223" ht="15" thickTop="1" thickBot="1" x14ac:dyDescent="0.6"/>
    <row r="2224" ht="15" thickTop="1" thickBot="1" x14ac:dyDescent="0.6"/>
    <row r="2225" ht="15" thickTop="1" thickBot="1" x14ac:dyDescent="0.6"/>
    <row r="2226" ht="15" thickTop="1" thickBot="1" x14ac:dyDescent="0.6"/>
    <row r="2227" ht="15" thickTop="1" thickBot="1" x14ac:dyDescent="0.6"/>
    <row r="2228" ht="15" thickTop="1" thickBot="1" x14ac:dyDescent="0.6"/>
    <row r="2229" ht="15" thickTop="1" thickBot="1" x14ac:dyDescent="0.6"/>
    <row r="2230" ht="15" thickTop="1" thickBot="1" x14ac:dyDescent="0.6"/>
    <row r="2231" ht="15" thickTop="1" thickBot="1" x14ac:dyDescent="0.6"/>
    <row r="2232" ht="15" thickTop="1" thickBot="1" x14ac:dyDescent="0.6"/>
    <row r="2233" ht="15" thickTop="1" thickBot="1" x14ac:dyDescent="0.6"/>
    <row r="2234" ht="15" thickTop="1" thickBot="1" x14ac:dyDescent="0.6"/>
    <row r="2235" ht="15" thickTop="1" thickBot="1" x14ac:dyDescent="0.6"/>
    <row r="2236" ht="15" thickTop="1" thickBot="1" x14ac:dyDescent="0.6"/>
    <row r="2237" ht="15" thickTop="1" thickBot="1" x14ac:dyDescent="0.6"/>
    <row r="2238" ht="15" thickTop="1" thickBot="1" x14ac:dyDescent="0.6"/>
    <row r="2239" ht="15" thickTop="1" thickBot="1" x14ac:dyDescent="0.6"/>
    <row r="2240" ht="15" thickTop="1" thickBot="1" x14ac:dyDescent="0.6"/>
    <row r="2241" ht="15" thickTop="1" thickBot="1" x14ac:dyDescent="0.6"/>
    <row r="2242" ht="15" thickTop="1" thickBot="1" x14ac:dyDescent="0.6"/>
    <row r="2243" ht="15" thickTop="1" thickBot="1" x14ac:dyDescent="0.6"/>
    <row r="2244" ht="15" thickTop="1" thickBot="1" x14ac:dyDescent="0.6"/>
    <row r="2245" ht="15" thickTop="1" thickBot="1" x14ac:dyDescent="0.6"/>
    <row r="2246" ht="15" thickTop="1" thickBot="1" x14ac:dyDescent="0.6"/>
    <row r="2247" ht="15" thickTop="1" thickBot="1" x14ac:dyDescent="0.6"/>
    <row r="2248" ht="15" thickTop="1" thickBot="1" x14ac:dyDescent="0.6"/>
    <row r="2249" ht="15" thickTop="1" thickBot="1" x14ac:dyDescent="0.6"/>
    <row r="2250" ht="15" thickTop="1" thickBot="1" x14ac:dyDescent="0.6"/>
    <row r="2251" ht="15" thickTop="1" thickBot="1" x14ac:dyDescent="0.6"/>
    <row r="2252" ht="15" thickTop="1" thickBot="1" x14ac:dyDescent="0.6"/>
    <row r="2253" ht="15" thickTop="1" thickBot="1" x14ac:dyDescent="0.6"/>
    <row r="2254" ht="15" thickTop="1" thickBot="1" x14ac:dyDescent="0.6"/>
    <row r="2255" ht="15" thickTop="1" thickBot="1" x14ac:dyDescent="0.6"/>
    <row r="2256" ht="15" thickTop="1" thickBot="1" x14ac:dyDescent="0.6"/>
    <row r="2257" ht="15" thickTop="1" thickBot="1" x14ac:dyDescent="0.6"/>
    <row r="2258" ht="15" thickTop="1" thickBot="1" x14ac:dyDescent="0.6"/>
    <row r="2259" ht="15" thickTop="1" thickBot="1" x14ac:dyDescent="0.6"/>
    <row r="2260" ht="15" thickTop="1" thickBot="1" x14ac:dyDescent="0.6"/>
    <row r="2261" ht="15" thickTop="1" thickBot="1" x14ac:dyDescent="0.6"/>
    <row r="2262" ht="15" thickTop="1" thickBot="1" x14ac:dyDescent="0.6"/>
    <row r="2263" ht="15" thickTop="1" thickBot="1" x14ac:dyDescent="0.6"/>
    <row r="2264" ht="15" thickTop="1" thickBot="1" x14ac:dyDescent="0.6"/>
    <row r="2265" ht="15" thickTop="1" thickBot="1" x14ac:dyDescent="0.6"/>
    <row r="2266" ht="15" thickTop="1" thickBot="1" x14ac:dyDescent="0.6"/>
    <row r="2267" ht="15" thickTop="1" thickBot="1" x14ac:dyDescent="0.6"/>
    <row r="2268" ht="15" thickTop="1" thickBot="1" x14ac:dyDescent="0.6"/>
    <row r="2269" ht="15" thickTop="1" thickBot="1" x14ac:dyDescent="0.6"/>
    <row r="2270" ht="15" thickTop="1" thickBot="1" x14ac:dyDescent="0.6"/>
    <row r="2271" ht="15" thickTop="1" thickBot="1" x14ac:dyDescent="0.6"/>
    <row r="2272" ht="15" thickTop="1" thickBot="1" x14ac:dyDescent="0.6"/>
    <row r="2273" ht="15" thickTop="1" thickBot="1" x14ac:dyDescent="0.6"/>
    <row r="2274" ht="15" thickTop="1" thickBot="1" x14ac:dyDescent="0.6"/>
    <row r="2275" ht="15" thickTop="1" thickBot="1" x14ac:dyDescent="0.6"/>
    <row r="2276" ht="15" thickTop="1" thickBot="1" x14ac:dyDescent="0.6"/>
    <row r="2277" ht="15" thickTop="1" thickBot="1" x14ac:dyDescent="0.6"/>
    <row r="2278" ht="15" thickTop="1" thickBot="1" x14ac:dyDescent="0.6"/>
    <row r="2279" ht="15" thickTop="1" thickBot="1" x14ac:dyDescent="0.6"/>
    <row r="2280" ht="15" thickTop="1" thickBot="1" x14ac:dyDescent="0.6"/>
    <row r="2281" ht="15" thickTop="1" thickBot="1" x14ac:dyDescent="0.6"/>
    <row r="2282" ht="15" thickTop="1" thickBot="1" x14ac:dyDescent="0.6"/>
    <row r="2283" ht="15" thickTop="1" thickBot="1" x14ac:dyDescent="0.6"/>
    <row r="2284" ht="15" thickTop="1" thickBot="1" x14ac:dyDescent="0.6"/>
    <row r="2285" ht="15" thickTop="1" thickBot="1" x14ac:dyDescent="0.6"/>
    <row r="2286" ht="15" thickTop="1" thickBot="1" x14ac:dyDescent="0.6"/>
    <row r="2287" ht="15" thickTop="1" thickBot="1" x14ac:dyDescent="0.6"/>
    <row r="2288" ht="15" thickTop="1" thickBot="1" x14ac:dyDescent="0.6"/>
    <row r="2289" ht="15" thickTop="1" thickBot="1" x14ac:dyDescent="0.6"/>
    <row r="2290" ht="15" thickTop="1" thickBot="1" x14ac:dyDescent="0.6"/>
    <row r="2291" ht="15" thickTop="1" thickBot="1" x14ac:dyDescent="0.6"/>
    <row r="2292" ht="15" thickTop="1" thickBot="1" x14ac:dyDescent="0.6"/>
    <row r="2293" ht="15" thickTop="1" thickBot="1" x14ac:dyDescent="0.6"/>
    <row r="2294" ht="15" thickTop="1" thickBot="1" x14ac:dyDescent="0.6"/>
    <row r="2295" ht="15" thickTop="1" thickBot="1" x14ac:dyDescent="0.6"/>
    <row r="2296" ht="15" thickTop="1" thickBot="1" x14ac:dyDescent="0.6"/>
    <row r="2297" ht="15" thickTop="1" thickBot="1" x14ac:dyDescent="0.6"/>
    <row r="2298" ht="15" thickTop="1" thickBot="1" x14ac:dyDescent="0.6"/>
    <row r="2299" ht="15" thickTop="1" thickBot="1" x14ac:dyDescent="0.6"/>
    <row r="2300" ht="15" thickTop="1" thickBot="1" x14ac:dyDescent="0.6"/>
    <row r="2301" ht="15" thickTop="1" thickBot="1" x14ac:dyDescent="0.6"/>
    <row r="2302" ht="15" thickTop="1" thickBot="1" x14ac:dyDescent="0.6"/>
    <row r="2303" ht="15" thickTop="1" thickBot="1" x14ac:dyDescent="0.6"/>
    <row r="2304" ht="15" thickTop="1" thickBot="1" x14ac:dyDescent="0.6"/>
    <row r="2305" ht="15" thickTop="1" thickBot="1" x14ac:dyDescent="0.6"/>
    <row r="2306" ht="15" thickTop="1" thickBot="1" x14ac:dyDescent="0.6"/>
    <row r="2307" ht="15" thickTop="1" thickBot="1" x14ac:dyDescent="0.6"/>
    <row r="2308" ht="15" thickTop="1" thickBot="1" x14ac:dyDescent="0.6"/>
    <row r="2309" ht="15" thickTop="1" thickBot="1" x14ac:dyDescent="0.6"/>
    <row r="2310" ht="15" thickTop="1" thickBot="1" x14ac:dyDescent="0.6"/>
    <row r="2311" ht="15" thickTop="1" thickBot="1" x14ac:dyDescent="0.6"/>
    <row r="2312" ht="15" thickTop="1" thickBot="1" x14ac:dyDescent="0.6"/>
    <row r="2313" ht="15" thickTop="1" thickBot="1" x14ac:dyDescent="0.6"/>
    <row r="2314" ht="15" thickTop="1" thickBot="1" x14ac:dyDescent="0.6"/>
    <row r="2315" ht="15" thickTop="1" thickBot="1" x14ac:dyDescent="0.6"/>
    <row r="2316" ht="15" thickTop="1" thickBot="1" x14ac:dyDescent="0.6"/>
    <row r="2317" ht="15" thickTop="1" thickBot="1" x14ac:dyDescent="0.6"/>
    <row r="2318" ht="15" thickTop="1" thickBot="1" x14ac:dyDescent="0.6"/>
    <row r="2319" ht="15" thickTop="1" thickBot="1" x14ac:dyDescent="0.6"/>
    <row r="2320" ht="15" thickTop="1" thickBot="1" x14ac:dyDescent="0.6"/>
    <row r="2321" ht="15" thickTop="1" thickBot="1" x14ac:dyDescent="0.6"/>
    <row r="2322" ht="15" thickTop="1" thickBot="1" x14ac:dyDescent="0.6"/>
    <row r="2323" ht="15" thickTop="1" thickBot="1" x14ac:dyDescent="0.6"/>
    <row r="2324" ht="15" thickTop="1" thickBot="1" x14ac:dyDescent="0.6"/>
    <row r="2325" ht="15" thickTop="1" thickBot="1" x14ac:dyDescent="0.6"/>
    <row r="2326" ht="15" thickTop="1" thickBot="1" x14ac:dyDescent="0.6"/>
    <row r="2327" ht="15" thickTop="1" thickBot="1" x14ac:dyDescent="0.6"/>
    <row r="2328" ht="15" thickTop="1" thickBot="1" x14ac:dyDescent="0.6"/>
    <row r="2329" ht="15" thickTop="1" thickBot="1" x14ac:dyDescent="0.6"/>
    <row r="2330" ht="15" thickTop="1" thickBot="1" x14ac:dyDescent="0.6"/>
    <row r="2331" ht="15" thickTop="1" thickBot="1" x14ac:dyDescent="0.6"/>
    <row r="2332" ht="15" thickTop="1" thickBot="1" x14ac:dyDescent="0.6"/>
    <row r="2333" ht="15" thickTop="1" thickBot="1" x14ac:dyDescent="0.6"/>
    <row r="2334" ht="15" thickTop="1" thickBot="1" x14ac:dyDescent="0.6"/>
    <row r="2335" ht="15" thickTop="1" thickBot="1" x14ac:dyDescent="0.6"/>
    <row r="2336" ht="15" thickTop="1" thickBot="1" x14ac:dyDescent="0.6"/>
    <row r="2337" ht="15" thickTop="1" thickBot="1" x14ac:dyDescent="0.6"/>
    <row r="2338" ht="15" thickTop="1" thickBot="1" x14ac:dyDescent="0.6"/>
    <row r="2339" ht="15" thickTop="1" thickBot="1" x14ac:dyDescent="0.6"/>
    <row r="2340" ht="15" thickTop="1" thickBot="1" x14ac:dyDescent="0.6"/>
    <row r="2341" ht="15" thickTop="1" thickBot="1" x14ac:dyDescent="0.6"/>
    <row r="2342" ht="15" thickTop="1" thickBot="1" x14ac:dyDescent="0.6"/>
    <row r="2343" ht="15" thickTop="1" thickBot="1" x14ac:dyDescent="0.6"/>
    <row r="2344" ht="15" thickTop="1" thickBot="1" x14ac:dyDescent="0.6"/>
    <row r="2345" ht="15" thickTop="1" thickBot="1" x14ac:dyDescent="0.6"/>
    <row r="2346" ht="15" thickTop="1" thickBot="1" x14ac:dyDescent="0.6"/>
    <row r="2347" ht="15" thickTop="1" thickBot="1" x14ac:dyDescent="0.6"/>
    <row r="2348" ht="15" thickTop="1" thickBot="1" x14ac:dyDescent="0.6"/>
    <row r="2349" ht="15" thickTop="1" thickBot="1" x14ac:dyDescent="0.6"/>
    <row r="2350" ht="15" thickTop="1" thickBot="1" x14ac:dyDescent="0.6"/>
    <row r="2351" ht="15" thickTop="1" thickBot="1" x14ac:dyDescent="0.6"/>
    <row r="2352" ht="15" thickTop="1" thickBot="1" x14ac:dyDescent="0.6"/>
    <row r="2353" ht="15" thickTop="1" thickBot="1" x14ac:dyDescent="0.6"/>
    <row r="2354" ht="15" thickTop="1" thickBot="1" x14ac:dyDescent="0.6"/>
    <row r="2355" ht="15" thickTop="1" thickBot="1" x14ac:dyDescent="0.6"/>
    <row r="2356" ht="15" thickTop="1" thickBot="1" x14ac:dyDescent="0.6"/>
    <row r="2357" ht="15" thickTop="1" thickBot="1" x14ac:dyDescent="0.6"/>
    <row r="2358" ht="15" thickTop="1" thickBot="1" x14ac:dyDescent="0.6"/>
    <row r="2359" ht="15" thickTop="1" thickBot="1" x14ac:dyDescent="0.6"/>
    <row r="2360" ht="15" thickTop="1" thickBot="1" x14ac:dyDescent="0.6"/>
    <row r="2361" ht="15" thickTop="1" thickBot="1" x14ac:dyDescent="0.6"/>
    <row r="2362" ht="15" thickTop="1" thickBot="1" x14ac:dyDescent="0.6"/>
    <row r="2363" ht="15" thickTop="1" thickBot="1" x14ac:dyDescent="0.6"/>
    <row r="2364" ht="15" thickTop="1" thickBot="1" x14ac:dyDescent="0.6"/>
    <row r="2365" ht="15" thickTop="1" thickBot="1" x14ac:dyDescent="0.6"/>
    <row r="2366" ht="15" thickTop="1" thickBot="1" x14ac:dyDescent="0.6"/>
    <row r="2367" ht="15" thickTop="1" thickBot="1" x14ac:dyDescent="0.6"/>
    <row r="2368" ht="15" thickTop="1" thickBot="1" x14ac:dyDescent="0.6"/>
    <row r="2369" ht="15" thickTop="1" thickBot="1" x14ac:dyDescent="0.6"/>
    <row r="2370" ht="15" thickTop="1" thickBot="1" x14ac:dyDescent="0.6"/>
    <row r="2371" ht="15" thickTop="1" thickBot="1" x14ac:dyDescent="0.6"/>
    <row r="2372" ht="15" thickTop="1" thickBot="1" x14ac:dyDescent="0.6"/>
    <row r="2373" ht="15" thickTop="1" thickBot="1" x14ac:dyDescent="0.6"/>
    <row r="2374" ht="15" thickTop="1" thickBot="1" x14ac:dyDescent="0.6"/>
    <row r="2375" ht="15" thickTop="1" thickBot="1" x14ac:dyDescent="0.6"/>
    <row r="2376" ht="15" thickTop="1" thickBot="1" x14ac:dyDescent="0.6"/>
    <row r="2377" ht="15" thickTop="1" thickBot="1" x14ac:dyDescent="0.6"/>
    <row r="2378" ht="15" thickTop="1" thickBot="1" x14ac:dyDescent="0.6"/>
    <row r="2379" ht="15" thickTop="1" thickBot="1" x14ac:dyDescent="0.6"/>
    <row r="2380" ht="15" thickTop="1" thickBot="1" x14ac:dyDescent="0.6"/>
    <row r="2381" ht="15" thickTop="1" thickBot="1" x14ac:dyDescent="0.6"/>
    <row r="2382" ht="15" thickTop="1" thickBot="1" x14ac:dyDescent="0.6"/>
    <row r="2383" ht="15" thickTop="1" thickBot="1" x14ac:dyDescent="0.6"/>
    <row r="2384" ht="15" thickTop="1" thickBot="1" x14ac:dyDescent="0.6"/>
    <row r="2385" ht="15" thickTop="1" thickBot="1" x14ac:dyDescent="0.6"/>
    <row r="2386" ht="15" thickTop="1" thickBot="1" x14ac:dyDescent="0.6"/>
    <row r="2387" ht="15" thickTop="1" thickBot="1" x14ac:dyDescent="0.6"/>
    <row r="2388" ht="15" thickTop="1" thickBot="1" x14ac:dyDescent="0.6"/>
    <row r="2389" ht="15" thickTop="1" thickBot="1" x14ac:dyDescent="0.6"/>
    <row r="2390" ht="15" thickTop="1" thickBot="1" x14ac:dyDescent="0.6"/>
    <row r="2391" ht="15" thickTop="1" thickBot="1" x14ac:dyDescent="0.6"/>
    <row r="2392" ht="15" thickTop="1" thickBot="1" x14ac:dyDescent="0.6"/>
    <row r="2393" ht="15" thickTop="1" thickBot="1" x14ac:dyDescent="0.6"/>
    <row r="2394" ht="15" thickTop="1" thickBot="1" x14ac:dyDescent="0.6"/>
    <row r="2395" ht="15" thickTop="1" thickBot="1" x14ac:dyDescent="0.6"/>
    <row r="2396" ht="15" thickTop="1" thickBot="1" x14ac:dyDescent="0.6"/>
    <row r="2397" ht="15" thickTop="1" thickBot="1" x14ac:dyDescent="0.6"/>
    <row r="2398" ht="15" thickTop="1" thickBot="1" x14ac:dyDescent="0.6"/>
    <row r="2399" ht="15" thickTop="1" thickBot="1" x14ac:dyDescent="0.6"/>
    <row r="2400" ht="15" thickTop="1" thickBot="1" x14ac:dyDescent="0.6"/>
    <row r="2401" ht="15" thickTop="1" thickBot="1" x14ac:dyDescent="0.6"/>
    <row r="2402" ht="15" thickTop="1" thickBot="1" x14ac:dyDescent="0.6"/>
    <row r="2403" ht="15" thickTop="1" thickBot="1" x14ac:dyDescent="0.6"/>
    <row r="2404" ht="15" thickTop="1" thickBot="1" x14ac:dyDescent="0.6"/>
    <row r="2405" ht="15" thickTop="1" thickBot="1" x14ac:dyDescent="0.6"/>
    <row r="2406" ht="15" thickTop="1" thickBot="1" x14ac:dyDescent="0.6"/>
    <row r="2407" ht="15" thickTop="1" thickBot="1" x14ac:dyDescent="0.6"/>
    <row r="2408" ht="15" thickTop="1" thickBot="1" x14ac:dyDescent="0.6"/>
    <row r="2409" ht="15" thickTop="1" thickBot="1" x14ac:dyDescent="0.6"/>
    <row r="2410" ht="15" thickTop="1" thickBot="1" x14ac:dyDescent="0.6"/>
    <row r="2411" ht="15" thickTop="1" thickBot="1" x14ac:dyDescent="0.6"/>
    <row r="2412" ht="15" thickTop="1" thickBot="1" x14ac:dyDescent="0.6"/>
    <row r="2413" ht="15" thickTop="1" thickBot="1" x14ac:dyDescent="0.6"/>
    <row r="2414" ht="15" thickTop="1" thickBot="1" x14ac:dyDescent="0.6"/>
    <row r="2415" ht="15" thickTop="1" thickBot="1" x14ac:dyDescent="0.6"/>
    <row r="2416" ht="15" thickTop="1" thickBot="1" x14ac:dyDescent="0.6"/>
    <row r="2417" ht="15" thickTop="1" thickBot="1" x14ac:dyDescent="0.6"/>
    <row r="2418" ht="15" thickTop="1" thickBot="1" x14ac:dyDescent="0.6"/>
    <row r="2419" ht="15" thickTop="1" thickBot="1" x14ac:dyDescent="0.6"/>
    <row r="2420" ht="15" thickTop="1" thickBot="1" x14ac:dyDescent="0.6"/>
    <row r="2421" ht="15" thickTop="1" thickBot="1" x14ac:dyDescent="0.6"/>
    <row r="2422" ht="15" thickTop="1" thickBot="1" x14ac:dyDescent="0.6"/>
    <row r="2423" ht="15" thickTop="1" thickBot="1" x14ac:dyDescent="0.6"/>
    <row r="2424" ht="15" thickTop="1" thickBot="1" x14ac:dyDescent="0.6"/>
    <row r="2425" ht="15" thickTop="1" thickBot="1" x14ac:dyDescent="0.6"/>
    <row r="2426" ht="15" thickTop="1" thickBot="1" x14ac:dyDescent="0.6"/>
    <row r="2427" ht="15" thickTop="1" thickBot="1" x14ac:dyDescent="0.6"/>
    <row r="2428" ht="15" thickTop="1" thickBot="1" x14ac:dyDescent="0.6"/>
    <row r="2429" ht="15" thickTop="1" thickBot="1" x14ac:dyDescent="0.6"/>
    <row r="2430" ht="15" thickTop="1" thickBot="1" x14ac:dyDescent="0.6"/>
    <row r="2431" ht="15" thickTop="1" thickBot="1" x14ac:dyDescent="0.6"/>
    <row r="2432" ht="15" thickTop="1" thickBot="1" x14ac:dyDescent="0.6"/>
    <row r="2433" ht="15" thickTop="1" thickBot="1" x14ac:dyDescent="0.6"/>
    <row r="2434" ht="15" thickTop="1" thickBot="1" x14ac:dyDescent="0.6"/>
    <row r="2435" ht="15" thickTop="1" thickBot="1" x14ac:dyDescent="0.6"/>
    <row r="2436" ht="15" thickTop="1" thickBot="1" x14ac:dyDescent="0.6"/>
    <row r="2437" ht="15" thickTop="1" thickBot="1" x14ac:dyDescent="0.6"/>
    <row r="2438" ht="15" thickTop="1" thickBot="1" x14ac:dyDescent="0.6"/>
    <row r="2439" ht="15" thickTop="1" thickBot="1" x14ac:dyDescent="0.6"/>
    <row r="2440" ht="15" thickTop="1" thickBot="1" x14ac:dyDescent="0.6"/>
    <row r="2441" ht="15" thickTop="1" thickBot="1" x14ac:dyDescent="0.6"/>
    <row r="2442" ht="15" thickTop="1" thickBot="1" x14ac:dyDescent="0.6"/>
    <row r="2443" ht="15" thickTop="1" thickBot="1" x14ac:dyDescent="0.6"/>
    <row r="2444" ht="15" thickTop="1" thickBot="1" x14ac:dyDescent="0.6"/>
    <row r="2445" ht="15" thickTop="1" thickBot="1" x14ac:dyDescent="0.6"/>
    <row r="2446" ht="15" thickTop="1" thickBot="1" x14ac:dyDescent="0.6"/>
    <row r="2447" ht="15" thickTop="1" thickBot="1" x14ac:dyDescent="0.6"/>
    <row r="2448" ht="15" thickTop="1" thickBot="1" x14ac:dyDescent="0.6"/>
    <row r="2449" ht="15" thickTop="1" thickBot="1" x14ac:dyDescent="0.6"/>
    <row r="2450" ht="15" thickTop="1" thickBot="1" x14ac:dyDescent="0.6"/>
    <row r="2451" ht="15" thickTop="1" thickBot="1" x14ac:dyDescent="0.6"/>
    <row r="2452" ht="15" thickTop="1" thickBot="1" x14ac:dyDescent="0.6"/>
    <row r="2453" ht="15" thickTop="1" thickBot="1" x14ac:dyDescent="0.6"/>
    <row r="2454" ht="15" thickTop="1" thickBot="1" x14ac:dyDescent="0.6"/>
    <row r="2455" ht="15" thickTop="1" thickBot="1" x14ac:dyDescent="0.6"/>
    <row r="2456" ht="15" thickTop="1" thickBot="1" x14ac:dyDescent="0.6"/>
    <row r="2457" ht="15" thickTop="1" thickBot="1" x14ac:dyDescent="0.6"/>
    <row r="2458" ht="15" thickTop="1" thickBot="1" x14ac:dyDescent="0.6"/>
    <row r="2459" ht="15" thickTop="1" thickBot="1" x14ac:dyDescent="0.6"/>
    <row r="2460" ht="15" thickTop="1" thickBot="1" x14ac:dyDescent="0.6"/>
    <row r="2461" ht="15" thickTop="1" thickBot="1" x14ac:dyDescent="0.6"/>
    <row r="2462" ht="15" thickTop="1" thickBot="1" x14ac:dyDescent="0.6"/>
    <row r="2463" ht="15" thickTop="1" thickBot="1" x14ac:dyDescent="0.6"/>
    <row r="2464" ht="15" thickTop="1" thickBot="1" x14ac:dyDescent="0.6"/>
    <row r="2465" ht="15" thickTop="1" thickBot="1" x14ac:dyDescent="0.6"/>
    <row r="2466" ht="15" thickTop="1" thickBot="1" x14ac:dyDescent="0.6"/>
    <row r="2467" ht="15" thickTop="1" thickBot="1" x14ac:dyDescent="0.6"/>
    <row r="2468" ht="15" thickTop="1" thickBot="1" x14ac:dyDescent="0.6"/>
    <row r="2469" ht="15" thickTop="1" thickBot="1" x14ac:dyDescent="0.6"/>
    <row r="2470" ht="15" thickTop="1" thickBot="1" x14ac:dyDescent="0.6"/>
    <row r="2471" ht="15" thickTop="1" thickBot="1" x14ac:dyDescent="0.6"/>
    <row r="2472" ht="15" thickTop="1" thickBot="1" x14ac:dyDescent="0.6"/>
    <row r="2473" ht="15" thickTop="1" thickBot="1" x14ac:dyDescent="0.6"/>
    <row r="2474" ht="15" thickTop="1" thickBot="1" x14ac:dyDescent="0.6"/>
    <row r="2475" ht="15" thickTop="1" thickBot="1" x14ac:dyDescent="0.6"/>
    <row r="2476" ht="15" thickTop="1" thickBot="1" x14ac:dyDescent="0.6"/>
    <row r="2477" ht="15" thickTop="1" thickBot="1" x14ac:dyDescent="0.6"/>
    <row r="2478" ht="15" thickTop="1" thickBot="1" x14ac:dyDescent="0.6"/>
    <row r="2479" ht="15" thickTop="1" thickBot="1" x14ac:dyDescent="0.6"/>
    <row r="2480" ht="15" thickTop="1" thickBot="1" x14ac:dyDescent="0.6"/>
    <row r="2481" ht="15" thickTop="1" thickBot="1" x14ac:dyDescent="0.6"/>
    <row r="2482" ht="15" thickTop="1" thickBot="1" x14ac:dyDescent="0.6"/>
    <row r="2483" ht="15" thickTop="1" thickBot="1" x14ac:dyDescent="0.6"/>
    <row r="2484" ht="15" thickTop="1" thickBot="1" x14ac:dyDescent="0.6"/>
    <row r="2485" ht="15" thickTop="1" thickBot="1" x14ac:dyDescent="0.6"/>
    <row r="2486" ht="15" thickTop="1" thickBot="1" x14ac:dyDescent="0.6"/>
    <row r="2487" ht="15" thickTop="1" thickBot="1" x14ac:dyDescent="0.6"/>
    <row r="2488" ht="15" thickTop="1" thickBot="1" x14ac:dyDescent="0.6"/>
    <row r="2489" ht="15" thickTop="1" thickBot="1" x14ac:dyDescent="0.6"/>
    <row r="2490" ht="15" thickTop="1" thickBot="1" x14ac:dyDescent="0.6"/>
    <row r="2491" ht="15" thickTop="1" thickBot="1" x14ac:dyDescent="0.6"/>
    <row r="2492" ht="15" thickTop="1" thickBot="1" x14ac:dyDescent="0.6"/>
    <row r="2493" ht="15" thickTop="1" thickBot="1" x14ac:dyDescent="0.6"/>
    <row r="2494" ht="15" thickTop="1" thickBot="1" x14ac:dyDescent="0.6"/>
    <row r="2495" ht="15" thickTop="1" thickBot="1" x14ac:dyDescent="0.6"/>
    <row r="2496" ht="15" thickTop="1" thickBot="1" x14ac:dyDescent="0.6"/>
    <row r="2497" ht="15" thickTop="1" thickBot="1" x14ac:dyDescent="0.6"/>
    <row r="2498" ht="15" thickTop="1" thickBot="1" x14ac:dyDescent="0.6"/>
    <row r="2499" ht="15" thickTop="1" thickBot="1" x14ac:dyDescent="0.6"/>
    <row r="2500" ht="15" thickTop="1" thickBot="1" x14ac:dyDescent="0.6"/>
    <row r="2501" ht="15" thickTop="1" thickBot="1" x14ac:dyDescent="0.6"/>
    <row r="2502" ht="15" thickTop="1" thickBot="1" x14ac:dyDescent="0.6"/>
    <row r="2503" ht="15" thickTop="1" thickBot="1" x14ac:dyDescent="0.6"/>
    <row r="2504" ht="15" thickTop="1" thickBot="1" x14ac:dyDescent="0.6"/>
    <row r="2505" ht="15" thickTop="1" thickBot="1" x14ac:dyDescent="0.6"/>
    <row r="2506" ht="15" thickTop="1" thickBot="1" x14ac:dyDescent="0.6"/>
    <row r="2507" ht="15" thickTop="1" thickBot="1" x14ac:dyDescent="0.6"/>
    <row r="2508" ht="15" thickTop="1" thickBot="1" x14ac:dyDescent="0.6"/>
    <row r="2509" ht="15" thickTop="1" thickBot="1" x14ac:dyDescent="0.6"/>
    <row r="2510" ht="15" thickTop="1" thickBot="1" x14ac:dyDescent="0.6"/>
    <row r="2511" ht="15" thickTop="1" thickBot="1" x14ac:dyDescent="0.6"/>
    <row r="2512" ht="15" thickTop="1" thickBot="1" x14ac:dyDescent="0.6"/>
    <row r="2513" ht="15" thickTop="1" thickBot="1" x14ac:dyDescent="0.6"/>
    <row r="2514" ht="15" thickTop="1" thickBot="1" x14ac:dyDescent="0.6"/>
    <row r="2515" ht="15" thickTop="1" thickBot="1" x14ac:dyDescent="0.6"/>
    <row r="2516" ht="15" thickTop="1" thickBot="1" x14ac:dyDescent="0.6"/>
    <row r="2517" ht="15" thickTop="1" thickBot="1" x14ac:dyDescent="0.6"/>
    <row r="2518" ht="15" thickTop="1" thickBot="1" x14ac:dyDescent="0.6"/>
    <row r="2519" ht="15" thickTop="1" thickBot="1" x14ac:dyDescent="0.6"/>
    <row r="2520" ht="15" thickTop="1" thickBot="1" x14ac:dyDescent="0.6"/>
    <row r="2521" ht="15" thickTop="1" thickBot="1" x14ac:dyDescent="0.6"/>
    <row r="2522" ht="15" thickTop="1" thickBot="1" x14ac:dyDescent="0.6"/>
    <row r="2523" ht="15" thickTop="1" thickBot="1" x14ac:dyDescent="0.6"/>
    <row r="2524" ht="15" thickTop="1" thickBot="1" x14ac:dyDescent="0.6"/>
    <row r="2525" ht="15" thickTop="1" thickBot="1" x14ac:dyDescent="0.6"/>
    <row r="2526" ht="15" thickTop="1" thickBot="1" x14ac:dyDescent="0.6"/>
    <row r="2527" ht="15" thickTop="1" thickBot="1" x14ac:dyDescent="0.6"/>
    <row r="2528" ht="15" thickTop="1" thickBot="1" x14ac:dyDescent="0.6"/>
    <row r="2529" ht="15" thickTop="1" thickBot="1" x14ac:dyDescent="0.6"/>
    <row r="2530" ht="15" thickTop="1" thickBot="1" x14ac:dyDescent="0.6"/>
    <row r="2531" ht="15" thickTop="1" thickBot="1" x14ac:dyDescent="0.6"/>
    <row r="2532" ht="15" thickTop="1" thickBot="1" x14ac:dyDescent="0.6"/>
    <row r="2533" ht="15" thickTop="1" thickBot="1" x14ac:dyDescent="0.6"/>
    <row r="2534" ht="15" thickTop="1" thickBot="1" x14ac:dyDescent="0.6"/>
    <row r="2535" ht="15" thickTop="1" thickBot="1" x14ac:dyDescent="0.6"/>
    <row r="2536" ht="15" thickTop="1" thickBot="1" x14ac:dyDescent="0.6"/>
    <row r="2537" ht="15" thickTop="1" thickBot="1" x14ac:dyDescent="0.6"/>
    <row r="2538" ht="15" thickTop="1" thickBot="1" x14ac:dyDescent="0.6"/>
    <row r="2539" ht="15" thickTop="1" thickBot="1" x14ac:dyDescent="0.6"/>
    <row r="2540" ht="15" thickTop="1" thickBot="1" x14ac:dyDescent="0.6"/>
    <row r="2541" ht="15" thickTop="1" thickBot="1" x14ac:dyDescent="0.6"/>
    <row r="2542" ht="15" thickTop="1" thickBot="1" x14ac:dyDescent="0.6"/>
    <row r="2543" ht="15" thickTop="1" thickBot="1" x14ac:dyDescent="0.6"/>
    <row r="2544" ht="15" thickTop="1" thickBot="1" x14ac:dyDescent="0.6"/>
    <row r="2545" ht="15" thickTop="1" thickBot="1" x14ac:dyDescent="0.6"/>
    <row r="2546" ht="15" thickTop="1" thickBot="1" x14ac:dyDescent="0.6"/>
    <row r="2547" ht="15" thickTop="1" thickBot="1" x14ac:dyDescent="0.6"/>
    <row r="2548" ht="15" thickTop="1" thickBot="1" x14ac:dyDescent="0.6"/>
    <row r="2549" ht="15" thickTop="1" thickBot="1" x14ac:dyDescent="0.6"/>
    <row r="2550" ht="15" thickTop="1" thickBot="1" x14ac:dyDescent="0.6"/>
    <row r="2551" ht="15" thickTop="1" thickBot="1" x14ac:dyDescent="0.6"/>
    <row r="2552" ht="15" thickTop="1" thickBot="1" x14ac:dyDescent="0.6"/>
    <row r="2553" ht="15" thickTop="1" thickBot="1" x14ac:dyDescent="0.6"/>
    <row r="2554" ht="15" thickTop="1" thickBot="1" x14ac:dyDescent="0.6"/>
    <row r="2555" ht="15" thickTop="1" thickBot="1" x14ac:dyDescent="0.6"/>
    <row r="2556" ht="15" thickTop="1" thickBot="1" x14ac:dyDescent="0.6"/>
    <row r="2557" ht="15" thickTop="1" thickBot="1" x14ac:dyDescent="0.6"/>
    <row r="2558" ht="15" thickTop="1" thickBot="1" x14ac:dyDescent="0.6"/>
    <row r="2559" ht="15" thickTop="1" thickBot="1" x14ac:dyDescent="0.6"/>
    <row r="2560" ht="15" thickTop="1" thickBot="1" x14ac:dyDescent="0.6"/>
    <row r="2561" ht="15" thickTop="1" thickBot="1" x14ac:dyDescent="0.6"/>
    <row r="2562" ht="15" thickTop="1" thickBot="1" x14ac:dyDescent="0.6"/>
    <row r="2563" ht="15" thickTop="1" thickBot="1" x14ac:dyDescent="0.6"/>
    <row r="2564" ht="15" thickTop="1" thickBot="1" x14ac:dyDescent="0.6"/>
    <row r="2565" ht="15" thickTop="1" thickBot="1" x14ac:dyDescent="0.6"/>
    <row r="2566" ht="15" thickTop="1" thickBot="1" x14ac:dyDescent="0.6"/>
    <row r="2567" ht="15" thickTop="1" thickBot="1" x14ac:dyDescent="0.6"/>
    <row r="2568" ht="15" thickTop="1" thickBot="1" x14ac:dyDescent="0.6"/>
    <row r="2569" ht="15" thickTop="1" thickBot="1" x14ac:dyDescent="0.6"/>
    <row r="2570" ht="15" thickTop="1" thickBot="1" x14ac:dyDescent="0.6"/>
    <row r="2571" ht="15" thickTop="1" thickBot="1" x14ac:dyDescent="0.6"/>
    <row r="2572" ht="15" thickTop="1" thickBot="1" x14ac:dyDescent="0.6"/>
    <row r="2573" ht="15" thickTop="1" thickBot="1" x14ac:dyDescent="0.6"/>
    <row r="2574" ht="15" thickTop="1" thickBot="1" x14ac:dyDescent="0.6"/>
    <row r="2575" ht="15" thickTop="1" thickBot="1" x14ac:dyDescent="0.6"/>
    <row r="2576" ht="15" thickTop="1" thickBot="1" x14ac:dyDescent="0.6"/>
    <row r="2577" ht="15" thickTop="1" thickBot="1" x14ac:dyDescent="0.6"/>
    <row r="2578" ht="15" thickTop="1" thickBot="1" x14ac:dyDescent="0.6"/>
    <row r="2579" ht="15" thickTop="1" thickBot="1" x14ac:dyDescent="0.6"/>
    <row r="2580" ht="15" thickTop="1" thickBot="1" x14ac:dyDescent="0.6"/>
    <row r="2581" ht="15" thickTop="1" thickBot="1" x14ac:dyDescent="0.6"/>
    <row r="2582" ht="15" thickTop="1" thickBot="1" x14ac:dyDescent="0.6"/>
    <row r="2583" ht="15" thickTop="1" thickBot="1" x14ac:dyDescent="0.6"/>
    <row r="2584" ht="15" thickTop="1" thickBot="1" x14ac:dyDescent="0.6"/>
    <row r="2585" ht="15" thickTop="1" thickBot="1" x14ac:dyDescent="0.6"/>
    <row r="2586" ht="15" thickTop="1" thickBot="1" x14ac:dyDescent="0.6"/>
    <row r="2587" ht="15" thickTop="1" thickBot="1" x14ac:dyDescent="0.6"/>
    <row r="2588" ht="15" thickTop="1" thickBot="1" x14ac:dyDescent="0.6"/>
    <row r="2589" ht="15" thickTop="1" thickBot="1" x14ac:dyDescent="0.6"/>
    <row r="2590" ht="15" thickTop="1" thickBot="1" x14ac:dyDescent="0.6"/>
    <row r="2591" ht="15" thickTop="1" thickBot="1" x14ac:dyDescent="0.6"/>
    <row r="2592" ht="15" thickTop="1" thickBot="1" x14ac:dyDescent="0.6"/>
    <row r="2593" ht="15" thickTop="1" thickBot="1" x14ac:dyDescent="0.6"/>
    <row r="2594" ht="15" thickTop="1" thickBot="1" x14ac:dyDescent="0.6"/>
    <row r="2595" ht="15" thickTop="1" thickBot="1" x14ac:dyDescent="0.6"/>
    <row r="2596" ht="15" thickTop="1" thickBot="1" x14ac:dyDescent="0.6"/>
    <row r="2597" ht="15" thickTop="1" thickBot="1" x14ac:dyDescent="0.6"/>
    <row r="2598" ht="15" thickTop="1" thickBot="1" x14ac:dyDescent="0.6"/>
    <row r="2599" ht="15" thickTop="1" thickBot="1" x14ac:dyDescent="0.6"/>
    <row r="2600" ht="15" thickTop="1" thickBot="1" x14ac:dyDescent="0.6"/>
    <row r="2601" ht="15" thickTop="1" thickBot="1" x14ac:dyDescent="0.6"/>
    <row r="2602" ht="15" thickTop="1" thickBot="1" x14ac:dyDescent="0.6"/>
    <row r="2603" ht="15" thickTop="1" thickBot="1" x14ac:dyDescent="0.6"/>
    <row r="2604" ht="15" thickTop="1" thickBot="1" x14ac:dyDescent="0.6"/>
    <row r="2605" ht="15" thickTop="1" thickBot="1" x14ac:dyDescent="0.6"/>
    <row r="2606" ht="15" thickTop="1" thickBot="1" x14ac:dyDescent="0.6"/>
    <row r="2607" ht="15" thickTop="1" thickBot="1" x14ac:dyDescent="0.6"/>
    <row r="2608" ht="15" thickTop="1" thickBot="1" x14ac:dyDescent="0.6"/>
    <row r="2609" ht="15" thickTop="1" thickBot="1" x14ac:dyDescent="0.6"/>
    <row r="2610" ht="15" thickTop="1" thickBot="1" x14ac:dyDescent="0.6"/>
    <row r="2611" ht="15" thickTop="1" thickBot="1" x14ac:dyDescent="0.6"/>
    <row r="2612" ht="15" thickTop="1" thickBot="1" x14ac:dyDescent="0.6"/>
    <row r="2613" ht="15" thickTop="1" thickBot="1" x14ac:dyDescent="0.6"/>
    <row r="2614" ht="15" thickTop="1" thickBot="1" x14ac:dyDescent="0.6"/>
    <row r="2615" ht="15" thickTop="1" thickBot="1" x14ac:dyDescent="0.6"/>
    <row r="2616" ht="15" thickTop="1" thickBot="1" x14ac:dyDescent="0.6"/>
    <row r="2617" ht="15" thickTop="1" thickBot="1" x14ac:dyDescent="0.6"/>
    <row r="2618" ht="15" thickTop="1" thickBot="1" x14ac:dyDescent="0.6"/>
    <row r="2619" ht="15" thickTop="1" thickBot="1" x14ac:dyDescent="0.6"/>
    <row r="2620" ht="15" thickTop="1" thickBot="1" x14ac:dyDescent="0.6"/>
    <row r="2621" ht="15" thickTop="1" thickBot="1" x14ac:dyDescent="0.6"/>
    <row r="2622" ht="15" thickTop="1" thickBot="1" x14ac:dyDescent="0.6"/>
    <row r="2623" ht="15" thickTop="1" thickBot="1" x14ac:dyDescent="0.6"/>
    <row r="2624" ht="15" thickTop="1" thickBot="1" x14ac:dyDescent="0.6"/>
    <row r="2625" ht="15" thickTop="1" thickBot="1" x14ac:dyDescent="0.6"/>
    <row r="2626" ht="15" thickTop="1" thickBot="1" x14ac:dyDescent="0.6"/>
    <row r="2627" ht="15" thickTop="1" thickBot="1" x14ac:dyDescent="0.6"/>
    <row r="2628" ht="15" thickTop="1" thickBot="1" x14ac:dyDescent="0.6"/>
    <row r="2629" ht="15" thickTop="1" thickBot="1" x14ac:dyDescent="0.6"/>
    <row r="2630" ht="15" thickTop="1" thickBot="1" x14ac:dyDescent="0.6"/>
    <row r="2631" ht="15" thickTop="1" thickBot="1" x14ac:dyDescent="0.6"/>
    <row r="2632" ht="15" thickTop="1" thickBot="1" x14ac:dyDescent="0.6"/>
    <row r="2633" ht="15" thickTop="1" thickBot="1" x14ac:dyDescent="0.6"/>
    <row r="2634" ht="15" thickTop="1" thickBot="1" x14ac:dyDescent="0.6"/>
    <row r="2635" ht="15" thickTop="1" thickBot="1" x14ac:dyDescent="0.6"/>
    <row r="2636" ht="15" thickTop="1" thickBot="1" x14ac:dyDescent="0.6"/>
    <row r="2637" ht="15" thickTop="1" thickBot="1" x14ac:dyDescent="0.6"/>
    <row r="2638" ht="15" thickTop="1" thickBot="1" x14ac:dyDescent="0.6"/>
    <row r="2639" ht="15" thickTop="1" thickBot="1" x14ac:dyDescent="0.6"/>
    <row r="2640" ht="15" thickTop="1" thickBot="1" x14ac:dyDescent="0.6"/>
    <row r="2641" ht="15" thickTop="1" thickBot="1" x14ac:dyDescent="0.6"/>
    <row r="2642" ht="15" thickTop="1" thickBot="1" x14ac:dyDescent="0.6"/>
    <row r="2643" ht="15" thickTop="1" thickBot="1" x14ac:dyDescent="0.6"/>
    <row r="2644" ht="15" thickTop="1" thickBot="1" x14ac:dyDescent="0.6"/>
    <row r="2645" ht="15" thickTop="1" thickBot="1" x14ac:dyDescent="0.6"/>
    <row r="2646" ht="15" thickTop="1" thickBot="1" x14ac:dyDescent="0.6"/>
    <row r="2647" ht="15" thickTop="1" thickBot="1" x14ac:dyDescent="0.6"/>
    <row r="2648" ht="15" thickTop="1" thickBot="1" x14ac:dyDescent="0.6"/>
    <row r="2649" ht="15" thickTop="1" thickBot="1" x14ac:dyDescent="0.6"/>
    <row r="2650" ht="15" thickTop="1" thickBot="1" x14ac:dyDescent="0.6"/>
    <row r="2651" ht="15" thickTop="1" thickBot="1" x14ac:dyDescent="0.6"/>
    <row r="2652" ht="15" thickTop="1" thickBot="1" x14ac:dyDescent="0.6"/>
    <row r="2653" ht="15" thickTop="1" thickBot="1" x14ac:dyDescent="0.6"/>
    <row r="2654" ht="15" thickTop="1" thickBot="1" x14ac:dyDescent="0.6"/>
    <row r="2655" ht="15" thickTop="1" thickBot="1" x14ac:dyDescent="0.6"/>
    <row r="2656" ht="15" thickTop="1" thickBot="1" x14ac:dyDescent="0.6"/>
    <row r="2657" ht="15" thickTop="1" thickBot="1" x14ac:dyDescent="0.6"/>
    <row r="2658" ht="15" thickTop="1" thickBot="1" x14ac:dyDescent="0.6"/>
    <row r="2659" ht="15" thickTop="1" thickBot="1" x14ac:dyDescent="0.6"/>
    <row r="2660" ht="15" thickTop="1" thickBot="1" x14ac:dyDescent="0.6"/>
    <row r="2661" ht="15" thickTop="1" thickBot="1" x14ac:dyDescent="0.6"/>
    <row r="2662" ht="15" thickTop="1" thickBot="1" x14ac:dyDescent="0.6"/>
    <row r="2663" ht="15" thickTop="1" thickBot="1" x14ac:dyDescent="0.6"/>
    <row r="2664" ht="15" thickTop="1" thickBot="1" x14ac:dyDescent="0.6"/>
    <row r="2665" ht="15" thickTop="1" thickBot="1" x14ac:dyDescent="0.6"/>
    <row r="2666" ht="15" thickTop="1" thickBot="1" x14ac:dyDescent="0.6"/>
    <row r="2667" ht="15" thickTop="1" thickBot="1" x14ac:dyDescent="0.6"/>
    <row r="2668" ht="15" thickTop="1" thickBot="1" x14ac:dyDescent="0.6"/>
    <row r="2669" ht="15" thickTop="1" thickBot="1" x14ac:dyDescent="0.6"/>
    <row r="2670" ht="15" thickTop="1" thickBot="1" x14ac:dyDescent="0.6"/>
    <row r="2671" ht="15" thickTop="1" thickBot="1" x14ac:dyDescent="0.6"/>
    <row r="2672" ht="15" thickTop="1" thickBot="1" x14ac:dyDescent="0.6"/>
    <row r="2673" ht="15" thickTop="1" thickBot="1" x14ac:dyDescent="0.6"/>
    <row r="2674" ht="15" thickTop="1" thickBot="1" x14ac:dyDescent="0.6"/>
    <row r="2675" ht="15" thickTop="1" thickBot="1" x14ac:dyDescent="0.6"/>
    <row r="2676" ht="15" thickTop="1" thickBot="1" x14ac:dyDescent="0.6"/>
    <row r="2677" ht="15" thickTop="1" thickBot="1" x14ac:dyDescent="0.6"/>
    <row r="2678" ht="15" thickTop="1" thickBot="1" x14ac:dyDescent="0.6"/>
    <row r="2679" ht="15" thickTop="1" thickBot="1" x14ac:dyDescent="0.6"/>
    <row r="2680" ht="15" thickTop="1" thickBot="1" x14ac:dyDescent="0.6"/>
    <row r="2681" ht="15" thickTop="1" thickBot="1" x14ac:dyDescent="0.6"/>
    <row r="2682" ht="15" thickTop="1" thickBot="1" x14ac:dyDescent="0.6"/>
    <row r="2683" ht="15" thickTop="1" thickBot="1" x14ac:dyDescent="0.6"/>
    <row r="2684" ht="15" thickTop="1" thickBot="1" x14ac:dyDescent="0.6"/>
    <row r="2685" ht="15" thickTop="1" thickBot="1" x14ac:dyDescent="0.6"/>
    <row r="2686" ht="15" thickTop="1" thickBot="1" x14ac:dyDescent="0.6"/>
    <row r="2687" ht="15" thickTop="1" thickBot="1" x14ac:dyDescent="0.6"/>
    <row r="2688" ht="15" thickTop="1" thickBot="1" x14ac:dyDescent="0.6"/>
    <row r="2689" ht="15" thickTop="1" thickBot="1" x14ac:dyDescent="0.6"/>
    <row r="2690" ht="15" thickTop="1" thickBot="1" x14ac:dyDescent="0.6"/>
    <row r="2691" ht="15" thickTop="1" thickBot="1" x14ac:dyDescent="0.6"/>
    <row r="2692" ht="15" thickTop="1" thickBot="1" x14ac:dyDescent="0.6"/>
    <row r="2693" ht="15" thickTop="1" thickBot="1" x14ac:dyDescent="0.6"/>
    <row r="2694" ht="15" thickTop="1" thickBot="1" x14ac:dyDescent="0.6"/>
    <row r="2695" ht="15" thickTop="1" thickBot="1" x14ac:dyDescent="0.6"/>
    <row r="2696" ht="15" thickTop="1" thickBot="1" x14ac:dyDescent="0.6"/>
    <row r="2697" ht="15" thickTop="1" thickBot="1" x14ac:dyDescent="0.6"/>
    <row r="2698" ht="15" thickTop="1" thickBot="1" x14ac:dyDescent="0.6"/>
    <row r="2699" ht="15" thickTop="1" thickBot="1" x14ac:dyDescent="0.6"/>
    <row r="2700" ht="15" thickTop="1" thickBot="1" x14ac:dyDescent="0.6"/>
    <row r="2701" ht="15" thickTop="1" thickBot="1" x14ac:dyDescent="0.6"/>
    <row r="2702" ht="15" thickTop="1" thickBot="1" x14ac:dyDescent="0.6"/>
    <row r="2703" ht="15" thickTop="1" thickBot="1" x14ac:dyDescent="0.6"/>
    <row r="2704" ht="15" thickTop="1" thickBot="1" x14ac:dyDescent="0.6"/>
    <row r="2705" ht="15" thickTop="1" thickBot="1" x14ac:dyDescent="0.6"/>
    <row r="2706" ht="15" thickTop="1" thickBot="1" x14ac:dyDescent="0.6"/>
    <row r="2707" ht="15" thickTop="1" thickBot="1" x14ac:dyDescent="0.6"/>
    <row r="2708" ht="15" thickTop="1" thickBot="1" x14ac:dyDescent="0.6"/>
    <row r="2709" ht="15" thickTop="1" thickBot="1" x14ac:dyDescent="0.6"/>
    <row r="2710" ht="15" thickTop="1" thickBot="1" x14ac:dyDescent="0.6"/>
    <row r="2711" ht="15" thickTop="1" thickBot="1" x14ac:dyDescent="0.6"/>
    <row r="2712" ht="15" thickTop="1" thickBot="1" x14ac:dyDescent="0.6"/>
    <row r="2713" ht="15" thickTop="1" thickBot="1" x14ac:dyDescent="0.6"/>
    <row r="2714" ht="15" thickTop="1" thickBot="1" x14ac:dyDescent="0.6"/>
    <row r="2715" ht="15" thickTop="1" thickBot="1" x14ac:dyDescent="0.6"/>
    <row r="2716" ht="15" thickTop="1" thickBot="1" x14ac:dyDescent="0.6"/>
    <row r="2717" ht="15" thickTop="1" thickBot="1" x14ac:dyDescent="0.6"/>
    <row r="2718" ht="15" thickTop="1" thickBot="1" x14ac:dyDescent="0.6"/>
    <row r="2719" ht="15" thickTop="1" thickBot="1" x14ac:dyDescent="0.6"/>
    <row r="2720" ht="15" thickTop="1" thickBot="1" x14ac:dyDescent="0.6"/>
    <row r="2721" ht="15" thickTop="1" thickBot="1" x14ac:dyDescent="0.6"/>
    <row r="2722" ht="15" thickTop="1" thickBot="1" x14ac:dyDescent="0.6"/>
    <row r="2723" ht="15" thickTop="1" thickBot="1" x14ac:dyDescent="0.6"/>
    <row r="2724" ht="15" thickTop="1" thickBot="1" x14ac:dyDescent="0.6"/>
    <row r="2725" ht="15" thickTop="1" thickBot="1" x14ac:dyDescent="0.6"/>
    <row r="2726" ht="15" thickTop="1" thickBot="1" x14ac:dyDescent="0.6"/>
    <row r="2727" ht="15" thickTop="1" thickBot="1" x14ac:dyDescent="0.6"/>
    <row r="2728" ht="15" thickTop="1" thickBot="1" x14ac:dyDescent="0.6"/>
    <row r="2729" ht="15" thickTop="1" thickBot="1" x14ac:dyDescent="0.6"/>
    <row r="2730" ht="15" thickTop="1" thickBot="1" x14ac:dyDescent="0.6"/>
    <row r="2731" ht="15" thickTop="1" thickBot="1" x14ac:dyDescent="0.6"/>
    <row r="2732" ht="15" thickTop="1" thickBot="1" x14ac:dyDescent="0.6"/>
    <row r="2733" ht="15" thickTop="1" thickBot="1" x14ac:dyDescent="0.6"/>
    <row r="2734" ht="15" thickTop="1" thickBot="1" x14ac:dyDescent="0.6"/>
    <row r="2735" ht="15" thickTop="1" thickBot="1" x14ac:dyDescent="0.6"/>
    <row r="2736" ht="15" thickTop="1" thickBot="1" x14ac:dyDescent="0.6"/>
    <row r="2737" ht="15" thickTop="1" thickBot="1" x14ac:dyDescent="0.6"/>
    <row r="2738" ht="15" thickTop="1" thickBot="1" x14ac:dyDescent="0.6"/>
    <row r="2739" ht="15" thickTop="1" thickBot="1" x14ac:dyDescent="0.6"/>
    <row r="2740" ht="15" thickTop="1" thickBot="1" x14ac:dyDescent="0.6"/>
    <row r="2741" ht="15" thickTop="1" thickBot="1" x14ac:dyDescent="0.6"/>
    <row r="2742" ht="15" thickTop="1" thickBot="1" x14ac:dyDescent="0.6"/>
    <row r="2743" ht="15" thickTop="1" thickBot="1" x14ac:dyDescent="0.6"/>
    <row r="2744" ht="15" thickTop="1" thickBot="1" x14ac:dyDescent="0.6"/>
    <row r="2745" ht="15" thickTop="1" thickBot="1" x14ac:dyDescent="0.6"/>
    <row r="2746" ht="15" thickTop="1" thickBot="1" x14ac:dyDescent="0.6"/>
    <row r="2747" ht="15" thickTop="1" thickBot="1" x14ac:dyDescent="0.6"/>
    <row r="2748" ht="15" thickTop="1" thickBot="1" x14ac:dyDescent="0.6"/>
    <row r="2749" ht="15" thickTop="1" thickBot="1" x14ac:dyDescent="0.6"/>
    <row r="2750" ht="15" thickTop="1" thickBot="1" x14ac:dyDescent="0.6"/>
    <row r="2751" ht="15" thickTop="1" thickBot="1" x14ac:dyDescent="0.6"/>
    <row r="2752" ht="15" thickTop="1" thickBot="1" x14ac:dyDescent="0.6"/>
    <row r="2753" ht="15" thickTop="1" thickBot="1" x14ac:dyDescent="0.6"/>
    <row r="2754" ht="15" thickTop="1" thickBot="1" x14ac:dyDescent="0.6"/>
    <row r="2755" ht="15" thickTop="1" thickBot="1" x14ac:dyDescent="0.6"/>
    <row r="2756" ht="15" thickTop="1" thickBot="1" x14ac:dyDescent="0.6"/>
    <row r="2757" ht="15" thickTop="1" thickBot="1" x14ac:dyDescent="0.6"/>
    <row r="2758" ht="15" thickTop="1" thickBot="1" x14ac:dyDescent="0.6"/>
    <row r="2759" ht="15" thickTop="1" thickBot="1" x14ac:dyDescent="0.6"/>
    <row r="2760" ht="15" thickTop="1" thickBot="1" x14ac:dyDescent="0.6"/>
    <row r="2761" ht="15" thickTop="1" thickBot="1" x14ac:dyDescent="0.6"/>
    <row r="2762" ht="15" thickTop="1" thickBot="1" x14ac:dyDescent="0.6"/>
    <row r="2763" ht="15" thickTop="1" thickBot="1" x14ac:dyDescent="0.6"/>
    <row r="2764" ht="15" thickTop="1" thickBot="1" x14ac:dyDescent="0.6"/>
    <row r="2765" ht="15" thickTop="1" thickBot="1" x14ac:dyDescent="0.6"/>
    <row r="2766" ht="15" thickTop="1" thickBot="1" x14ac:dyDescent="0.6"/>
    <row r="2767" ht="15" thickTop="1" thickBot="1" x14ac:dyDescent="0.6"/>
    <row r="2768" ht="15" thickTop="1" thickBot="1" x14ac:dyDescent="0.6"/>
    <row r="2769" ht="15" thickTop="1" thickBot="1" x14ac:dyDescent="0.6"/>
    <row r="2770" ht="15" thickTop="1" thickBot="1" x14ac:dyDescent="0.6"/>
    <row r="2771" ht="15" thickTop="1" thickBot="1" x14ac:dyDescent="0.6"/>
    <row r="2772" ht="15" thickTop="1" thickBot="1" x14ac:dyDescent="0.6"/>
    <row r="2773" ht="15" thickTop="1" thickBot="1" x14ac:dyDescent="0.6"/>
    <row r="2774" ht="15" thickTop="1" thickBot="1" x14ac:dyDescent="0.6"/>
    <row r="2775" ht="15" thickTop="1" thickBot="1" x14ac:dyDescent="0.6"/>
    <row r="2776" ht="15" thickTop="1" thickBot="1" x14ac:dyDescent="0.6"/>
    <row r="2777" ht="15" thickTop="1" thickBot="1" x14ac:dyDescent="0.6"/>
    <row r="2778" ht="15" thickTop="1" thickBot="1" x14ac:dyDescent="0.6"/>
    <row r="2779" ht="15" thickTop="1" thickBot="1" x14ac:dyDescent="0.6"/>
    <row r="2780" ht="15" thickTop="1" thickBot="1" x14ac:dyDescent="0.6"/>
    <row r="2781" ht="15" thickTop="1" thickBot="1" x14ac:dyDescent="0.6"/>
    <row r="2782" ht="15" thickTop="1" thickBot="1" x14ac:dyDescent="0.6"/>
    <row r="2783" ht="15" thickTop="1" thickBot="1" x14ac:dyDescent="0.6"/>
    <row r="2784" ht="15" thickTop="1" thickBot="1" x14ac:dyDescent="0.6"/>
    <row r="2785" ht="15" thickTop="1" thickBot="1" x14ac:dyDescent="0.6"/>
    <row r="2786" ht="15" thickTop="1" thickBot="1" x14ac:dyDescent="0.6"/>
    <row r="2787" ht="15" thickTop="1" thickBot="1" x14ac:dyDescent="0.6"/>
    <row r="2788" ht="15" thickTop="1" thickBot="1" x14ac:dyDescent="0.6"/>
    <row r="2789" ht="15" thickTop="1" thickBot="1" x14ac:dyDescent="0.6"/>
    <row r="2790" ht="15" thickTop="1" thickBot="1" x14ac:dyDescent="0.6"/>
    <row r="2791" ht="15" thickTop="1" thickBot="1" x14ac:dyDescent="0.6"/>
    <row r="2792" ht="15" thickTop="1" thickBot="1" x14ac:dyDescent="0.6"/>
    <row r="2793" ht="15" thickTop="1" thickBot="1" x14ac:dyDescent="0.6"/>
    <row r="2794" ht="15" thickTop="1" thickBot="1" x14ac:dyDescent="0.6"/>
    <row r="2795" ht="15" thickTop="1" thickBot="1" x14ac:dyDescent="0.6"/>
    <row r="2796" ht="15" thickTop="1" thickBot="1" x14ac:dyDescent="0.6"/>
    <row r="2797" ht="15" thickTop="1" thickBot="1" x14ac:dyDescent="0.6"/>
    <row r="2798" ht="15" thickTop="1" thickBot="1" x14ac:dyDescent="0.6"/>
    <row r="2799" ht="15" thickTop="1" thickBot="1" x14ac:dyDescent="0.6"/>
    <row r="2800" ht="15" thickTop="1" thickBot="1" x14ac:dyDescent="0.6"/>
    <row r="2801" ht="15" thickTop="1" thickBot="1" x14ac:dyDescent="0.6"/>
    <row r="2802" ht="15" thickTop="1" thickBot="1" x14ac:dyDescent="0.6"/>
    <row r="2803" ht="15" thickTop="1" thickBot="1" x14ac:dyDescent="0.6"/>
    <row r="2804" ht="15" thickTop="1" thickBot="1" x14ac:dyDescent="0.6"/>
    <row r="2805" ht="15" thickTop="1" thickBot="1" x14ac:dyDescent="0.6"/>
    <row r="2806" ht="15" thickTop="1" thickBot="1" x14ac:dyDescent="0.6"/>
    <row r="2807" ht="15" thickTop="1" thickBot="1" x14ac:dyDescent="0.6"/>
    <row r="2808" ht="15" thickTop="1" thickBot="1" x14ac:dyDescent="0.6"/>
    <row r="2809" ht="15" thickTop="1" thickBot="1" x14ac:dyDescent="0.6"/>
    <row r="2810" ht="15" thickTop="1" thickBot="1" x14ac:dyDescent="0.6"/>
    <row r="2811" ht="15" thickTop="1" thickBot="1" x14ac:dyDescent="0.6"/>
    <row r="2812" ht="15" thickTop="1" thickBot="1" x14ac:dyDescent="0.6"/>
    <row r="2813" ht="15" thickTop="1" thickBot="1" x14ac:dyDescent="0.6"/>
    <row r="2814" ht="15" thickTop="1" thickBot="1" x14ac:dyDescent="0.6"/>
    <row r="2815" ht="15" thickTop="1" thickBot="1" x14ac:dyDescent="0.6"/>
    <row r="2816" ht="15" thickTop="1" thickBot="1" x14ac:dyDescent="0.6"/>
    <row r="2817" ht="15" thickTop="1" thickBot="1" x14ac:dyDescent="0.6"/>
    <row r="2818" ht="15" thickTop="1" thickBot="1" x14ac:dyDescent="0.6"/>
    <row r="2819" ht="15" thickTop="1" thickBot="1" x14ac:dyDescent="0.6"/>
    <row r="2820" ht="15" thickTop="1" thickBot="1" x14ac:dyDescent="0.6"/>
    <row r="2821" ht="15" thickTop="1" thickBot="1" x14ac:dyDescent="0.6"/>
    <row r="2822" ht="15" thickTop="1" thickBot="1" x14ac:dyDescent="0.6"/>
    <row r="2823" ht="15" thickTop="1" thickBot="1" x14ac:dyDescent="0.6"/>
    <row r="2824" ht="15" thickTop="1" thickBot="1" x14ac:dyDescent="0.6"/>
    <row r="2825" ht="15" thickTop="1" thickBot="1" x14ac:dyDescent="0.6"/>
    <row r="2826" ht="15" thickTop="1" thickBot="1" x14ac:dyDescent="0.6"/>
    <row r="2827" ht="15" thickTop="1" thickBot="1" x14ac:dyDescent="0.6"/>
    <row r="2828" ht="15" thickTop="1" thickBot="1" x14ac:dyDescent="0.6"/>
    <row r="2829" ht="15" thickTop="1" thickBot="1" x14ac:dyDescent="0.6"/>
    <row r="2830" ht="15" thickTop="1" thickBot="1" x14ac:dyDescent="0.6"/>
    <row r="2831" ht="15" thickTop="1" thickBot="1" x14ac:dyDescent="0.6"/>
    <row r="2832" ht="15" thickTop="1" thickBot="1" x14ac:dyDescent="0.6"/>
    <row r="2833" ht="15" thickTop="1" thickBot="1" x14ac:dyDescent="0.6"/>
    <row r="2834" ht="15" thickTop="1" thickBot="1" x14ac:dyDescent="0.6"/>
    <row r="2835" ht="15" thickTop="1" thickBot="1" x14ac:dyDescent="0.6"/>
    <row r="2836" ht="15" thickTop="1" thickBot="1" x14ac:dyDescent="0.6"/>
    <row r="2837" ht="15" thickTop="1" thickBot="1" x14ac:dyDescent="0.6"/>
    <row r="2838" ht="15" thickTop="1" thickBot="1" x14ac:dyDescent="0.6"/>
    <row r="2839" ht="15" thickTop="1" thickBot="1" x14ac:dyDescent="0.6"/>
    <row r="2840" ht="15" thickTop="1" thickBot="1" x14ac:dyDescent="0.6"/>
    <row r="2841" ht="15" thickTop="1" thickBot="1" x14ac:dyDescent="0.6"/>
    <row r="2842" ht="15" thickTop="1" thickBot="1" x14ac:dyDescent="0.6"/>
    <row r="2843" ht="15" thickTop="1" thickBot="1" x14ac:dyDescent="0.6"/>
    <row r="2844" ht="15" thickTop="1" thickBot="1" x14ac:dyDescent="0.6"/>
    <row r="2845" ht="15" thickTop="1" thickBot="1" x14ac:dyDescent="0.6"/>
    <row r="2846" ht="15" thickTop="1" thickBot="1" x14ac:dyDescent="0.6"/>
    <row r="2847" ht="15" thickTop="1" thickBot="1" x14ac:dyDescent="0.6"/>
    <row r="2848" ht="15" thickTop="1" thickBot="1" x14ac:dyDescent="0.6"/>
    <row r="2849" ht="15" thickTop="1" thickBot="1" x14ac:dyDescent="0.6"/>
    <row r="2850" ht="15" thickTop="1" thickBot="1" x14ac:dyDescent="0.6"/>
    <row r="2851" ht="15" thickTop="1" thickBot="1" x14ac:dyDescent="0.6"/>
    <row r="2852" ht="15" thickTop="1" thickBot="1" x14ac:dyDescent="0.6"/>
    <row r="2853" ht="15" thickTop="1" thickBot="1" x14ac:dyDescent="0.6"/>
    <row r="2854" ht="15" thickTop="1" thickBot="1" x14ac:dyDescent="0.6"/>
    <row r="2855" ht="15" thickTop="1" thickBot="1" x14ac:dyDescent="0.6"/>
    <row r="2856" ht="15" thickTop="1" thickBot="1" x14ac:dyDescent="0.6"/>
    <row r="2857" ht="15" thickTop="1" thickBot="1" x14ac:dyDescent="0.6"/>
    <row r="2858" ht="15" thickTop="1" thickBot="1" x14ac:dyDescent="0.6"/>
    <row r="2859" ht="15" thickTop="1" thickBot="1" x14ac:dyDescent="0.6"/>
    <row r="2860" ht="15" thickTop="1" thickBot="1" x14ac:dyDescent="0.6"/>
    <row r="2861" ht="15" thickTop="1" thickBot="1" x14ac:dyDescent="0.6"/>
    <row r="2862" ht="15" thickTop="1" thickBot="1" x14ac:dyDescent="0.6"/>
    <row r="2863" ht="15" thickTop="1" thickBot="1" x14ac:dyDescent="0.6"/>
    <row r="2864" ht="15" thickTop="1" thickBot="1" x14ac:dyDescent="0.6"/>
    <row r="2865" ht="15" thickTop="1" thickBot="1" x14ac:dyDescent="0.6"/>
    <row r="2866" ht="15" thickTop="1" thickBot="1" x14ac:dyDescent="0.6"/>
    <row r="2867" ht="15" thickTop="1" thickBot="1" x14ac:dyDescent="0.6"/>
    <row r="2868" ht="15" thickTop="1" thickBot="1" x14ac:dyDescent="0.6"/>
    <row r="2869" ht="15" thickTop="1" thickBot="1" x14ac:dyDescent="0.6"/>
    <row r="2870" ht="15" thickTop="1" thickBot="1" x14ac:dyDescent="0.6"/>
    <row r="2871" ht="15" thickTop="1" thickBot="1" x14ac:dyDescent="0.6"/>
    <row r="2872" ht="15" thickTop="1" thickBot="1" x14ac:dyDescent="0.6"/>
    <row r="2873" ht="15" thickTop="1" thickBot="1" x14ac:dyDescent="0.6"/>
    <row r="2874" ht="15" thickTop="1" thickBot="1" x14ac:dyDescent="0.6"/>
    <row r="2875" ht="15" thickTop="1" thickBot="1" x14ac:dyDescent="0.6"/>
    <row r="2876" ht="15" thickTop="1" thickBot="1" x14ac:dyDescent="0.6"/>
    <row r="2877" ht="15" thickTop="1" thickBot="1" x14ac:dyDescent="0.6"/>
    <row r="2878" ht="15" thickTop="1" thickBot="1" x14ac:dyDescent="0.6"/>
    <row r="2879" ht="15" thickTop="1" thickBot="1" x14ac:dyDescent="0.6"/>
    <row r="2880" ht="15" thickTop="1" thickBot="1" x14ac:dyDescent="0.6"/>
    <row r="2881" ht="15" thickTop="1" thickBot="1" x14ac:dyDescent="0.6"/>
    <row r="2882" ht="15" thickTop="1" thickBot="1" x14ac:dyDescent="0.6"/>
    <row r="2883" ht="15" thickTop="1" thickBot="1" x14ac:dyDescent="0.6"/>
    <row r="2884" ht="15" thickTop="1" thickBot="1" x14ac:dyDescent="0.6"/>
    <row r="2885" ht="15" thickTop="1" thickBot="1" x14ac:dyDescent="0.6"/>
    <row r="2886" ht="15" thickTop="1" thickBot="1" x14ac:dyDescent="0.6"/>
    <row r="2887" ht="15" thickTop="1" thickBot="1" x14ac:dyDescent="0.6"/>
    <row r="2888" ht="15" thickTop="1" thickBot="1" x14ac:dyDescent="0.6"/>
    <row r="2889" ht="15" thickTop="1" thickBot="1" x14ac:dyDescent="0.6"/>
    <row r="2890" ht="15" thickTop="1" thickBot="1" x14ac:dyDescent="0.6"/>
    <row r="2891" ht="15" thickTop="1" thickBot="1" x14ac:dyDescent="0.6"/>
    <row r="2892" ht="15" thickTop="1" thickBot="1" x14ac:dyDescent="0.6"/>
    <row r="2893" ht="15" thickTop="1" thickBot="1" x14ac:dyDescent="0.6"/>
    <row r="2894" ht="15" thickTop="1" thickBot="1" x14ac:dyDescent="0.6"/>
    <row r="2895" ht="15" thickTop="1" thickBot="1" x14ac:dyDescent="0.6"/>
    <row r="2896" ht="15" thickTop="1" thickBot="1" x14ac:dyDescent="0.6"/>
    <row r="2897" ht="15" thickTop="1" thickBot="1" x14ac:dyDescent="0.6"/>
    <row r="2898" ht="15" thickTop="1" thickBot="1" x14ac:dyDescent="0.6"/>
    <row r="2899" ht="15" thickTop="1" thickBot="1" x14ac:dyDescent="0.6"/>
    <row r="2900" ht="15" thickTop="1" thickBot="1" x14ac:dyDescent="0.6"/>
    <row r="2901" ht="15" thickTop="1" thickBot="1" x14ac:dyDescent="0.6"/>
    <row r="2902" ht="15" thickTop="1" thickBot="1" x14ac:dyDescent="0.6"/>
    <row r="2903" ht="15" thickTop="1" thickBot="1" x14ac:dyDescent="0.6"/>
    <row r="2904" ht="15" thickTop="1" thickBot="1" x14ac:dyDescent="0.6"/>
    <row r="2905" ht="15" thickTop="1" thickBot="1" x14ac:dyDescent="0.6"/>
    <row r="2906" ht="15" thickTop="1" thickBot="1" x14ac:dyDescent="0.6"/>
    <row r="2907" ht="15" thickTop="1" thickBot="1" x14ac:dyDescent="0.6"/>
    <row r="2908" ht="15" thickTop="1" thickBot="1" x14ac:dyDescent="0.6"/>
    <row r="2909" ht="15" thickTop="1" thickBot="1" x14ac:dyDescent="0.6"/>
    <row r="2910" ht="15" thickTop="1" thickBot="1" x14ac:dyDescent="0.6"/>
    <row r="2911" ht="15" thickTop="1" thickBot="1" x14ac:dyDescent="0.6"/>
    <row r="2912" ht="15" thickTop="1" thickBot="1" x14ac:dyDescent="0.6"/>
    <row r="2913" ht="15" thickTop="1" thickBot="1" x14ac:dyDescent="0.6"/>
    <row r="2914" ht="15" thickTop="1" thickBot="1" x14ac:dyDescent="0.6"/>
    <row r="2915" ht="15" thickTop="1" thickBot="1" x14ac:dyDescent="0.6"/>
    <row r="2916" ht="15" thickTop="1" thickBot="1" x14ac:dyDescent="0.6"/>
    <row r="2917" ht="15" thickTop="1" thickBot="1" x14ac:dyDescent="0.6"/>
    <row r="2918" ht="15" thickTop="1" thickBot="1" x14ac:dyDescent="0.6"/>
    <row r="2919" ht="15" thickTop="1" thickBot="1" x14ac:dyDescent="0.6"/>
    <row r="2920" ht="15" thickTop="1" thickBot="1" x14ac:dyDescent="0.6"/>
    <row r="2921" ht="15" thickTop="1" thickBot="1" x14ac:dyDescent="0.6"/>
    <row r="2922" ht="15" thickTop="1" thickBot="1" x14ac:dyDescent="0.6"/>
    <row r="2923" ht="15" thickTop="1" thickBot="1" x14ac:dyDescent="0.6"/>
    <row r="2924" ht="15" thickTop="1" thickBot="1" x14ac:dyDescent="0.6"/>
    <row r="2925" ht="15" thickTop="1" thickBot="1" x14ac:dyDescent="0.6"/>
    <row r="2926" ht="15" thickTop="1" thickBot="1" x14ac:dyDescent="0.6"/>
    <row r="2927" ht="15" thickTop="1" thickBot="1" x14ac:dyDescent="0.6"/>
    <row r="2928" ht="15" thickTop="1" thickBot="1" x14ac:dyDescent="0.6"/>
    <row r="2929" ht="15" thickTop="1" thickBot="1" x14ac:dyDescent="0.6"/>
    <row r="2930" ht="15" thickTop="1" thickBot="1" x14ac:dyDescent="0.6"/>
    <row r="2931" ht="15" thickTop="1" thickBot="1" x14ac:dyDescent="0.6"/>
    <row r="2932" ht="15" thickTop="1" thickBot="1" x14ac:dyDescent="0.6"/>
    <row r="2933" ht="15" thickTop="1" thickBot="1" x14ac:dyDescent="0.6"/>
    <row r="2934" ht="15" thickTop="1" thickBot="1" x14ac:dyDescent="0.6"/>
    <row r="2935" ht="15" thickTop="1" thickBot="1" x14ac:dyDescent="0.6"/>
    <row r="2936" ht="15" thickTop="1" thickBot="1" x14ac:dyDescent="0.6"/>
    <row r="2937" ht="15" thickTop="1" thickBot="1" x14ac:dyDescent="0.6"/>
    <row r="2938" ht="15" thickTop="1" thickBot="1" x14ac:dyDescent="0.6"/>
    <row r="2939" ht="15" thickTop="1" thickBot="1" x14ac:dyDescent="0.6"/>
    <row r="2940" ht="15" thickTop="1" thickBot="1" x14ac:dyDescent="0.6"/>
    <row r="2941" ht="15" thickTop="1" thickBot="1" x14ac:dyDescent="0.6"/>
    <row r="2942" ht="15" thickTop="1" thickBot="1" x14ac:dyDescent="0.6"/>
    <row r="2943" ht="15" thickTop="1" thickBot="1" x14ac:dyDescent="0.6"/>
    <row r="2944" ht="15" thickTop="1" thickBot="1" x14ac:dyDescent="0.6"/>
    <row r="2945" ht="15" thickTop="1" thickBot="1" x14ac:dyDescent="0.6"/>
    <row r="2946" ht="15" thickTop="1" thickBot="1" x14ac:dyDescent="0.6"/>
    <row r="2947" ht="15" thickTop="1" thickBot="1" x14ac:dyDescent="0.6"/>
    <row r="2948" ht="15" thickTop="1" thickBot="1" x14ac:dyDescent="0.6"/>
    <row r="2949" ht="15" thickTop="1" thickBot="1" x14ac:dyDescent="0.6"/>
    <row r="2950" ht="15" thickTop="1" thickBot="1" x14ac:dyDescent="0.6"/>
    <row r="2951" ht="15" thickTop="1" thickBot="1" x14ac:dyDescent="0.6"/>
    <row r="2952" ht="15" thickTop="1" thickBot="1" x14ac:dyDescent="0.6"/>
    <row r="2953" ht="15" thickTop="1" thickBot="1" x14ac:dyDescent="0.6"/>
    <row r="2954" ht="15" thickTop="1" thickBot="1" x14ac:dyDescent="0.6"/>
    <row r="2955" ht="15" thickTop="1" thickBot="1" x14ac:dyDescent="0.6"/>
    <row r="2956" ht="15" thickTop="1" thickBot="1" x14ac:dyDescent="0.6"/>
    <row r="2957" ht="15" thickTop="1" thickBot="1" x14ac:dyDescent="0.6"/>
    <row r="2958" ht="15" thickTop="1" thickBot="1" x14ac:dyDescent="0.6"/>
    <row r="2959" ht="15" thickTop="1" thickBot="1" x14ac:dyDescent="0.6"/>
    <row r="2960" ht="15" thickTop="1" thickBot="1" x14ac:dyDescent="0.6"/>
    <row r="2961" ht="15" thickTop="1" thickBot="1" x14ac:dyDescent="0.6"/>
    <row r="2962" ht="15" thickTop="1" thickBot="1" x14ac:dyDescent="0.6"/>
    <row r="2963" ht="15" thickTop="1" thickBot="1" x14ac:dyDescent="0.6"/>
    <row r="2964" ht="15" thickTop="1" thickBot="1" x14ac:dyDescent="0.6"/>
    <row r="2965" ht="15" thickTop="1" thickBot="1" x14ac:dyDescent="0.6"/>
    <row r="2966" ht="15" thickTop="1" thickBot="1" x14ac:dyDescent="0.6"/>
    <row r="2967" ht="15" thickTop="1" thickBot="1" x14ac:dyDescent="0.6"/>
    <row r="2968" ht="15" thickTop="1" thickBot="1" x14ac:dyDescent="0.6"/>
    <row r="2969" ht="15" thickTop="1" thickBot="1" x14ac:dyDescent="0.6"/>
    <row r="2970" ht="15" thickTop="1" thickBot="1" x14ac:dyDescent="0.6"/>
    <row r="2971" ht="15" thickTop="1" thickBot="1" x14ac:dyDescent="0.6"/>
    <row r="2972" ht="15" thickTop="1" thickBot="1" x14ac:dyDescent="0.6"/>
    <row r="2973" ht="15" thickTop="1" thickBot="1" x14ac:dyDescent="0.6"/>
    <row r="2974" ht="15" thickTop="1" thickBot="1" x14ac:dyDescent="0.6"/>
    <row r="2975" ht="15" thickTop="1" thickBot="1" x14ac:dyDescent="0.6"/>
    <row r="2976" ht="15" thickTop="1" thickBot="1" x14ac:dyDescent="0.6"/>
    <row r="2977" ht="15" thickTop="1" thickBot="1" x14ac:dyDescent="0.6"/>
    <row r="2978" ht="15" thickTop="1" thickBot="1" x14ac:dyDescent="0.6"/>
    <row r="2979" ht="15" thickTop="1" thickBot="1" x14ac:dyDescent="0.6"/>
    <row r="2980" ht="15" thickTop="1" thickBot="1" x14ac:dyDescent="0.6"/>
    <row r="2981" ht="15" thickTop="1" thickBot="1" x14ac:dyDescent="0.6"/>
    <row r="2982" ht="15" thickTop="1" thickBot="1" x14ac:dyDescent="0.6"/>
    <row r="2983" ht="15" thickTop="1" thickBot="1" x14ac:dyDescent="0.6"/>
    <row r="2984" ht="15" thickTop="1" thickBot="1" x14ac:dyDescent="0.6"/>
    <row r="2985" ht="15" thickTop="1" thickBot="1" x14ac:dyDescent="0.6"/>
    <row r="2986" ht="15" thickTop="1" thickBot="1" x14ac:dyDescent="0.6"/>
    <row r="2987" ht="15" thickTop="1" thickBot="1" x14ac:dyDescent="0.6"/>
    <row r="2988" ht="15" thickTop="1" thickBot="1" x14ac:dyDescent="0.6"/>
    <row r="2989" ht="15" thickTop="1" thickBot="1" x14ac:dyDescent="0.6"/>
    <row r="2990" ht="15" thickTop="1" thickBot="1" x14ac:dyDescent="0.6"/>
    <row r="2991" ht="15" thickTop="1" thickBot="1" x14ac:dyDescent="0.6"/>
    <row r="2992" ht="15" thickTop="1" thickBot="1" x14ac:dyDescent="0.6"/>
    <row r="2993" ht="15" thickTop="1" thickBot="1" x14ac:dyDescent="0.6"/>
    <row r="2994" ht="15" thickTop="1" thickBot="1" x14ac:dyDescent="0.6"/>
    <row r="2995" ht="15" thickTop="1" thickBot="1" x14ac:dyDescent="0.6"/>
    <row r="2996" ht="15" thickTop="1" thickBot="1" x14ac:dyDescent="0.6"/>
    <row r="2997" ht="15" thickTop="1" thickBot="1" x14ac:dyDescent="0.6"/>
    <row r="2998" ht="15" thickTop="1" thickBot="1" x14ac:dyDescent="0.6"/>
    <row r="2999" ht="15" thickTop="1" thickBot="1" x14ac:dyDescent="0.6"/>
    <row r="3000" ht="15" thickTop="1" thickBot="1" x14ac:dyDescent="0.6"/>
    <row r="3001" ht="15" thickTop="1" thickBot="1" x14ac:dyDescent="0.6"/>
    <row r="3002" ht="15" thickTop="1" thickBot="1" x14ac:dyDescent="0.6"/>
    <row r="3003" ht="15" thickTop="1" thickBot="1" x14ac:dyDescent="0.6"/>
    <row r="3004" ht="15" thickTop="1" thickBot="1" x14ac:dyDescent="0.6"/>
    <row r="3005" ht="15" thickTop="1" thickBot="1" x14ac:dyDescent="0.6"/>
    <row r="3006" ht="15" thickTop="1" thickBot="1" x14ac:dyDescent="0.6"/>
    <row r="3007" ht="15" thickTop="1" thickBot="1" x14ac:dyDescent="0.6"/>
    <row r="3008" ht="15" thickTop="1" thickBot="1" x14ac:dyDescent="0.6"/>
    <row r="3009" ht="15" thickTop="1" thickBot="1" x14ac:dyDescent="0.6"/>
    <row r="3010" ht="15" thickTop="1" thickBot="1" x14ac:dyDescent="0.6"/>
    <row r="3011" ht="15" thickTop="1" thickBot="1" x14ac:dyDescent="0.6"/>
    <row r="3012" ht="15" thickTop="1" thickBot="1" x14ac:dyDescent="0.6"/>
    <row r="3013" ht="15" thickTop="1" thickBot="1" x14ac:dyDescent="0.6"/>
    <row r="3014" ht="15" thickTop="1" thickBot="1" x14ac:dyDescent="0.6"/>
    <row r="3015" ht="15" thickTop="1" thickBot="1" x14ac:dyDescent="0.6"/>
    <row r="3016" ht="15" thickTop="1" thickBot="1" x14ac:dyDescent="0.6"/>
    <row r="3017" ht="15" thickTop="1" thickBot="1" x14ac:dyDescent="0.6"/>
    <row r="3018" ht="15" thickTop="1" thickBot="1" x14ac:dyDescent="0.6"/>
    <row r="3019" ht="15" thickTop="1" thickBot="1" x14ac:dyDescent="0.6"/>
    <row r="3020" ht="15" thickTop="1" thickBot="1" x14ac:dyDescent="0.6"/>
    <row r="3021" ht="15" thickTop="1" thickBot="1" x14ac:dyDescent="0.6"/>
    <row r="3022" ht="15" thickTop="1" thickBot="1" x14ac:dyDescent="0.6"/>
    <row r="3023" ht="15" thickTop="1" thickBot="1" x14ac:dyDescent="0.6"/>
    <row r="3024" ht="15" thickTop="1" thickBot="1" x14ac:dyDescent="0.6"/>
    <row r="3025" ht="15" thickTop="1" thickBot="1" x14ac:dyDescent="0.6"/>
    <row r="3026" ht="15" thickTop="1" thickBot="1" x14ac:dyDescent="0.6"/>
    <row r="3027" ht="15" thickTop="1" thickBot="1" x14ac:dyDescent="0.6"/>
    <row r="3028" ht="15" thickTop="1" thickBot="1" x14ac:dyDescent="0.6"/>
    <row r="3029" ht="15" thickTop="1" thickBot="1" x14ac:dyDescent="0.6"/>
    <row r="3030" ht="15" thickTop="1" thickBot="1" x14ac:dyDescent="0.6"/>
    <row r="3031" ht="15" thickTop="1" thickBot="1" x14ac:dyDescent="0.6"/>
    <row r="3032" ht="15" thickTop="1" thickBot="1" x14ac:dyDescent="0.6"/>
    <row r="3033" ht="15" thickTop="1" thickBot="1" x14ac:dyDescent="0.6"/>
    <row r="3034" ht="15" thickTop="1" thickBot="1" x14ac:dyDescent="0.6"/>
    <row r="3035" ht="15" thickTop="1" thickBot="1" x14ac:dyDescent="0.6"/>
    <row r="3036" ht="15" thickTop="1" thickBot="1" x14ac:dyDescent="0.6"/>
    <row r="3037" ht="15" thickTop="1" thickBot="1" x14ac:dyDescent="0.6"/>
    <row r="3038" ht="15" thickTop="1" thickBot="1" x14ac:dyDescent="0.6"/>
    <row r="3039" ht="15" thickTop="1" thickBot="1" x14ac:dyDescent="0.6"/>
    <row r="3040" ht="15" thickTop="1" thickBot="1" x14ac:dyDescent="0.6"/>
    <row r="3041" ht="15" thickTop="1" thickBot="1" x14ac:dyDescent="0.6"/>
    <row r="3042" ht="15" thickTop="1" thickBot="1" x14ac:dyDescent="0.6"/>
    <row r="3043" ht="15" thickTop="1" thickBot="1" x14ac:dyDescent="0.6"/>
    <row r="3044" ht="15" thickTop="1" thickBot="1" x14ac:dyDescent="0.6"/>
    <row r="3045" ht="15" thickTop="1" thickBot="1" x14ac:dyDescent="0.6"/>
    <row r="3046" ht="15" thickTop="1" thickBot="1" x14ac:dyDescent="0.6"/>
    <row r="3047" ht="15" thickTop="1" thickBot="1" x14ac:dyDescent="0.6"/>
    <row r="3048" ht="15" thickTop="1" thickBot="1" x14ac:dyDescent="0.6"/>
    <row r="3049" ht="15" thickTop="1" thickBot="1" x14ac:dyDescent="0.6"/>
    <row r="3050" ht="15" thickTop="1" thickBot="1" x14ac:dyDescent="0.6"/>
    <row r="3051" ht="15" thickTop="1" thickBot="1" x14ac:dyDescent="0.6"/>
    <row r="3052" ht="15" thickTop="1" thickBot="1" x14ac:dyDescent="0.6"/>
    <row r="3053" ht="15" thickTop="1" thickBot="1" x14ac:dyDescent="0.6"/>
    <row r="3054" ht="15" thickTop="1" thickBot="1" x14ac:dyDescent="0.6"/>
    <row r="3055" ht="15" thickTop="1" thickBot="1" x14ac:dyDescent="0.6"/>
    <row r="3056" ht="15" thickTop="1" thickBot="1" x14ac:dyDescent="0.6"/>
    <row r="3057" ht="15" thickTop="1" thickBot="1" x14ac:dyDescent="0.6"/>
    <row r="3058" ht="15" thickTop="1" thickBot="1" x14ac:dyDescent="0.6"/>
    <row r="3059" ht="15" thickTop="1" thickBot="1" x14ac:dyDescent="0.6"/>
    <row r="3060" ht="15" thickTop="1" thickBot="1" x14ac:dyDescent="0.6"/>
    <row r="3061" ht="15" thickTop="1" thickBot="1" x14ac:dyDescent="0.6"/>
    <row r="3062" ht="15" thickTop="1" thickBot="1" x14ac:dyDescent="0.6"/>
    <row r="3063" ht="15" thickTop="1" thickBot="1" x14ac:dyDescent="0.6"/>
    <row r="3064" ht="15" thickTop="1" thickBot="1" x14ac:dyDescent="0.6"/>
    <row r="3065" ht="15" thickTop="1" thickBot="1" x14ac:dyDescent="0.6"/>
    <row r="3066" ht="15" thickTop="1" thickBot="1" x14ac:dyDescent="0.6"/>
    <row r="3067" ht="15" thickTop="1" thickBot="1" x14ac:dyDescent="0.6"/>
    <row r="3068" ht="15" thickTop="1" thickBot="1" x14ac:dyDescent="0.6"/>
    <row r="3069" ht="15" thickTop="1" thickBot="1" x14ac:dyDescent="0.6"/>
    <row r="3070" ht="15" thickTop="1" thickBot="1" x14ac:dyDescent="0.6"/>
    <row r="3071" ht="15" thickTop="1" thickBot="1" x14ac:dyDescent="0.6"/>
    <row r="3072" ht="15" thickTop="1" thickBot="1" x14ac:dyDescent="0.6"/>
    <row r="3073" ht="15" thickTop="1" thickBot="1" x14ac:dyDescent="0.6"/>
    <row r="3074" ht="15" thickTop="1" thickBot="1" x14ac:dyDescent="0.6"/>
    <row r="3075" ht="15" thickTop="1" thickBot="1" x14ac:dyDescent="0.6"/>
    <row r="3076" ht="15" thickTop="1" thickBot="1" x14ac:dyDescent="0.6"/>
    <row r="3077" ht="15" thickTop="1" thickBot="1" x14ac:dyDescent="0.6"/>
    <row r="3078" ht="15" thickTop="1" thickBot="1" x14ac:dyDescent="0.6"/>
    <row r="3079" ht="15" thickTop="1" thickBot="1" x14ac:dyDescent="0.6"/>
    <row r="3080" ht="15" thickTop="1" thickBot="1" x14ac:dyDescent="0.6"/>
    <row r="3081" ht="15" thickTop="1" thickBot="1" x14ac:dyDescent="0.6"/>
    <row r="3082" ht="15" thickTop="1" thickBot="1" x14ac:dyDescent="0.6"/>
    <row r="3083" ht="15" thickTop="1" thickBot="1" x14ac:dyDescent="0.6"/>
    <row r="3084" ht="15" thickTop="1" thickBot="1" x14ac:dyDescent="0.6"/>
    <row r="3085" ht="15" thickTop="1" thickBot="1" x14ac:dyDescent="0.6"/>
    <row r="3086" ht="15" thickTop="1" thickBot="1" x14ac:dyDescent="0.6"/>
    <row r="3087" ht="15" thickTop="1" thickBot="1" x14ac:dyDescent="0.6"/>
    <row r="3088" ht="15" thickTop="1" thickBot="1" x14ac:dyDescent="0.6"/>
    <row r="3089" ht="15" thickTop="1" thickBot="1" x14ac:dyDescent="0.6"/>
    <row r="3090" ht="15" thickTop="1" thickBot="1" x14ac:dyDescent="0.6"/>
    <row r="3091" ht="15" thickTop="1" thickBot="1" x14ac:dyDescent="0.6"/>
    <row r="3092" ht="15" thickTop="1" thickBot="1" x14ac:dyDescent="0.6"/>
    <row r="3093" ht="15" thickTop="1" thickBot="1" x14ac:dyDescent="0.6"/>
    <row r="3094" ht="15" thickTop="1" thickBot="1" x14ac:dyDescent="0.6"/>
    <row r="3095" ht="15" thickTop="1" thickBot="1" x14ac:dyDescent="0.6"/>
    <row r="3096" ht="15" thickTop="1" thickBot="1" x14ac:dyDescent="0.6"/>
    <row r="3097" ht="15" thickTop="1" thickBot="1" x14ac:dyDescent="0.6"/>
    <row r="3098" ht="15" thickTop="1" thickBot="1" x14ac:dyDescent="0.6"/>
    <row r="3099" ht="15" thickTop="1" thickBot="1" x14ac:dyDescent="0.6"/>
    <row r="3100" ht="15" thickTop="1" thickBot="1" x14ac:dyDescent="0.6"/>
    <row r="3101" ht="15" thickTop="1" thickBot="1" x14ac:dyDescent="0.6"/>
    <row r="3102" ht="15" thickTop="1" thickBot="1" x14ac:dyDescent="0.6"/>
    <row r="3103" ht="15" thickTop="1" thickBot="1" x14ac:dyDescent="0.6"/>
    <row r="3104" ht="15" thickTop="1" thickBot="1" x14ac:dyDescent="0.6"/>
    <row r="3105" ht="15" thickTop="1" thickBot="1" x14ac:dyDescent="0.6"/>
    <row r="3106" ht="15" thickTop="1" thickBot="1" x14ac:dyDescent="0.6"/>
    <row r="3107" ht="15" thickTop="1" thickBot="1" x14ac:dyDescent="0.6"/>
    <row r="3108" ht="15" thickTop="1" thickBot="1" x14ac:dyDescent="0.6"/>
    <row r="3109" ht="15" thickTop="1" thickBot="1" x14ac:dyDescent="0.6"/>
    <row r="3110" ht="15" thickTop="1" thickBot="1" x14ac:dyDescent="0.6"/>
    <row r="3111" ht="15" thickTop="1" thickBot="1" x14ac:dyDescent="0.6"/>
    <row r="3112" ht="15" thickTop="1" thickBot="1" x14ac:dyDescent="0.6"/>
    <row r="3113" ht="15" thickTop="1" thickBot="1" x14ac:dyDescent="0.6"/>
    <row r="3114" ht="15" thickTop="1" thickBot="1" x14ac:dyDescent="0.6"/>
    <row r="3115" ht="15" thickTop="1" thickBot="1" x14ac:dyDescent="0.6"/>
    <row r="3116" ht="15" thickTop="1" thickBot="1" x14ac:dyDescent="0.6"/>
    <row r="3117" ht="15" thickTop="1" thickBot="1" x14ac:dyDescent="0.6"/>
    <row r="3118" ht="15" thickTop="1" thickBot="1" x14ac:dyDescent="0.6"/>
    <row r="3119" ht="15" thickTop="1" thickBot="1" x14ac:dyDescent="0.6"/>
    <row r="3120" ht="15" thickTop="1" thickBot="1" x14ac:dyDescent="0.6"/>
    <row r="3121" ht="15" thickTop="1" thickBot="1" x14ac:dyDescent="0.6"/>
    <row r="3122" ht="15" thickTop="1" thickBot="1" x14ac:dyDescent="0.6"/>
    <row r="3123" ht="15" thickTop="1" thickBot="1" x14ac:dyDescent="0.6"/>
    <row r="3124" ht="15" thickTop="1" thickBot="1" x14ac:dyDescent="0.6"/>
    <row r="3125" ht="15" thickTop="1" thickBot="1" x14ac:dyDescent="0.6"/>
    <row r="3126" ht="15" thickTop="1" thickBot="1" x14ac:dyDescent="0.6"/>
    <row r="3127" ht="15" thickTop="1" thickBot="1" x14ac:dyDescent="0.6"/>
    <row r="3128" ht="15" thickTop="1" thickBot="1" x14ac:dyDescent="0.6"/>
    <row r="3129" ht="15" thickTop="1" thickBot="1" x14ac:dyDescent="0.6"/>
    <row r="3130" ht="15" thickTop="1" thickBot="1" x14ac:dyDescent="0.6"/>
    <row r="3131" ht="15" thickTop="1" thickBot="1" x14ac:dyDescent="0.6"/>
    <row r="3132" ht="15" thickTop="1" thickBot="1" x14ac:dyDescent="0.6"/>
    <row r="3133" ht="15" thickTop="1" thickBot="1" x14ac:dyDescent="0.6"/>
    <row r="3134" ht="15" thickTop="1" thickBot="1" x14ac:dyDescent="0.6"/>
    <row r="3135" ht="15" thickTop="1" thickBot="1" x14ac:dyDescent="0.6"/>
    <row r="3136" ht="15" thickTop="1" thickBot="1" x14ac:dyDescent="0.6"/>
    <row r="3137" ht="15" thickTop="1" thickBot="1" x14ac:dyDescent="0.6"/>
    <row r="3138" ht="15" thickTop="1" thickBot="1" x14ac:dyDescent="0.6"/>
    <row r="3139" ht="15" thickTop="1" thickBot="1" x14ac:dyDescent="0.6"/>
    <row r="3140" ht="15" thickTop="1" thickBot="1" x14ac:dyDescent="0.6"/>
    <row r="3141" ht="15" thickTop="1" thickBot="1" x14ac:dyDescent="0.6"/>
    <row r="3142" ht="15" thickTop="1" thickBot="1" x14ac:dyDescent="0.6"/>
    <row r="3143" ht="15" thickTop="1" thickBot="1" x14ac:dyDescent="0.6"/>
    <row r="3144" ht="15" thickTop="1" thickBot="1" x14ac:dyDescent="0.6"/>
    <row r="3145" ht="15" thickTop="1" thickBot="1" x14ac:dyDescent="0.6"/>
    <row r="3146" ht="15" thickTop="1" thickBot="1" x14ac:dyDescent="0.6"/>
    <row r="3147" ht="15" thickTop="1" thickBot="1" x14ac:dyDescent="0.6"/>
    <row r="3148" ht="15" thickTop="1" thickBot="1" x14ac:dyDescent="0.6"/>
    <row r="3149" ht="15" thickTop="1" thickBot="1" x14ac:dyDescent="0.6"/>
    <row r="3150" ht="15" thickTop="1" thickBot="1" x14ac:dyDescent="0.6"/>
    <row r="3151" ht="15" thickTop="1" thickBot="1" x14ac:dyDescent="0.6"/>
    <row r="3152" ht="15" thickTop="1" thickBot="1" x14ac:dyDescent="0.6"/>
    <row r="3153" ht="15" thickTop="1" thickBot="1" x14ac:dyDescent="0.6"/>
    <row r="3154" ht="15" thickTop="1" thickBot="1" x14ac:dyDescent="0.6"/>
    <row r="3155" ht="15" thickTop="1" thickBot="1" x14ac:dyDescent="0.6"/>
    <row r="3156" ht="15" thickTop="1" thickBot="1" x14ac:dyDescent="0.6"/>
    <row r="3157" ht="15" thickTop="1" thickBot="1" x14ac:dyDescent="0.6"/>
    <row r="3158" ht="15" thickTop="1" thickBot="1" x14ac:dyDescent="0.6"/>
    <row r="3159" ht="15" thickTop="1" thickBot="1" x14ac:dyDescent="0.6"/>
    <row r="3160" ht="15" thickTop="1" thickBot="1" x14ac:dyDescent="0.6"/>
    <row r="3161" ht="15" thickTop="1" thickBot="1" x14ac:dyDescent="0.6"/>
    <row r="3162" ht="15" thickTop="1" thickBot="1" x14ac:dyDescent="0.6"/>
    <row r="3163" ht="15" thickTop="1" thickBot="1" x14ac:dyDescent="0.6"/>
    <row r="3164" ht="15" thickTop="1" thickBot="1" x14ac:dyDescent="0.6"/>
    <row r="3165" ht="15" thickTop="1" thickBot="1" x14ac:dyDescent="0.6"/>
    <row r="3166" ht="15" thickTop="1" thickBot="1" x14ac:dyDescent="0.6"/>
    <row r="3167" ht="15" thickTop="1" thickBot="1" x14ac:dyDescent="0.6"/>
    <row r="3168" ht="15" thickTop="1" thickBot="1" x14ac:dyDescent="0.6"/>
    <row r="3169" ht="15" thickTop="1" thickBot="1" x14ac:dyDescent="0.6"/>
    <row r="3170" ht="15" thickTop="1" thickBot="1" x14ac:dyDescent="0.6"/>
    <row r="3171" ht="15" thickTop="1" thickBot="1" x14ac:dyDescent="0.6"/>
    <row r="3172" ht="15" thickTop="1" thickBot="1" x14ac:dyDescent="0.6"/>
    <row r="3173" ht="15" thickTop="1" thickBot="1" x14ac:dyDescent="0.6"/>
    <row r="3174" ht="15" thickTop="1" thickBot="1" x14ac:dyDescent="0.6"/>
    <row r="3175" ht="15" thickTop="1" thickBot="1" x14ac:dyDescent="0.6"/>
    <row r="3176" ht="15" thickTop="1" thickBot="1" x14ac:dyDescent="0.6"/>
    <row r="3177" ht="15" thickTop="1" thickBot="1" x14ac:dyDescent="0.6"/>
    <row r="3178" ht="15" thickTop="1" thickBot="1" x14ac:dyDescent="0.6"/>
    <row r="3179" ht="15" thickTop="1" thickBot="1" x14ac:dyDescent="0.6"/>
    <row r="3180" ht="15" thickTop="1" thickBot="1" x14ac:dyDescent="0.6"/>
    <row r="3181" ht="15" thickTop="1" thickBot="1" x14ac:dyDescent="0.6"/>
    <row r="3182" ht="15" thickTop="1" thickBot="1" x14ac:dyDescent="0.6"/>
    <row r="3183" ht="15" thickTop="1" thickBot="1" x14ac:dyDescent="0.6"/>
    <row r="3184" ht="15" thickTop="1" thickBot="1" x14ac:dyDescent="0.6"/>
    <row r="3185" ht="15" thickTop="1" thickBot="1" x14ac:dyDescent="0.6"/>
    <row r="3186" ht="15" thickTop="1" thickBot="1" x14ac:dyDescent="0.6"/>
    <row r="3187" ht="15" thickTop="1" thickBot="1" x14ac:dyDescent="0.6"/>
    <row r="3188" ht="15" thickTop="1" thickBot="1" x14ac:dyDescent="0.6"/>
    <row r="3189" ht="15" thickTop="1" thickBot="1" x14ac:dyDescent="0.6"/>
    <row r="3190" ht="15" thickTop="1" thickBot="1" x14ac:dyDescent="0.6"/>
    <row r="3191" ht="15" thickTop="1" thickBot="1" x14ac:dyDescent="0.6"/>
    <row r="3192" ht="15" thickTop="1" thickBot="1" x14ac:dyDescent="0.6"/>
    <row r="3193" ht="15" thickTop="1" thickBot="1" x14ac:dyDescent="0.6"/>
    <row r="3194" ht="15" thickTop="1" thickBot="1" x14ac:dyDescent="0.6"/>
    <row r="3195" ht="15" thickTop="1" thickBot="1" x14ac:dyDescent="0.6"/>
    <row r="3196" ht="15" thickTop="1" thickBot="1" x14ac:dyDescent="0.6"/>
    <row r="3197" ht="15" thickTop="1" thickBot="1" x14ac:dyDescent="0.6"/>
    <row r="3198" ht="15" thickTop="1" thickBot="1" x14ac:dyDescent="0.6"/>
    <row r="3199" ht="15" thickTop="1" thickBot="1" x14ac:dyDescent="0.6"/>
    <row r="3200" ht="15" thickTop="1" thickBot="1" x14ac:dyDescent="0.6"/>
    <row r="3201" ht="15" thickTop="1" thickBot="1" x14ac:dyDescent="0.6"/>
    <row r="3202" ht="15" thickTop="1" thickBot="1" x14ac:dyDescent="0.6"/>
    <row r="3203" ht="15" thickTop="1" thickBot="1" x14ac:dyDescent="0.6"/>
    <row r="3204" ht="15" thickTop="1" thickBot="1" x14ac:dyDescent="0.6"/>
    <row r="3205" ht="15" thickTop="1" thickBot="1" x14ac:dyDescent="0.6"/>
    <row r="3206" ht="15" thickTop="1" thickBot="1" x14ac:dyDescent="0.6"/>
    <row r="3207" ht="15" thickTop="1" thickBot="1" x14ac:dyDescent="0.6"/>
    <row r="3208" ht="15" thickTop="1" thickBot="1" x14ac:dyDescent="0.6"/>
    <row r="3209" ht="15" thickTop="1" thickBot="1" x14ac:dyDescent="0.6"/>
    <row r="3210" ht="15" thickTop="1" thickBot="1" x14ac:dyDescent="0.6"/>
    <row r="3211" ht="15" thickTop="1" thickBot="1" x14ac:dyDescent="0.6"/>
    <row r="3212" ht="15" thickTop="1" thickBot="1" x14ac:dyDescent="0.6"/>
    <row r="3213" ht="15" thickTop="1" thickBot="1" x14ac:dyDescent="0.6"/>
    <row r="3214" ht="15" thickTop="1" thickBot="1" x14ac:dyDescent="0.6"/>
    <row r="3215" ht="15" thickTop="1" thickBot="1" x14ac:dyDescent="0.6"/>
    <row r="3216" ht="15" thickTop="1" thickBot="1" x14ac:dyDescent="0.6"/>
    <row r="3217" ht="15" thickTop="1" thickBot="1" x14ac:dyDescent="0.6"/>
    <row r="3218" ht="15" thickTop="1" thickBot="1" x14ac:dyDescent="0.6"/>
    <row r="3219" ht="15" thickTop="1" thickBot="1" x14ac:dyDescent="0.6"/>
    <row r="3220" ht="15" thickTop="1" thickBot="1" x14ac:dyDescent="0.6"/>
    <row r="3221" ht="15" thickTop="1" thickBot="1" x14ac:dyDescent="0.6"/>
    <row r="3222" ht="15" thickTop="1" thickBot="1" x14ac:dyDescent="0.6"/>
    <row r="3223" ht="15" thickTop="1" thickBot="1" x14ac:dyDescent="0.6"/>
    <row r="3224" ht="15" thickTop="1" thickBot="1" x14ac:dyDescent="0.6"/>
    <row r="3225" ht="15" thickTop="1" thickBot="1" x14ac:dyDescent="0.6"/>
    <row r="3226" ht="15" thickTop="1" thickBot="1" x14ac:dyDescent="0.6"/>
    <row r="3227" ht="15" thickTop="1" thickBot="1" x14ac:dyDescent="0.6"/>
    <row r="3228" ht="15" thickTop="1" thickBot="1" x14ac:dyDescent="0.6"/>
    <row r="3229" ht="15" thickTop="1" thickBot="1" x14ac:dyDescent="0.6"/>
    <row r="3230" ht="15" thickTop="1" thickBot="1" x14ac:dyDescent="0.6"/>
    <row r="3231" ht="15" thickTop="1" thickBot="1" x14ac:dyDescent="0.6"/>
    <row r="3232" ht="15" thickTop="1" thickBot="1" x14ac:dyDescent="0.6"/>
    <row r="3233" ht="15" thickTop="1" thickBot="1" x14ac:dyDescent="0.6"/>
    <row r="3234" ht="15" thickTop="1" thickBot="1" x14ac:dyDescent="0.6"/>
    <row r="3235" ht="15" thickTop="1" thickBot="1" x14ac:dyDescent="0.6"/>
    <row r="3236" ht="15" thickTop="1" thickBot="1" x14ac:dyDescent="0.6"/>
    <row r="3237" ht="15" thickTop="1" thickBot="1" x14ac:dyDescent="0.6"/>
    <row r="3238" ht="15" thickTop="1" thickBot="1" x14ac:dyDescent="0.6"/>
    <row r="3239" ht="15" thickTop="1" thickBot="1" x14ac:dyDescent="0.6"/>
    <row r="3240" ht="15" thickTop="1" thickBot="1" x14ac:dyDescent="0.6"/>
    <row r="3241" ht="15" thickTop="1" thickBot="1" x14ac:dyDescent="0.6"/>
    <row r="3242" ht="15" thickTop="1" thickBot="1" x14ac:dyDescent="0.6"/>
    <row r="3243" ht="15" thickTop="1" thickBot="1" x14ac:dyDescent="0.6"/>
    <row r="3244" ht="15" thickTop="1" thickBot="1" x14ac:dyDescent="0.6"/>
    <row r="3245" ht="15" thickTop="1" thickBot="1" x14ac:dyDescent="0.6"/>
    <row r="3246" ht="15" thickTop="1" thickBot="1" x14ac:dyDescent="0.6"/>
    <row r="3247" ht="15" thickTop="1" thickBot="1" x14ac:dyDescent="0.6"/>
    <row r="3248" ht="15" thickTop="1" thickBot="1" x14ac:dyDescent="0.6"/>
    <row r="3249" ht="15" thickTop="1" thickBot="1" x14ac:dyDescent="0.6"/>
    <row r="3250" ht="15" thickTop="1" thickBot="1" x14ac:dyDescent="0.6"/>
    <row r="3251" ht="15" thickTop="1" thickBot="1" x14ac:dyDescent="0.6"/>
    <row r="3252" ht="15" thickTop="1" thickBot="1" x14ac:dyDescent="0.6"/>
    <row r="3253" ht="15" thickTop="1" thickBot="1" x14ac:dyDescent="0.6"/>
    <row r="3254" ht="15" thickTop="1" thickBot="1" x14ac:dyDescent="0.6"/>
    <row r="3255" ht="15" thickTop="1" thickBot="1" x14ac:dyDescent="0.6"/>
    <row r="3256" ht="15" thickTop="1" thickBot="1" x14ac:dyDescent="0.6"/>
    <row r="3257" ht="15" thickTop="1" thickBot="1" x14ac:dyDescent="0.6"/>
    <row r="3258" ht="15" thickTop="1" thickBot="1" x14ac:dyDescent="0.6"/>
    <row r="3259" ht="15" thickTop="1" thickBot="1" x14ac:dyDescent="0.6"/>
    <row r="3260" ht="15" thickTop="1" thickBot="1" x14ac:dyDescent="0.6"/>
    <row r="3261" ht="15" thickTop="1" thickBot="1" x14ac:dyDescent="0.6"/>
    <row r="3262" ht="15" thickTop="1" thickBot="1" x14ac:dyDescent="0.6"/>
    <row r="3263" ht="15" thickTop="1" thickBot="1" x14ac:dyDescent="0.6"/>
    <row r="3264" ht="15" thickTop="1" thickBot="1" x14ac:dyDescent="0.6"/>
    <row r="3265" ht="15" thickTop="1" thickBot="1" x14ac:dyDescent="0.6"/>
    <row r="3266" ht="15" thickTop="1" thickBot="1" x14ac:dyDescent="0.6"/>
    <row r="3267" ht="15" thickTop="1" thickBot="1" x14ac:dyDescent="0.6"/>
    <row r="3268" ht="15" thickTop="1" thickBot="1" x14ac:dyDescent="0.6"/>
    <row r="3269" ht="15" thickTop="1" thickBot="1" x14ac:dyDescent="0.6"/>
    <row r="3270" ht="15" thickTop="1" thickBot="1" x14ac:dyDescent="0.6"/>
    <row r="3271" ht="15" thickTop="1" thickBot="1" x14ac:dyDescent="0.6"/>
    <row r="3272" ht="15" thickTop="1" thickBot="1" x14ac:dyDescent="0.6"/>
    <row r="3273" ht="15" thickTop="1" thickBot="1" x14ac:dyDescent="0.6"/>
    <row r="3274" ht="15" thickTop="1" thickBot="1" x14ac:dyDescent="0.6"/>
    <row r="3275" ht="15" thickTop="1" thickBot="1" x14ac:dyDescent="0.6"/>
    <row r="3276" ht="15" thickTop="1" thickBot="1" x14ac:dyDescent="0.6"/>
    <row r="3277" ht="15" thickTop="1" thickBot="1" x14ac:dyDescent="0.6"/>
    <row r="3278" ht="15" thickTop="1" thickBot="1" x14ac:dyDescent="0.6"/>
    <row r="3279" ht="15" thickTop="1" thickBot="1" x14ac:dyDescent="0.6"/>
    <row r="3280" ht="15" thickTop="1" thickBot="1" x14ac:dyDescent="0.6"/>
    <row r="3281" ht="15" thickTop="1" thickBot="1" x14ac:dyDescent="0.6"/>
    <row r="3282" ht="15" thickTop="1" thickBot="1" x14ac:dyDescent="0.6"/>
    <row r="3283" ht="15" thickTop="1" thickBot="1" x14ac:dyDescent="0.6"/>
    <row r="3284" ht="15" thickTop="1" thickBot="1" x14ac:dyDescent="0.6"/>
    <row r="3285" ht="15" thickTop="1" thickBot="1" x14ac:dyDescent="0.6"/>
    <row r="3286" ht="15" thickTop="1" thickBot="1" x14ac:dyDescent="0.6"/>
    <row r="3287" ht="15" thickTop="1" thickBot="1" x14ac:dyDescent="0.6"/>
    <row r="3288" ht="15" thickTop="1" thickBot="1" x14ac:dyDescent="0.6"/>
    <row r="3289" ht="15" thickTop="1" thickBot="1" x14ac:dyDescent="0.6"/>
    <row r="3290" ht="15" thickTop="1" thickBot="1" x14ac:dyDescent="0.6"/>
    <row r="3291" ht="15" thickTop="1" thickBot="1" x14ac:dyDescent="0.6"/>
    <row r="3292" ht="15" thickTop="1" thickBot="1" x14ac:dyDescent="0.6"/>
    <row r="3293" ht="15" thickTop="1" thickBot="1" x14ac:dyDescent="0.6"/>
    <row r="3294" ht="15" thickTop="1" thickBot="1" x14ac:dyDescent="0.6"/>
    <row r="3295" ht="15" thickTop="1" thickBot="1" x14ac:dyDescent="0.6"/>
    <row r="3296" ht="15" thickTop="1" thickBot="1" x14ac:dyDescent="0.6"/>
    <row r="3297" ht="15" thickTop="1" thickBot="1" x14ac:dyDescent="0.6"/>
    <row r="3298" ht="15" thickTop="1" thickBot="1" x14ac:dyDescent="0.6"/>
    <row r="3299" ht="15" thickTop="1" thickBot="1" x14ac:dyDescent="0.6"/>
    <row r="3300" ht="15" thickTop="1" thickBot="1" x14ac:dyDescent="0.6"/>
    <row r="3301" ht="15" thickTop="1" thickBot="1" x14ac:dyDescent="0.6"/>
    <row r="3302" ht="15" thickTop="1" thickBot="1" x14ac:dyDescent="0.6"/>
    <row r="3303" ht="15" thickTop="1" thickBot="1" x14ac:dyDescent="0.6"/>
    <row r="3304" ht="15" thickTop="1" thickBot="1" x14ac:dyDescent="0.6"/>
    <row r="3305" ht="15" thickTop="1" thickBot="1" x14ac:dyDescent="0.6"/>
    <row r="3306" ht="15" thickTop="1" thickBot="1" x14ac:dyDescent="0.6"/>
    <row r="3307" ht="15" thickTop="1" thickBot="1" x14ac:dyDescent="0.6"/>
    <row r="3308" ht="15" thickTop="1" thickBot="1" x14ac:dyDescent="0.6"/>
    <row r="3309" ht="15" thickTop="1" thickBot="1" x14ac:dyDescent="0.6"/>
    <row r="3310" ht="15" thickTop="1" thickBot="1" x14ac:dyDescent="0.6"/>
    <row r="3311" ht="15" thickTop="1" thickBot="1" x14ac:dyDescent="0.6"/>
    <row r="3312" ht="15" thickTop="1" thickBot="1" x14ac:dyDescent="0.6"/>
    <row r="3313" ht="15" thickTop="1" thickBot="1" x14ac:dyDescent="0.6"/>
    <row r="3314" ht="15" thickTop="1" thickBot="1" x14ac:dyDescent="0.6"/>
    <row r="3315" ht="15" thickTop="1" thickBot="1" x14ac:dyDescent="0.6"/>
    <row r="3316" ht="15" thickTop="1" thickBot="1" x14ac:dyDescent="0.6"/>
    <row r="3317" ht="15" thickTop="1" thickBot="1" x14ac:dyDescent="0.6"/>
    <row r="3318" ht="15" thickTop="1" thickBot="1" x14ac:dyDescent="0.6"/>
    <row r="3319" ht="15" thickTop="1" thickBot="1" x14ac:dyDescent="0.6"/>
    <row r="3320" ht="15" thickTop="1" thickBot="1" x14ac:dyDescent="0.6"/>
    <row r="3321" ht="15" thickTop="1" thickBot="1" x14ac:dyDescent="0.6"/>
    <row r="3322" ht="15" thickTop="1" thickBot="1" x14ac:dyDescent="0.6"/>
    <row r="3323" ht="15" thickTop="1" thickBot="1" x14ac:dyDescent="0.6"/>
    <row r="3324" ht="15" thickTop="1" thickBot="1" x14ac:dyDescent="0.6"/>
    <row r="3325" ht="15" thickTop="1" thickBot="1" x14ac:dyDescent="0.6"/>
    <row r="3326" ht="15" thickTop="1" thickBot="1" x14ac:dyDescent="0.6"/>
    <row r="3327" ht="15" thickTop="1" thickBot="1" x14ac:dyDescent="0.6"/>
    <row r="3328" ht="15" thickTop="1" thickBot="1" x14ac:dyDescent="0.6"/>
    <row r="3329" ht="15" thickTop="1" thickBot="1" x14ac:dyDescent="0.6"/>
    <row r="3330" ht="15" thickTop="1" thickBot="1" x14ac:dyDescent="0.6"/>
    <row r="3331" ht="15" thickTop="1" thickBot="1" x14ac:dyDescent="0.6"/>
    <row r="3332" ht="15" thickTop="1" thickBot="1" x14ac:dyDescent="0.6"/>
    <row r="3333" ht="15" thickTop="1" thickBot="1" x14ac:dyDescent="0.6"/>
    <row r="3334" ht="15" thickTop="1" thickBot="1" x14ac:dyDescent="0.6"/>
    <row r="3335" ht="15" thickTop="1" thickBot="1" x14ac:dyDescent="0.6"/>
    <row r="3336" ht="15" thickTop="1" thickBot="1" x14ac:dyDescent="0.6"/>
    <row r="3337" ht="15" thickTop="1" thickBot="1" x14ac:dyDescent="0.6"/>
    <row r="3338" ht="15" thickTop="1" thickBot="1" x14ac:dyDescent="0.6"/>
    <row r="3339" ht="15" thickTop="1" thickBot="1" x14ac:dyDescent="0.6"/>
    <row r="3340" ht="15" thickTop="1" thickBot="1" x14ac:dyDescent="0.6"/>
    <row r="3341" ht="15" thickTop="1" thickBot="1" x14ac:dyDescent="0.6"/>
    <row r="3342" ht="15" thickTop="1" thickBot="1" x14ac:dyDescent="0.6"/>
    <row r="3343" ht="15" thickTop="1" thickBot="1" x14ac:dyDescent="0.6"/>
    <row r="3344" ht="15" thickTop="1" thickBot="1" x14ac:dyDescent="0.6"/>
    <row r="3345" ht="15" thickTop="1" thickBot="1" x14ac:dyDescent="0.6"/>
    <row r="3346" ht="15" thickTop="1" thickBot="1" x14ac:dyDescent="0.6"/>
    <row r="3347" ht="15" thickTop="1" thickBot="1" x14ac:dyDescent="0.6"/>
    <row r="3348" ht="15" thickTop="1" thickBot="1" x14ac:dyDescent="0.6"/>
    <row r="3349" ht="15" thickTop="1" thickBot="1" x14ac:dyDescent="0.6"/>
    <row r="3350" ht="15" thickTop="1" thickBot="1" x14ac:dyDescent="0.6"/>
    <row r="3351" ht="15" thickTop="1" thickBot="1" x14ac:dyDescent="0.6"/>
    <row r="3352" ht="15" thickTop="1" thickBot="1" x14ac:dyDescent="0.6"/>
    <row r="3353" ht="15" thickTop="1" thickBot="1" x14ac:dyDescent="0.6"/>
    <row r="3354" ht="15" thickTop="1" thickBot="1" x14ac:dyDescent="0.6"/>
    <row r="3355" ht="15" thickTop="1" thickBot="1" x14ac:dyDescent="0.6"/>
    <row r="3356" ht="15" thickTop="1" thickBot="1" x14ac:dyDescent="0.6"/>
    <row r="3357" ht="15" thickTop="1" thickBot="1" x14ac:dyDescent="0.6"/>
    <row r="3358" ht="15" thickTop="1" thickBot="1" x14ac:dyDescent="0.6"/>
    <row r="3359" ht="15" thickTop="1" thickBot="1" x14ac:dyDescent="0.6"/>
    <row r="3360" ht="15" thickTop="1" thickBot="1" x14ac:dyDescent="0.6"/>
    <row r="3361" ht="15" thickTop="1" thickBot="1" x14ac:dyDescent="0.6"/>
    <row r="3362" ht="15" thickTop="1" thickBot="1" x14ac:dyDescent="0.6"/>
    <row r="3363" ht="15" thickTop="1" thickBot="1" x14ac:dyDescent="0.6"/>
    <row r="3364" ht="15" thickTop="1" thickBot="1" x14ac:dyDescent="0.6"/>
    <row r="3365" ht="15" thickTop="1" thickBot="1" x14ac:dyDescent="0.6"/>
    <row r="3366" ht="15" thickTop="1" thickBot="1" x14ac:dyDescent="0.6"/>
    <row r="3367" ht="15" thickTop="1" thickBot="1" x14ac:dyDescent="0.6"/>
    <row r="3368" ht="15" thickTop="1" thickBot="1" x14ac:dyDescent="0.6"/>
    <row r="3369" ht="15" thickTop="1" thickBot="1" x14ac:dyDescent="0.6"/>
    <row r="3370" ht="15" thickTop="1" thickBot="1" x14ac:dyDescent="0.6"/>
    <row r="3371" ht="15" thickTop="1" thickBot="1" x14ac:dyDescent="0.6"/>
    <row r="3372" ht="15" thickTop="1" thickBot="1" x14ac:dyDescent="0.6"/>
    <row r="3373" ht="15" thickTop="1" thickBot="1" x14ac:dyDescent="0.6"/>
    <row r="3374" ht="15" thickTop="1" thickBot="1" x14ac:dyDescent="0.6"/>
    <row r="3375" ht="15" thickTop="1" thickBot="1" x14ac:dyDescent="0.6"/>
    <row r="3376" ht="15" thickTop="1" thickBot="1" x14ac:dyDescent="0.6"/>
    <row r="3377" ht="15" thickTop="1" thickBot="1" x14ac:dyDescent="0.6"/>
    <row r="3378" ht="15" thickTop="1" thickBot="1" x14ac:dyDescent="0.6"/>
    <row r="3379" ht="15" thickTop="1" thickBot="1" x14ac:dyDescent="0.6"/>
    <row r="3380" ht="15" thickTop="1" thickBot="1" x14ac:dyDescent="0.6"/>
    <row r="3381" ht="15" thickTop="1" thickBot="1" x14ac:dyDescent="0.6"/>
    <row r="3382" ht="15" thickTop="1" thickBot="1" x14ac:dyDescent="0.6"/>
    <row r="3383" ht="15" thickTop="1" thickBot="1" x14ac:dyDescent="0.6"/>
    <row r="3384" ht="15" thickTop="1" thickBot="1" x14ac:dyDescent="0.6"/>
    <row r="3385" ht="15" thickTop="1" thickBot="1" x14ac:dyDescent="0.6"/>
    <row r="3386" ht="15" thickTop="1" thickBot="1" x14ac:dyDescent="0.6"/>
    <row r="3387" ht="15" thickTop="1" thickBot="1" x14ac:dyDescent="0.6"/>
    <row r="3388" ht="15" thickTop="1" thickBot="1" x14ac:dyDescent="0.6"/>
    <row r="3389" ht="15" thickTop="1" thickBot="1" x14ac:dyDescent="0.6"/>
    <row r="3390" ht="15" thickTop="1" thickBot="1" x14ac:dyDescent="0.6"/>
    <row r="3391" ht="15" thickTop="1" thickBot="1" x14ac:dyDescent="0.6"/>
    <row r="3392" ht="15" thickTop="1" thickBot="1" x14ac:dyDescent="0.6"/>
    <row r="3393" ht="15" thickTop="1" thickBot="1" x14ac:dyDescent="0.6"/>
    <row r="3394" ht="15" thickTop="1" thickBot="1" x14ac:dyDescent="0.6"/>
    <row r="3395" ht="15" thickTop="1" thickBot="1" x14ac:dyDescent="0.6"/>
    <row r="3396" ht="15" thickTop="1" thickBot="1" x14ac:dyDescent="0.6"/>
    <row r="3397" ht="15" thickTop="1" thickBot="1" x14ac:dyDescent="0.6"/>
    <row r="3398" ht="15" thickTop="1" thickBot="1" x14ac:dyDescent="0.6"/>
    <row r="3399" ht="15" thickTop="1" thickBot="1" x14ac:dyDescent="0.6"/>
    <row r="3400" ht="15" thickTop="1" thickBot="1" x14ac:dyDescent="0.6"/>
    <row r="3401" ht="15" thickTop="1" thickBot="1" x14ac:dyDescent="0.6"/>
    <row r="3402" ht="15" thickTop="1" thickBot="1" x14ac:dyDescent="0.6"/>
    <row r="3403" ht="15" thickTop="1" thickBot="1" x14ac:dyDescent="0.6"/>
    <row r="3404" ht="15" thickTop="1" thickBot="1" x14ac:dyDescent="0.6"/>
    <row r="3405" ht="15" thickTop="1" thickBot="1" x14ac:dyDescent="0.6"/>
    <row r="3406" ht="15" thickTop="1" thickBot="1" x14ac:dyDescent="0.6"/>
    <row r="3407" ht="15" thickTop="1" thickBot="1" x14ac:dyDescent="0.6"/>
    <row r="3408" ht="15" thickTop="1" thickBot="1" x14ac:dyDescent="0.6"/>
    <row r="3409" ht="15" thickTop="1" thickBot="1" x14ac:dyDescent="0.6"/>
    <row r="3410" ht="15" thickTop="1" thickBot="1" x14ac:dyDescent="0.6"/>
    <row r="3411" ht="15" thickTop="1" thickBot="1" x14ac:dyDescent="0.6"/>
    <row r="3412" ht="15" thickTop="1" thickBot="1" x14ac:dyDescent="0.6"/>
    <row r="3413" ht="15" thickTop="1" thickBot="1" x14ac:dyDescent="0.6"/>
    <row r="3414" ht="15" thickTop="1" thickBot="1" x14ac:dyDescent="0.6"/>
    <row r="3415" ht="15" thickTop="1" thickBot="1" x14ac:dyDescent="0.6"/>
    <row r="3416" ht="15" thickTop="1" thickBot="1" x14ac:dyDescent="0.6"/>
    <row r="3417" ht="15" thickTop="1" thickBot="1" x14ac:dyDescent="0.6"/>
    <row r="3418" ht="15" thickTop="1" thickBot="1" x14ac:dyDescent="0.6"/>
    <row r="3419" ht="15" thickTop="1" thickBot="1" x14ac:dyDescent="0.6"/>
    <row r="3420" ht="15" thickTop="1" thickBot="1" x14ac:dyDescent="0.6"/>
    <row r="3421" ht="15" thickTop="1" thickBot="1" x14ac:dyDescent="0.6"/>
    <row r="3422" ht="15" thickTop="1" thickBot="1" x14ac:dyDescent="0.6"/>
    <row r="3423" ht="15" thickTop="1" thickBot="1" x14ac:dyDescent="0.6"/>
    <row r="3424" ht="15" thickTop="1" thickBot="1" x14ac:dyDescent="0.6"/>
    <row r="3425" ht="15" thickTop="1" thickBot="1" x14ac:dyDescent="0.6"/>
    <row r="3426" ht="15" thickTop="1" thickBot="1" x14ac:dyDescent="0.6"/>
    <row r="3427" ht="15" thickTop="1" thickBot="1" x14ac:dyDescent="0.6"/>
    <row r="3428" ht="15" thickTop="1" thickBot="1" x14ac:dyDescent="0.6"/>
    <row r="3429" ht="15" thickTop="1" thickBot="1" x14ac:dyDescent="0.6"/>
    <row r="3430" ht="15" thickTop="1" thickBot="1" x14ac:dyDescent="0.6"/>
    <row r="3431" ht="15" thickTop="1" thickBot="1" x14ac:dyDescent="0.6"/>
    <row r="3432" ht="15" thickTop="1" thickBot="1" x14ac:dyDescent="0.6"/>
    <row r="3433" ht="15" thickTop="1" thickBot="1" x14ac:dyDescent="0.6"/>
    <row r="3434" ht="15" thickTop="1" thickBot="1" x14ac:dyDescent="0.6"/>
    <row r="3435" ht="15" thickTop="1" thickBot="1" x14ac:dyDescent="0.6"/>
    <row r="3436" ht="15" thickTop="1" thickBot="1" x14ac:dyDescent="0.6"/>
    <row r="3437" ht="15" thickTop="1" thickBot="1" x14ac:dyDescent="0.6"/>
    <row r="3438" ht="15" thickTop="1" thickBot="1" x14ac:dyDescent="0.6"/>
    <row r="3439" ht="15" thickTop="1" thickBot="1" x14ac:dyDescent="0.6"/>
    <row r="3440" ht="15" thickTop="1" thickBot="1" x14ac:dyDescent="0.6"/>
    <row r="3441" ht="15" thickTop="1" thickBot="1" x14ac:dyDescent="0.6"/>
    <row r="3442" ht="15" thickTop="1" thickBot="1" x14ac:dyDescent="0.6"/>
    <row r="3443" ht="15" thickTop="1" thickBot="1" x14ac:dyDescent="0.6"/>
    <row r="3444" ht="15" thickTop="1" thickBot="1" x14ac:dyDescent="0.6"/>
    <row r="3445" ht="15" thickTop="1" thickBot="1" x14ac:dyDescent="0.6"/>
    <row r="3446" ht="15" thickTop="1" thickBot="1" x14ac:dyDescent="0.6"/>
    <row r="3447" ht="15" thickTop="1" thickBot="1" x14ac:dyDescent="0.6"/>
    <row r="3448" ht="15" thickTop="1" thickBot="1" x14ac:dyDescent="0.6"/>
    <row r="3449" ht="15" thickTop="1" thickBot="1" x14ac:dyDescent="0.6"/>
    <row r="3450" ht="15" thickTop="1" thickBot="1" x14ac:dyDescent="0.6"/>
    <row r="3451" ht="15" thickTop="1" thickBot="1" x14ac:dyDescent="0.6"/>
    <row r="3452" ht="15" thickTop="1" thickBot="1" x14ac:dyDescent="0.6"/>
    <row r="3453" ht="15" thickTop="1" thickBot="1" x14ac:dyDescent="0.6"/>
    <row r="3454" ht="15" thickTop="1" thickBot="1" x14ac:dyDescent="0.6"/>
    <row r="3455" ht="15" thickTop="1" thickBot="1" x14ac:dyDescent="0.6"/>
    <row r="3456" ht="15" thickTop="1" thickBot="1" x14ac:dyDescent="0.6"/>
    <row r="3457" ht="15" thickTop="1" thickBot="1" x14ac:dyDescent="0.6"/>
    <row r="3458" ht="15" thickTop="1" thickBot="1" x14ac:dyDescent="0.6"/>
    <row r="3459" ht="15" thickTop="1" thickBot="1" x14ac:dyDescent="0.6"/>
    <row r="3460" ht="15" thickTop="1" thickBot="1" x14ac:dyDescent="0.6"/>
    <row r="3461" ht="15" thickTop="1" thickBot="1" x14ac:dyDescent="0.6"/>
    <row r="3462" ht="15" thickTop="1" thickBot="1" x14ac:dyDescent="0.6"/>
    <row r="3463" ht="15" thickTop="1" thickBot="1" x14ac:dyDescent="0.6"/>
    <row r="3464" ht="15" thickTop="1" thickBot="1" x14ac:dyDescent="0.6"/>
    <row r="3465" ht="15" thickTop="1" thickBot="1" x14ac:dyDescent="0.6"/>
    <row r="3466" ht="15" thickTop="1" thickBot="1" x14ac:dyDescent="0.6"/>
    <row r="3467" ht="15" thickTop="1" thickBot="1" x14ac:dyDescent="0.6"/>
    <row r="3468" ht="15" thickTop="1" thickBot="1" x14ac:dyDescent="0.6"/>
    <row r="3469" ht="15" thickTop="1" thickBot="1" x14ac:dyDescent="0.6"/>
    <row r="3470" ht="15" thickTop="1" thickBot="1" x14ac:dyDescent="0.6"/>
    <row r="3471" ht="15" thickTop="1" thickBot="1" x14ac:dyDescent="0.6"/>
    <row r="3472" ht="15" thickTop="1" thickBot="1" x14ac:dyDescent="0.6"/>
    <row r="3473" ht="15" thickTop="1" thickBot="1" x14ac:dyDescent="0.6"/>
    <row r="3474" ht="15" thickTop="1" thickBot="1" x14ac:dyDescent="0.6"/>
    <row r="3475" ht="15" thickTop="1" thickBot="1" x14ac:dyDescent="0.6"/>
    <row r="3476" ht="15" thickTop="1" thickBot="1" x14ac:dyDescent="0.6"/>
    <row r="3477" ht="15" thickTop="1" thickBot="1" x14ac:dyDescent="0.6"/>
    <row r="3478" ht="15" thickTop="1" thickBot="1" x14ac:dyDescent="0.6"/>
    <row r="3479" ht="15" thickTop="1" thickBot="1" x14ac:dyDescent="0.6"/>
    <row r="3480" ht="15" thickTop="1" thickBot="1" x14ac:dyDescent="0.6"/>
    <row r="3481" ht="15" thickTop="1" thickBot="1" x14ac:dyDescent="0.6"/>
    <row r="3482" ht="15" thickTop="1" thickBot="1" x14ac:dyDescent="0.6"/>
    <row r="3483" ht="15" thickTop="1" thickBot="1" x14ac:dyDescent="0.6"/>
    <row r="3484" ht="15" thickTop="1" thickBot="1" x14ac:dyDescent="0.6"/>
    <row r="3485" ht="15" thickTop="1" thickBot="1" x14ac:dyDescent="0.6"/>
    <row r="3486" ht="15" thickTop="1" thickBot="1" x14ac:dyDescent="0.6"/>
    <row r="3487" ht="15" thickTop="1" thickBot="1" x14ac:dyDescent="0.6"/>
    <row r="3488" ht="15" thickTop="1" thickBot="1" x14ac:dyDescent="0.6"/>
    <row r="3489" ht="15" thickTop="1" thickBot="1" x14ac:dyDescent="0.6"/>
    <row r="3490" ht="15" thickTop="1" thickBot="1" x14ac:dyDescent="0.6"/>
    <row r="3491" ht="15" thickTop="1" thickBot="1" x14ac:dyDescent="0.6"/>
    <row r="3492" ht="15" thickTop="1" thickBot="1" x14ac:dyDescent="0.6"/>
    <row r="3493" ht="15" thickTop="1" thickBot="1" x14ac:dyDescent="0.6"/>
    <row r="3494" ht="15" thickTop="1" thickBot="1" x14ac:dyDescent="0.6"/>
    <row r="3495" ht="15" thickTop="1" thickBot="1" x14ac:dyDescent="0.6"/>
    <row r="3496" ht="15" thickTop="1" thickBot="1" x14ac:dyDescent="0.6"/>
    <row r="3497" ht="15" thickTop="1" thickBot="1" x14ac:dyDescent="0.6"/>
    <row r="3498" ht="15" thickTop="1" thickBot="1" x14ac:dyDescent="0.6"/>
    <row r="3499" ht="15" thickTop="1" thickBot="1" x14ac:dyDescent="0.6"/>
    <row r="3500" ht="15" thickTop="1" thickBot="1" x14ac:dyDescent="0.6"/>
    <row r="3501" ht="15" thickTop="1" thickBot="1" x14ac:dyDescent="0.6"/>
    <row r="3502" ht="15" thickTop="1" thickBot="1" x14ac:dyDescent="0.6"/>
    <row r="3503" ht="15" thickTop="1" thickBot="1" x14ac:dyDescent="0.6"/>
    <row r="3504" ht="15" thickTop="1" thickBot="1" x14ac:dyDescent="0.6"/>
    <row r="3505" ht="15" thickTop="1" thickBot="1" x14ac:dyDescent="0.6"/>
    <row r="3506" ht="15" thickTop="1" thickBot="1" x14ac:dyDescent="0.6"/>
    <row r="3507" ht="15" thickTop="1" thickBot="1" x14ac:dyDescent="0.6"/>
    <row r="3508" ht="15" thickTop="1" thickBot="1" x14ac:dyDescent="0.6"/>
    <row r="3509" ht="15" thickTop="1" thickBot="1" x14ac:dyDescent="0.6"/>
    <row r="3510" ht="15" thickTop="1" thickBot="1" x14ac:dyDescent="0.6"/>
    <row r="3511" ht="15" thickTop="1" thickBot="1" x14ac:dyDescent="0.6"/>
    <row r="3512" ht="15" thickTop="1" thickBot="1" x14ac:dyDescent="0.6"/>
    <row r="3513" ht="15" thickTop="1" thickBot="1" x14ac:dyDescent="0.6"/>
    <row r="3514" ht="15" thickTop="1" thickBot="1" x14ac:dyDescent="0.6"/>
    <row r="3515" ht="15" thickTop="1" thickBot="1" x14ac:dyDescent="0.6"/>
    <row r="3516" ht="15" thickTop="1" thickBot="1" x14ac:dyDescent="0.6"/>
    <row r="3517" ht="15" thickTop="1" thickBot="1" x14ac:dyDescent="0.6"/>
    <row r="3518" ht="15" thickTop="1" thickBot="1" x14ac:dyDescent="0.6"/>
    <row r="3519" ht="15" thickTop="1" thickBot="1" x14ac:dyDescent="0.6"/>
    <row r="3520" ht="15" thickTop="1" thickBot="1" x14ac:dyDescent="0.6"/>
    <row r="3521" ht="15" thickTop="1" thickBot="1" x14ac:dyDescent="0.6"/>
    <row r="3522" ht="15" thickTop="1" thickBot="1" x14ac:dyDescent="0.6"/>
    <row r="3523" ht="15" thickTop="1" thickBot="1" x14ac:dyDescent="0.6"/>
    <row r="3524" ht="15" thickTop="1" thickBot="1" x14ac:dyDescent="0.6"/>
    <row r="3525" ht="15" thickTop="1" thickBot="1" x14ac:dyDescent="0.6"/>
    <row r="3526" ht="15" thickTop="1" thickBot="1" x14ac:dyDescent="0.6"/>
    <row r="3527" ht="15" thickTop="1" thickBot="1" x14ac:dyDescent="0.6"/>
    <row r="3528" ht="15" thickTop="1" thickBot="1" x14ac:dyDescent="0.6"/>
    <row r="3529" ht="15" thickTop="1" thickBot="1" x14ac:dyDescent="0.6"/>
    <row r="3530" ht="15" thickTop="1" thickBot="1" x14ac:dyDescent="0.6"/>
    <row r="3531" ht="15" thickTop="1" thickBot="1" x14ac:dyDescent="0.6"/>
    <row r="3532" ht="15" thickTop="1" thickBot="1" x14ac:dyDescent="0.6"/>
    <row r="3533" ht="15" thickTop="1" thickBot="1" x14ac:dyDescent="0.6"/>
    <row r="3534" ht="15" thickTop="1" thickBot="1" x14ac:dyDescent="0.6"/>
    <row r="3535" ht="15" thickTop="1" thickBot="1" x14ac:dyDescent="0.6"/>
    <row r="3536" ht="15" thickTop="1" thickBot="1" x14ac:dyDescent="0.6"/>
    <row r="3537" ht="15" thickTop="1" thickBot="1" x14ac:dyDescent="0.6"/>
    <row r="3538" ht="15" thickTop="1" thickBot="1" x14ac:dyDescent="0.6"/>
    <row r="3539" ht="15" thickTop="1" thickBot="1" x14ac:dyDescent="0.6"/>
    <row r="3540" ht="15" thickTop="1" thickBot="1" x14ac:dyDescent="0.6"/>
    <row r="3541" ht="15" thickTop="1" thickBot="1" x14ac:dyDescent="0.6"/>
    <row r="3542" ht="15" thickTop="1" thickBot="1" x14ac:dyDescent="0.6"/>
    <row r="3543" ht="15" thickTop="1" thickBot="1" x14ac:dyDescent="0.6"/>
    <row r="3544" ht="15" thickTop="1" thickBot="1" x14ac:dyDescent="0.6"/>
    <row r="3545" ht="15" thickTop="1" thickBot="1" x14ac:dyDescent="0.6"/>
    <row r="3546" ht="15" thickTop="1" thickBot="1" x14ac:dyDescent="0.6"/>
    <row r="3547" ht="15" thickTop="1" thickBot="1" x14ac:dyDescent="0.6"/>
    <row r="3548" ht="15" thickTop="1" thickBot="1" x14ac:dyDescent="0.6"/>
    <row r="3549" ht="15" thickTop="1" thickBot="1" x14ac:dyDescent="0.6"/>
    <row r="3550" ht="15" thickTop="1" thickBot="1" x14ac:dyDescent="0.6"/>
    <row r="3551" ht="15" thickTop="1" thickBot="1" x14ac:dyDescent="0.6"/>
    <row r="3552" ht="15" thickTop="1" thickBot="1" x14ac:dyDescent="0.6"/>
    <row r="3553" ht="15" thickTop="1" thickBot="1" x14ac:dyDescent="0.6"/>
    <row r="3554" ht="15" thickTop="1" thickBot="1" x14ac:dyDescent="0.6"/>
    <row r="3555" ht="15" thickTop="1" thickBot="1" x14ac:dyDescent="0.6"/>
    <row r="3556" ht="15" thickTop="1" thickBot="1" x14ac:dyDescent="0.6"/>
    <row r="3557" ht="15" thickTop="1" thickBot="1" x14ac:dyDescent="0.6"/>
    <row r="3558" ht="15" thickTop="1" thickBot="1" x14ac:dyDescent="0.6"/>
    <row r="3559" ht="15" thickTop="1" thickBot="1" x14ac:dyDescent="0.6"/>
    <row r="3560" ht="15" thickTop="1" thickBot="1" x14ac:dyDescent="0.6"/>
    <row r="3561" ht="15" thickTop="1" thickBot="1" x14ac:dyDescent="0.6"/>
    <row r="3562" ht="15" thickTop="1" thickBot="1" x14ac:dyDescent="0.6"/>
    <row r="3563" ht="15" thickTop="1" thickBot="1" x14ac:dyDescent="0.6"/>
    <row r="3564" ht="15" thickTop="1" thickBot="1" x14ac:dyDescent="0.6"/>
    <row r="3565" ht="15" thickTop="1" thickBot="1" x14ac:dyDescent="0.6"/>
    <row r="3566" ht="15" thickTop="1" thickBot="1" x14ac:dyDescent="0.6"/>
    <row r="3567" ht="15" thickTop="1" thickBot="1" x14ac:dyDescent="0.6"/>
    <row r="3568" ht="15" thickTop="1" thickBot="1" x14ac:dyDescent="0.6"/>
    <row r="3569" ht="15" thickTop="1" thickBot="1" x14ac:dyDescent="0.6"/>
    <row r="3570" ht="15" thickTop="1" thickBot="1" x14ac:dyDescent="0.6"/>
    <row r="3571" ht="15" thickTop="1" thickBot="1" x14ac:dyDescent="0.6"/>
    <row r="3572" ht="15" thickTop="1" thickBot="1" x14ac:dyDescent="0.6"/>
    <row r="3573" ht="15" thickTop="1" thickBot="1" x14ac:dyDescent="0.6"/>
    <row r="3574" ht="15" thickTop="1" thickBot="1" x14ac:dyDescent="0.6"/>
    <row r="3575" ht="15" thickTop="1" thickBot="1" x14ac:dyDescent="0.6"/>
    <row r="3576" ht="15" thickTop="1" thickBot="1" x14ac:dyDescent="0.6"/>
    <row r="3577" ht="15" thickTop="1" thickBot="1" x14ac:dyDescent="0.6"/>
    <row r="3578" ht="15" thickTop="1" thickBot="1" x14ac:dyDescent="0.6"/>
    <row r="3579" ht="15" thickTop="1" thickBot="1" x14ac:dyDescent="0.6"/>
    <row r="3580" ht="15" thickTop="1" thickBot="1" x14ac:dyDescent="0.6"/>
    <row r="3581" ht="15" thickTop="1" thickBot="1" x14ac:dyDescent="0.6"/>
    <row r="3582" ht="15" thickTop="1" thickBot="1" x14ac:dyDescent="0.6"/>
    <row r="3583" ht="15" thickTop="1" thickBot="1" x14ac:dyDescent="0.6"/>
    <row r="3584" ht="15" thickTop="1" thickBot="1" x14ac:dyDescent="0.6"/>
    <row r="3585" ht="15" thickTop="1" thickBot="1" x14ac:dyDescent="0.6"/>
    <row r="3586" ht="15" thickTop="1" thickBot="1" x14ac:dyDescent="0.6"/>
    <row r="3587" ht="15" thickTop="1" thickBot="1" x14ac:dyDescent="0.6"/>
    <row r="3588" ht="15" thickTop="1" thickBot="1" x14ac:dyDescent="0.6"/>
    <row r="3589" ht="15" thickTop="1" thickBot="1" x14ac:dyDescent="0.6"/>
    <row r="3590" ht="15" thickTop="1" thickBot="1" x14ac:dyDescent="0.6"/>
    <row r="3591" ht="15" thickTop="1" thickBot="1" x14ac:dyDescent="0.6"/>
    <row r="3592" ht="15" thickTop="1" thickBot="1" x14ac:dyDescent="0.6"/>
    <row r="3593" ht="15" thickTop="1" thickBot="1" x14ac:dyDescent="0.6"/>
    <row r="3594" ht="15" thickTop="1" thickBot="1" x14ac:dyDescent="0.6"/>
    <row r="3595" ht="15" thickTop="1" thickBot="1" x14ac:dyDescent="0.6"/>
    <row r="3596" ht="15" thickTop="1" thickBot="1" x14ac:dyDescent="0.6"/>
    <row r="3597" ht="15" thickTop="1" thickBot="1" x14ac:dyDescent="0.6"/>
    <row r="3598" ht="15" thickTop="1" thickBot="1" x14ac:dyDescent="0.6"/>
    <row r="3599" ht="15" thickTop="1" thickBot="1" x14ac:dyDescent="0.6"/>
    <row r="3600" ht="15" thickTop="1" thickBot="1" x14ac:dyDescent="0.6"/>
    <row r="3601" ht="15" thickTop="1" thickBot="1" x14ac:dyDescent="0.6"/>
    <row r="3602" ht="15" thickTop="1" thickBot="1" x14ac:dyDescent="0.6"/>
    <row r="3603" ht="15" thickTop="1" thickBot="1" x14ac:dyDescent="0.6"/>
    <row r="3604" ht="15" thickTop="1" thickBot="1" x14ac:dyDescent="0.6"/>
    <row r="3605" ht="15" thickTop="1" thickBot="1" x14ac:dyDescent="0.6"/>
    <row r="3606" ht="15" thickTop="1" thickBot="1" x14ac:dyDescent="0.6"/>
    <row r="3607" ht="15" thickTop="1" thickBot="1" x14ac:dyDescent="0.6"/>
    <row r="3608" ht="15" thickTop="1" thickBot="1" x14ac:dyDescent="0.6"/>
    <row r="3609" ht="15" thickTop="1" thickBot="1" x14ac:dyDescent="0.6"/>
    <row r="3610" ht="15" thickTop="1" thickBot="1" x14ac:dyDescent="0.6"/>
    <row r="3611" ht="15" thickTop="1" thickBot="1" x14ac:dyDescent="0.6"/>
    <row r="3612" ht="15" thickTop="1" thickBot="1" x14ac:dyDescent="0.6"/>
    <row r="3613" ht="15" thickTop="1" thickBot="1" x14ac:dyDescent="0.6"/>
    <row r="3614" ht="15" thickTop="1" thickBot="1" x14ac:dyDescent="0.6"/>
    <row r="3615" ht="15" thickTop="1" thickBot="1" x14ac:dyDescent="0.6"/>
    <row r="3616" ht="15" thickTop="1" thickBot="1" x14ac:dyDescent="0.6"/>
    <row r="3617" ht="15" thickTop="1" thickBot="1" x14ac:dyDescent="0.6"/>
    <row r="3618" ht="15" thickTop="1" thickBot="1" x14ac:dyDescent="0.6"/>
    <row r="3619" ht="15" thickTop="1" thickBot="1" x14ac:dyDescent="0.6"/>
    <row r="3620" ht="15" thickTop="1" thickBot="1" x14ac:dyDescent="0.6"/>
    <row r="3621" ht="15" thickTop="1" thickBot="1" x14ac:dyDescent="0.6"/>
    <row r="3622" ht="15" thickTop="1" thickBot="1" x14ac:dyDescent="0.6"/>
    <row r="3623" ht="15" thickTop="1" thickBot="1" x14ac:dyDescent="0.6"/>
    <row r="3624" ht="15" thickTop="1" thickBot="1" x14ac:dyDescent="0.6"/>
    <row r="3625" ht="15" thickTop="1" thickBot="1" x14ac:dyDescent="0.6"/>
    <row r="3626" ht="15" thickTop="1" thickBot="1" x14ac:dyDescent="0.6"/>
    <row r="3627" ht="15" thickTop="1" thickBot="1" x14ac:dyDescent="0.6"/>
    <row r="3628" ht="15" thickTop="1" thickBot="1" x14ac:dyDescent="0.6"/>
    <row r="3629" ht="15" thickTop="1" thickBot="1" x14ac:dyDescent="0.6"/>
    <row r="3630" ht="15" thickTop="1" thickBot="1" x14ac:dyDescent="0.6"/>
    <row r="3631" ht="15" thickTop="1" thickBot="1" x14ac:dyDescent="0.6"/>
    <row r="3632" ht="15" thickTop="1" thickBot="1" x14ac:dyDescent="0.6"/>
    <row r="3633" ht="15" thickTop="1" thickBot="1" x14ac:dyDescent="0.6"/>
    <row r="3634" ht="15" thickTop="1" thickBot="1" x14ac:dyDescent="0.6"/>
    <row r="3635" ht="15" thickTop="1" thickBot="1" x14ac:dyDescent="0.6"/>
    <row r="3636" ht="15" thickTop="1" thickBot="1" x14ac:dyDescent="0.6"/>
    <row r="3637" ht="15" thickTop="1" thickBot="1" x14ac:dyDescent="0.6"/>
    <row r="3638" ht="15" thickTop="1" thickBot="1" x14ac:dyDescent="0.6"/>
    <row r="3639" ht="15" thickTop="1" thickBot="1" x14ac:dyDescent="0.6"/>
    <row r="3640" ht="15" thickTop="1" thickBot="1" x14ac:dyDescent="0.6"/>
    <row r="3641" ht="15" thickTop="1" thickBot="1" x14ac:dyDescent="0.6"/>
    <row r="3642" ht="15" thickTop="1" thickBot="1" x14ac:dyDescent="0.6"/>
    <row r="3643" ht="15" thickTop="1" thickBot="1" x14ac:dyDescent="0.6"/>
    <row r="3644" ht="15" thickTop="1" thickBot="1" x14ac:dyDescent="0.6"/>
    <row r="3645" ht="15" thickTop="1" thickBot="1" x14ac:dyDescent="0.6"/>
    <row r="3646" ht="15" thickTop="1" thickBot="1" x14ac:dyDescent="0.6"/>
    <row r="3647" ht="15" thickTop="1" thickBot="1" x14ac:dyDescent="0.6"/>
    <row r="3648" ht="15" thickTop="1" thickBot="1" x14ac:dyDescent="0.6"/>
    <row r="3649" ht="15" thickTop="1" thickBot="1" x14ac:dyDescent="0.6"/>
    <row r="3650" ht="15" thickTop="1" thickBot="1" x14ac:dyDescent="0.6"/>
    <row r="3651" ht="15" thickTop="1" thickBot="1" x14ac:dyDescent="0.6"/>
    <row r="3652" ht="15" thickTop="1" thickBot="1" x14ac:dyDescent="0.6"/>
    <row r="3653" ht="15" thickTop="1" thickBot="1" x14ac:dyDescent="0.6"/>
    <row r="3654" ht="15" thickTop="1" thickBot="1" x14ac:dyDescent="0.6"/>
    <row r="3655" ht="15" thickTop="1" thickBot="1" x14ac:dyDescent="0.6"/>
    <row r="3656" ht="15" thickTop="1" thickBot="1" x14ac:dyDescent="0.6"/>
    <row r="3657" ht="15" thickTop="1" thickBot="1" x14ac:dyDescent="0.6"/>
    <row r="3658" ht="15" thickTop="1" thickBot="1" x14ac:dyDescent="0.6"/>
    <row r="3659" ht="15" thickTop="1" thickBot="1" x14ac:dyDescent="0.6"/>
    <row r="3660" ht="15" thickTop="1" thickBot="1" x14ac:dyDescent="0.6"/>
    <row r="3661" ht="15" thickTop="1" thickBot="1" x14ac:dyDescent="0.6"/>
    <row r="3662" ht="15" thickTop="1" thickBot="1" x14ac:dyDescent="0.6"/>
    <row r="3663" ht="15" thickTop="1" thickBot="1" x14ac:dyDescent="0.6"/>
    <row r="3664" ht="15" thickTop="1" thickBot="1" x14ac:dyDescent="0.6"/>
    <row r="3665" ht="15" thickTop="1" thickBot="1" x14ac:dyDescent="0.6"/>
    <row r="3666" ht="15" thickTop="1" thickBot="1" x14ac:dyDescent="0.6"/>
    <row r="3667" ht="15" thickTop="1" thickBot="1" x14ac:dyDescent="0.6"/>
    <row r="3668" ht="15" thickTop="1" thickBot="1" x14ac:dyDescent="0.6"/>
    <row r="3669" ht="15" thickTop="1" thickBot="1" x14ac:dyDescent="0.6"/>
    <row r="3670" ht="15" thickTop="1" thickBot="1" x14ac:dyDescent="0.6"/>
    <row r="3671" ht="15" thickTop="1" thickBot="1" x14ac:dyDescent="0.6"/>
    <row r="3672" ht="15" thickTop="1" thickBot="1" x14ac:dyDescent="0.6"/>
    <row r="3673" ht="15" thickTop="1" thickBot="1" x14ac:dyDescent="0.6"/>
    <row r="3674" ht="15" thickTop="1" thickBot="1" x14ac:dyDescent="0.6"/>
    <row r="3675" ht="15" thickTop="1" thickBot="1" x14ac:dyDescent="0.6"/>
    <row r="3676" ht="15" thickTop="1" thickBot="1" x14ac:dyDescent="0.6"/>
    <row r="3677" ht="15" thickTop="1" thickBot="1" x14ac:dyDescent="0.6"/>
    <row r="3678" ht="15" thickTop="1" thickBot="1" x14ac:dyDescent="0.6"/>
    <row r="3679" ht="15" thickTop="1" thickBot="1" x14ac:dyDescent="0.6"/>
    <row r="3680" ht="15" thickTop="1" thickBot="1" x14ac:dyDescent="0.6"/>
    <row r="3681" ht="15" thickTop="1" thickBot="1" x14ac:dyDescent="0.6"/>
    <row r="3682" ht="15" thickTop="1" thickBot="1" x14ac:dyDescent="0.6"/>
    <row r="3683" ht="15" thickTop="1" thickBot="1" x14ac:dyDescent="0.6"/>
    <row r="3684" ht="15" thickTop="1" thickBot="1" x14ac:dyDescent="0.6"/>
    <row r="3685" ht="15" thickTop="1" thickBot="1" x14ac:dyDescent="0.6"/>
    <row r="3686" ht="15" thickTop="1" thickBot="1" x14ac:dyDescent="0.6"/>
    <row r="3687" ht="15" thickTop="1" thickBot="1" x14ac:dyDescent="0.6"/>
    <row r="3688" ht="15" thickTop="1" thickBot="1" x14ac:dyDescent="0.6"/>
    <row r="3689" ht="15" thickTop="1" thickBot="1" x14ac:dyDescent="0.6"/>
    <row r="3690" ht="15" thickTop="1" thickBot="1" x14ac:dyDescent="0.6"/>
    <row r="3691" ht="15" thickTop="1" thickBot="1" x14ac:dyDescent="0.6"/>
    <row r="3692" ht="15" thickTop="1" thickBot="1" x14ac:dyDescent="0.6"/>
    <row r="3693" ht="15" thickTop="1" thickBot="1" x14ac:dyDescent="0.6"/>
    <row r="3694" ht="15" thickTop="1" thickBot="1" x14ac:dyDescent="0.6"/>
    <row r="3695" ht="15" thickTop="1" thickBot="1" x14ac:dyDescent="0.6"/>
    <row r="3696" ht="15" thickTop="1" thickBot="1" x14ac:dyDescent="0.6"/>
    <row r="3697" ht="15" thickTop="1" thickBot="1" x14ac:dyDescent="0.6"/>
    <row r="3698" ht="15" thickTop="1" thickBot="1" x14ac:dyDescent="0.6"/>
    <row r="3699" ht="15" thickTop="1" thickBot="1" x14ac:dyDescent="0.6"/>
    <row r="3700" ht="15" thickTop="1" thickBot="1" x14ac:dyDescent="0.6"/>
    <row r="3701" ht="15" thickTop="1" thickBot="1" x14ac:dyDescent="0.6"/>
    <row r="3702" ht="15" thickTop="1" thickBot="1" x14ac:dyDescent="0.6"/>
    <row r="3703" ht="15" thickTop="1" thickBot="1" x14ac:dyDescent="0.6"/>
    <row r="3704" ht="15" thickTop="1" thickBot="1" x14ac:dyDescent="0.6"/>
    <row r="3705" ht="15" thickTop="1" thickBot="1" x14ac:dyDescent="0.6"/>
    <row r="3706" ht="15" thickTop="1" thickBot="1" x14ac:dyDescent="0.6"/>
    <row r="3707" ht="15" thickTop="1" thickBot="1" x14ac:dyDescent="0.6"/>
    <row r="3708" ht="15" thickTop="1" thickBot="1" x14ac:dyDescent="0.6"/>
    <row r="3709" ht="15" thickTop="1" thickBot="1" x14ac:dyDescent="0.6"/>
    <row r="3710" ht="15" thickTop="1" thickBot="1" x14ac:dyDescent="0.6"/>
    <row r="3711" ht="15" thickTop="1" thickBot="1" x14ac:dyDescent="0.6"/>
    <row r="3712" ht="15" thickTop="1" thickBot="1" x14ac:dyDescent="0.6"/>
    <row r="3713" ht="15" thickTop="1" thickBot="1" x14ac:dyDescent="0.6"/>
    <row r="3714" ht="15" thickTop="1" thickBot="1" x14ac:dyDescent="0.6"/>
    <row r="3715" ht="15" thickTop="1" thickBot="1" x14ac:dyDescent="0.6"/>
    <row r="3716" ht="15" thickTop="1" thickBot="1" x14ac:dyDescent="0.6"/>
    <row r="3717" ht="15" thickTop="1" thickBot="1" x14ac:dyDescent="0.6"/>
    <row r="3718" ht="15" thickTop="1" thickBot="1" x14ac:dyDescent="0.6"/>
    <row r="3719" ht="15" thickTop="1" thickBot="1" x14ac:dyDescent="0.6"/>
    <row r="3720" ht="15" thickTop="1" thickBot="1" x14ac:dyDescent="0.6"/>
    <row r="3721" ht="15" thickTop="1" thickBot="1" x14ac:dyDescent="0.6"/>
    <row r="3722" ht="15" thickTop="1" thickBot="1" x14ac:dyDescent="0.6"/>
    <row r="3723" ht="15" thickTop="1" thickBot="1" x14ac:dyDescent="0.6"/>
    <row r="3724" ht="15" thickTop="1" thickBot="1" x14ac:dyDescent="0.6"/>
    <row r="3725" ht="15" thickTop="1" thickBot="1" x14ac:dyDescent="0.6"/>
    <row r="3726" ht="15" thickTop="1" thickBot="1" x14ac:dyDescent="0.6"/>
    <row r="3727" ht="15" thickTop="1" thickBot="1" x14ac:dyDescent="0.6"/>
    <row r="3728" ht="15" thickTop="1" thickBot="1" x14ac:dyDescent="0.6"/>
    <row r="3729" ht="15" thickTop="1" thickBot="1" x14ac:dyDescent="0.6"/>
    <row r="3730" ht="15" thickTop="1" thickBot="1" x14ac:dyDescent="0.6"/>
    <row r="3731" ht="15" thickTop="1" thickBot="1" x14ac:dyDescent="0.6"/>
    <row r="3732" ht="15" thickTop="1" thickBot="1" x14ac:dyDescent="0.6"/>
    <row r="3733" ht="15" thickTop="1" thickBot="1" x14ac:dyDescent="0.6"/>
    <row r="3734" ht="15" thickTop="1" thickBot="1" x14ac:dyDescent="0.6"/>
    <row r="3735" ht="15" thickTop="1" thickBot="1" x14ac:dyDescent="0.6"/>
    <row r="3736" ht="15" thickTop="1" thickBot="1" x14ac:dyDescent="0.6"/>
    <row r="3737" ht="15" thickTop="1" thickBot="1" x14ac:dyDescent="0.6"/>
    <row r="3738" ht="15" thickTop="1" thickBot="1" x14ac:dyDescent="0.6"/>
    <row r="3739" ht="15" thickTop="1" thickBot="1" x14ac:dyDescent="0.6"/>
    <row r="3740" ht="15" thickTop="1" thickBot="1" x14ac:dyDescent="0.6"/>
    <row r="3741" ht="15" thickTop="1" thickBot="1" x14ac:dyDescent="0.6"/>
    <row r="3742" ht="15" thickTop="1" thickBot="1" x14ac:dyDescent="0.6"/>
    <row r="3743" ht="15" thickTop="1" thickBot="1" x14ac:dyDescent="0.6"/>
    <row r="3744" ht="15" thickTop="1" thickBot="1" x14ac:dyDescent="0.6"/>
    <row r="3745" ht="15" thickTop="1" thickBot="1" x14ac:dyDescent="0.6"/>
    <row r="3746" ht="15" thickTop="1" thickBot="1" x14ac:dyDescent="0.6"/>
    <row r="3747" ht="15" thickTop="1" thickBot="1" x14ac:dyDescent="0.6"/>
    <row r="3748" ht="15" thickTop="1" thickBot="1" x14ac:dyDescent="0.6"/>
    <row r="3749" ht="15" thickTop="1" thickBot="1" x14ac:dyDescent="0.6"/>
    <row r="3750" ht="15" thickTop="1" thickBot="1" x14ac:dyDescent="0.6"/>
    <row r="3751" ht="15" thickTop="1" thickBot="1" x14ac:dyDescent="0.6"/>
    <row r="3752" ht="15" thickTop="1" thickBot="1" x14ac:dyDescent="0.6"/>
    <row r="3753" ht="15" thickTop="1" thickBot="1" x14ac:dyDescent="0.6"/>
    <row r="3754" ht="15" thickTop="1" thickBot="1" x14ac:dyDescent="0.6"/>
    <row r="3755" ht="15" thickTop="1" thickBot="1" x14ac:dyDescent="0.6"/>
    <row r="3756" ht="15" thickTop="1" thickBot="1" x14ac:dyDescent="0.6"/>
    <row r="3757" ht="15" thickTop="1" thickBot="1" x14ac:dyDescent="0.6"/>
    <row r="3758" ht="15" thickTop="1" thickBot="1" x14ac:dyDescent="0.6"/>
    <row r="3759" ht="15" thickTop="1" thickBot="1" x14ac:dyDescent="0.6"/>
    <row r="3760" ht="15" thickTop="1" thickBot="1" x14ac:dyDescent="0.6"/>
    <row r="3761" ht="15" thickTop="1" thickBot="1" x14ac:dyDescent="0.6"/>
    <row r="3762" ht="15" thickTop="1" thickBot="1" x14ac:dyDescent="0.6"/>
    <row r="3763" ht="15" thickTop="1" thickBot="1" x14ac:dyDescent="0.6"/>
    <row r="3764" ht="15" thickTop="1" thickBot="1" x14ac:dyDescent="0.6"/>
    <row r="3765" ht="15" thickTop="1" thickBot="1" x14ac:dyDescent="0.6"/>
    <row r="3766" ht="15" thickTop="1" thickBot="1" x14ac:dyDescent="0.6"/>
    <row r="3767" ht="15" thickTop="1" thickBot="1" x14ac:dyDescent="0.6"/>
    <row r="3768" ht="15" thickTop="1" thickBot="1" x14ac:dyDescent="0.6"/>
    <row r="3769" ht="15" thickTop="1" thickBot="1" x14ac:dyDescent="0.6"/>
    <row r="3770" ht="15" thickTop="1" thickBot="1" x14ac:dyDescent="0.6"/>
    <row r="3771" ht="15" thickTop="1" thickBot="1" x14ac:dyDescent="0.6"/>
    <row r="3772" ht="15" thickTop="1" thickBot="1" x14ac:dyDescent="0.6"/>
    <row r="3773" ht="15" thickTop="1" thickBot="1" x14ac:dyDescent="0.6"/>
    <row r="3774" ht="15" thickTop="1" thickBot="1" x14ac:dyDescent="0.6"/>
    <row r="3775" ht="15" thickTop="1" thickBot="1" x14ac:dyDescent="0.6"/>
    <row r="3776" ht="15" thickTop="1" thickBot="1" x14ac:dyDescent="0.6"/>
    <row r="3777" ht="15" thickTop="1" thickBot="1" x14ac:dyDescent="0.6"/>
    <row r="3778" ht="15" thickTop="1" thickBot="1" x14ac:dyDescent="0.6"/>
    <row r="3779" ht="15" thickTop="1" thickBot="1" x14ac:dyDescent="0.6"/>
    <row r="3780" ht="15" thickTop="1" thickBot="1" x14ac:dyDescent="0.6"/>
    <row r="3781" ht="15" thickTop="1" thickBot="1" x14ac:dyDescent="0.6"/>
    <row r="3782" ht="15" thickTop="1" thickBot="1" x14ac:dyDescent="0.6"/>
    <row r="3783" ht="15" thickTop="1" thickBot="1" x14ac:dyDescent="0.6"/>
    <row r="3784" ht="15" thickTop="1" thickBot="1" x14ac:dyDescent="0.6"/>
    <row r="3785" ht="15" thickTop="1" thickBot="1" x14ac:dyDescent="0.6"/>
    <row r="3786" ht="15" thickTop="1" thickBot="1" x14ac:dyDescent="0.6"/>
    <row r="3787" ht="15" thickTop="1" thickBot="1" x14ac:dyDescent="0.6"/>
    <row r="3788" ht="15" thickTop="1" thickBot="1" x14ac:dyDescent="0.6"/>
    <row r="3789" ht="15" thickTop="1" thickBot="1" x14ac:dyDescent="0.6"/>
    <row r="3790" ht="15" thickTop="1" thickBot="1" x14ac:dyDescent="0.6"/>
    <row r="3791" ht="15" thickTop="1" thickBot="1" x14ac:dyDescent="0.6"/>
    <row r="3792" ht="15" thickTop="1" thickBot="1" x14ac:dyDescent="0.6"/>
    <row r="3793" ht="15" thickTop="1" thickBot="1" x14ac:dyDescent="0.6"/>
    <row r="3794" ht="15" thickTop="1" thickBot="1" x14ac:dyDescent="0.6"/>
    <row r="3795" ht="15" thickTop="1" thickBot="1" x14ac:dyDescent="0.6"/>
    <row r="3796" ht="15" thickTop="1" thickBot="1" x14ac:dyDescent="0.6"/>
    <row r="3797" ht="15" thickTop="1" thickBot="1" x14ac:dyDescent="0.6"/>
    <row r="3798" ht="15" thickTop="1" thickBot="1" x14ac:dyDescent="0.6"/>
    <row r="3799" ht="15" thickTop="1" thickBot="1" x14ac:dyDescent="0.6"/>
    <row r="3800" ht="15" thickTop="1" thickBot="1" x14ac:dyDescent="0.6"/>
    <row r="3801" ht="15" thickTop="1" thickBot="1" x14ac:dyDescent="0.6"/>
    <row r="3802" ht="15" thickTop="1" thickBot="1" x14ac:dyDescent="0.6"/>
    <row r="3803" ht="15" thickTop="1" thickBot="1" x14ac:dyDescent="0.6"/>
    <row r="3804" ht="15" thickTop="1" thickBot="1" x14ac:dyDescent="0.6"/>
    <row r="3805" ht="15" thickTop="1" thickBot="1" x14ac:dyDescent="0.6"/>
    <row r="3806" ht="15" thickTop="1" thickBot="1" x14ac:dyDescent="0.6"/>
    <row r="3807" ht="15" thickTop="1" thickBot="1" x14ac:dyDescent="0.6"/>
    <row r="3808" ht="15" thickTop="1" thickBot="1" x14ac:dyDescent="0.6"/>
    <row r="3809" ht="15" thickTop="1" thickBot="1" x14ac:dyDescent="0.6"/>
    <row r="3810" ht="15" thickTop="1" thickBot="1" x14ac:dyDescent="0.6"/>
    <row r="3811" ht="15" thickTop="1" thickBot="1" x14ac:dyDescent="0.6"/>
    <row r="3812" ht="15" thickTop="1" thickBot="1" x14ac:dyDescent="0.6"/>
    <row r="3813" ht="15" thickTop="1" thickBot="1" x14ac:dyDescent="0.6"/>
    <row r="3814" ht="15" thickTop="1" thickBot="1" x14ac:dyDescent="0.6"/>
    <row r="3815" ht="15" thickTop="1" thickBot="1" x14ac:dyDescent="0.6"/>
    <row r="3816" ht="15" thickTop="1" thickBot="1" x14ac:dyDescent="0.6"/>
    <row r="3817" ht="15" thickTop="1" thickBot="1" x14ac:dyDescent="0.6"/>
    <row r="3818" ht="15" thickTop="1" thickBot="1" x14ac:dyDescent="0.6"/>
    <row r="3819" ht="15" thickTop="1" thickBot="1" x14ac:dyDescent="0.6"/>
    <row r="3820" ht="15" thickTop="1" thickBot="1" x14ac:dyDescent="0.6"/>
    <row r="3821" ht="15" thickTop="1" thickBot="1" x14ac:dyDescent="0.6"/>
    <row r="3822" ht="15" thickTop="1" thickBot="1" x14ac:dyDescent="0.6"/>
    <row r="3823" ht="15" thickTop="1" thickBot="1" x14ac:dyDescent="0.6"/>
    <row r="3824" ht="15" thickTop="1" thickBot="1" x14ac:dyDescent="0.6"/>
    <row r="3825" ht="15" thickTop="1" thickBot="1" x14ac:dyDescent="0.6"/>
    <row r="3826" ht="15" thickTop="1" thickBot="1" x14ac:dyDescent="0.6"/>
    <row r="3827" ht="15" thickTop="1" thickBot="1" x14ac:dyDescent="0.6"/>
    <row r="3828" ht="15" thickTop="1" thickBot="1" x14ac:dyDescent="0.6"/>
    <row r="3829" ht="15" thickTop="1" thickBot="1" x14ac:dyDescent="0.6"/>
    <row r="3830" ht="15" thickTop="1" thickBot="1" x14ac:dyDescent="0.6"/>
    <row r="3831" ht="15" thickTop="1" thickBot="1" x14ac:dyDescent="0.6"/>
    <row r="3832" ht="15" thickTop="1" thickBot="1" x14ac:dyDescent="0.6"/>
    <row r="3833" ht="15" thickTop="1" thickBot="1" x14ac:dyDescent="0.6"/>
    <row r="3834" ht="15" thickTop="1" thickBot="1" x14ac:dyDescent="0.6"/>
    <row r="3835" ht="15" thickTop="1" thickBot="1" x14ac:dyDescent="0.6"/>
    <row r="3836" ht="15" thickTop="1" thickBot="1" x14ac:dyDescent="0.6"/>
    <row r="3837" ht="15" thickTop="1" thickBot="1" x14ac:dyDescent="0.6"/>
    <row r="3838" ht="15" thickTop="1" thickBot="1" x14ac:dyDescent="0.6"/>
    <row r="3839" ht="15" thickTop="1" thickBot="1" x14ac:dyDescent="0.6"/>
    <row r="3840" ht="15" thickTop="1" thickBot="1" x14ac:dyDescent="0.6"/>
    <row r="3841" ht="15" thickTop="1" thickBot="1" x14ac:dyDescent="0.6"/>
    <row r="3842" ht="15" thickTop="1" thickBot="1" x14ac:dyDescent="0.6"/>
    <row r="3843" ht="15" thickTop="1" thickBot="1" x14ac:dyDescent="0.6"/>
    <row r="3844" ht="15" thickTop="1" thickBot="1" x14ac:dyDescent="0.6"/>
    <row r="3845" ht="15" thickTop="1" thickBot="1" x14ac:dyDescent="0.6"/>
    <row r="3846" ht="15" thickTop="1" thickBot="1" x14ac:dyDescent="0.6"/>
    <row r="3847" ht="15" thickTop="1" thickBot="1" x14ac:dyDescent="0.6"/>
    <row r="3848" ht="15" thickTop="1" thickBot="1" x14ac:dyDescent="0.6"/>
    <row r="3849" ht="15" thickTop="1" thickBot="1" x14ac:dyDescent="0.6"/>
    <row r="3850" ht="15" thickTop="1" thickBot="1" x14ac:dyDescent="0.6"/>
    <row r="3851" ht="15" thickTop="1" thickBot="1" x14ac:dyDescent="0.6"/>
    <row r="3852" ht="15" thickTop="1" thickBot="1" x14ac:dyDescent="0.6"/>
    <row r="3853" ht="15" thickTop="1" thickBot="1" x14ac:dyDescent="0.6"/>
    <row r="3854" ht="15" thickTop="1" thickBot="1" x14ac:dyDescent="0.6"/>
    <row r="3855" ht="15" thickTop="1" thickBot="1" x14ac:dyDescent="0.6"/>
    <row r="3856" ht="15" thickTop="1" thickBot="1" x14ac:dyDescent="0.6"/>
    <row r="3857" ht="15" thickTop="1" thickBot="1" x14ac:dyDescent="0.6"/>
    <row r="3858" ht="15" thickTop="1" thickBot="1" x14ac:dyDescent="0.6"/>
    <row r="3859" ht="15" thickTop="1" thickBot="1" x14ac:dyDescent="0.6"/>
    <row r="3860" ht="15" thickTop="1" thickBot="1" x14ac:dyDescent="0.6"/>
    <row r="3861" ht="15" thickTop="1" thickBot="1" x14ac:dyDescent="0.6"/>
    <row r="3862" ht="15" thickTop="1" thickBot="1" x14ac:dyDescent="0.6"/>
    <row r="3863" ht="15" thickTop="1" thickBot="1" x14ac:dyDescent="0.6"/>
    <row r="3864" ht="15" thickTop="1" thickBot="1" x14ac:dyDescent="0.6"/>
    <row r="3865" ht="15" thickTop="1" thickBot="1" x14ac:dyDescent="0.6"/>
    <row r="3866" ht="15" thickTop="1" thickBot="1" x14ac:dyDescent="0.6"/>
    <row r="3867" ht="15" thickTop="1" thickBot="1" x14ac:dyDescent="0.6"/>
    <row r="3868" ht="15" thickTop="1" thickBot="1" x14ac:dyDescent="0.6"/>
    <row r="3869" ht="15" thickTop="1" thickBot="1" x14ac:dyDescent="0.6"/>
    <row r="3870" ht="15" thickTop="1" thickBot="1" x14ac:dyDescent="0.6"/>
    <row r="3871" ht="15" thickTop="1" thickBot="1" x14ac:dyDescent="0.6"/>
    <row r="3872" ht="15" thickTop="1" thickBot="1" x14ac:dyDescent="0.6"/>
    <row r="3873" ht="15" thickTop="1" thickBot="1" x14ac:dyDescent="0.6"/>
    <row r="3874" ht="15" thickTop="1" thickBot="1" x14ac:dyDescent="0.6"/>
    <row r="3875" ht="15" thickTop="1" thickBot="1" x14ac:dyDescent="0.6"/>
    <row r="3876" ht="15" thickTop="1" thickBot="1" x14ac:dyDescent="0.6"/>
    <row r="3877" ht="15" thickTop="1" thickBot="1" x14ac:dyDescent="0.6"/>
    <row r="3878" ht="15" thickTop="1" thickBot="1" x14ac:dyDescent="0.6"/>
    <row r="3879" ht="15" thickTop="1" thickBot="1" x14ac:dyDescent="0.6"/>
    <row r="3880" ht="15" thickTop="1" thickBot="1" x14ac:dyDescent="0.6"/>
    <row r="3881" ht="15" thickTop="1" thickBot="1" x14ac:dyDescent="0.6"/>
    <row r="3882" ht="15" thickTop="1" thickBot="1" x14ac:dyDescent="0.6"/>
    <row r="3883" ht="15" thickTop="1" thickBot="1" x14ac:dyDescent="0.6"/>
    <row r="3884" ht="15" thickTop="1" thickBot="1" x14ac:dyDescent="0.6"/>
    <row r="3885" ht="15" thickTop="1" thickBot="1" x14ac:dyDescent="0.6"/>
    <row r="3886" ht="15" thickTop="1" thickBot="1" x14ac:dyDescent="0.6"/>
    <row r="3887" ht="15" thickTop="1" thickBot="1" x14ac:dyDescent="0.6"/>
    <row r="3888" ht="15" thickTop="1" thickBot="1" x14ac:dyDescent="0.6"/>
    <row r="3889" ht="15" thickTop="1" thickBot="1" x14ac:dyDescent="0.6"/>
    <row r="3890" ht="15" thickTop="1" thickBot="1" x14ac:dyDescent="0.6"/>
    <row r="3891" ht="15" thickTop="1" thickBot="1" x14ac:dyDescent="0.6"/>
    <row r="3892" ht="15" thickTop="1" thickBot="1" x14ac:dyDescent="0.6"/>
    <row r="3893" ht="15" thickTop="1" thickBot="1" x14ac:dyDescent="0.6"/>
    <row r="3894" ht="15" thickTop="1" thickBot="1" x14ac:dyDescent="0.6"/>
    <row r="3895" ht="15" thickTop="1" thickBot="1" x14ac:dyDescent="0.6"/>
    <row r="3896" ht="15" thickTop="1" thickBot="1" x14ac:dyDescent="0.6"/>
    <row r="3897" ht="15" thickTop="1" thickBot="1" x14ac:dyDescent="0.6"/>
    <row r="3898" ht="15" thickTop="1" thickBot="1" x14ac:dyDescent="0.6"/>
    <row r="3899" ht="15" thickTop="1" thickBot="1" x14ac:dyDescent="0.6"/>
    <row r="3900" ht="15" thickTop="1" thickBot="1" x14ac:dyDescent="0.6"/>
    <row r="3901" ht="15" thickTop="1" thickBot="1" x14ac:dyDescent="0.6"/>
    <row r="3902" ht="15" thickTop="1" thickBot="1" x14ac:dyDescent="0.6"/>
    <row r="3903" ht="15" thickTop="1" thickBot="1" x14ac:dyDescent="0.6"/>
    <row r="3904" ht="15" thickTop="1" thickBot="1" x14ac:dyDescent="0.6"/>
    <row r="3905" ht="15" thickTop="1" thickBot="1" x14ac:dyDescent="0.6"/>
    <row r="3906" ht="15" thickTop="1" thickBot="1" x14ac:dyDescent="0.6"/>
    <row r="3907" ht="15" thickTop="1" thickBot="1" x14ac:dyDescent="0.6"/>
    <row r="3908" ht="15" thickTop="1" thickBot="1" x14ac:dyDescent="0.6"/>
    <row r="3909" ht="15" thickTop="1" thickBot="1" x14ac:dyDescent="0.6"/>
    <row r="3910" ht="15" thickTop="1" thickBot="1" x14ac:dyDescent="0.6"/>
    <row r="3911" ht="15" thickTop="1" thickBot="1" x14ac:dyDescent="0.6"/>
    <row r="3912" ht="15" thickTop="1" thickBot="1" x14ac:dyDescent="0.6"/>
    <row r="3913" ht="15" thickTop="1" thickBot="1" x14ac:dyDescent="0.6"/>
    <row r="3914" ht="15" thickTop="1" thickBot="1" x14ac:dyDescent="0.6"/>
    <row r="3915" ht="15" thickTop="1" thickBot="1" x14ac:dyDescent="0.6"/>
    <row r="3916" ht="15" thickTop="1" thickBot="1" x14ac:dyDescent="0.6"/>
    <row r="3917" ht="15" thickTop="1" thickBot="1" x14ac:dyDescent="0.6"/>
    <row r="3918" ht="15" thickTop="1" thickBot="1" x14ac:dyDescent="0.6"/>
    <row r="3919" ht="15" thickTop="1" thickBot="1" x14ac:dyDescent="0.6"/>
    <row r="3920" ht="15" thickTop="1" thickBot="1" x14ac:dyDescent="0.6"/>
    <row r="3921" ht="15" thickTop="1" thickBot="1" x14ac:dyDescent="0.6"/>
    <row r="3922" ht="15" thickTop="1" thickBot="1" x14ac:dyDescent="0.6"/>
    <row r="3923" ht="15" thickTop="1" thickBot="1" x14ac:dyDescent="0.6"/>
    <row r="3924" ht="15" thickTop="1" thickBot="1" x14ac:dyDescent="0.6"/>
    <row r="3925" ht="15" thickTop="1" thickBot="1" x14ac:dyDescent="0.6"/>
    <row r="3926" ht="15" thickTop="1" thickBot="1" x14ac:dyDescent="0.6"/>
    <row r="3927" ht="15" thickTop="1" thickBot="1" x14ac:dyDescent="0.6"/>
    <row r="3928" ht="15" thickTop="1" thickBot="1" x14ac:dyDescent="0.6"/>
    <row r="3929" ht="15" thickTop="1" thickBot="1" x14ac:dyDescent="0.6"/>
    <row r="3930" ht="15" thickTop="1" thickBot="1" x14ac:dyDescent="0.6"/>
    <row r="3931" ht="15" thickTop="1" thickBot="1" x14ac:dyDescent="0.6"/>
    <row r="3932" ht="15" thickTop="1" thickBot="1" x14ac:dyDescent="0.6"/>
    <row r="3933" ht="15" thickTop="1" thickBot="1" x14ac:dyDescent="0.6"/>
    <row r="3934" ht="15" thickTop="1" thickBot="1" x14ac:dyDescent="0.6"/>
    <row r="3935" ht="15" thickTop="1" thickBot="1" x14ac:dyDescent="0.6"/>
    <row r="3936" ht="15" thickTop="1" thickBot="1" x14ac:dyDescent="0.6"/>
    <row r="3937" ht="15" thickTop="1" thickBot="1" x14ac:dyDescent="0.6"/>
    <row r="3938" ht="15" thickTop="1" thickBot="1" x14ac:dyDescent="0.6"/>
    <row r="3939" ht="15" thickTop="1" thickBot="1" x14ac:dyDescent="0.6"/>
    <row r="3940" ht="15" thickTop="1" thickBot="1" x14ac:dyDescent="0.6"/>
    <row r="3941" ht="15" thickTop="1" thickBot="1" x14ac:dyDescent="0.6"/>
    <row r="3942" ht="15" thickTop="1" thickBot="1" x14ac:dyDescent="0.6"/>
    <row r="3943" ht="15" thickTop="1" thickBot="1" x14ac:dyDescent="0.6"/>
    <row r="3944" ht="15" thickTop="1" thickBot="1" x14ac:dyDescent="0.6"/>
    <row r="3945" ht="15" thickTop="1" thickBot="1" x14ac:dyDescent="0.6"/>
    <row r="3946" ht="15" thickTop="1" thickBot="1" x14ac:dyDescent="0.6"/>
    <row r="3947" ht="15" thickTop="1" thickBot="1" x14ac:dyDescent="0.6"/>
    <row r="3948" ht="15" thickTop="1" thickBot="1" x14ac:dyDescent="0.6"/>
    <row r="3949" ht="15" thickTop="1" thickBot="1" x14ac:dyDescent="0.6"/>
    <row r="3950" ht="15" thickTop="1" thickBot="1" x14ac:dyDescent="0.6"/>
    <row r="3951" ht="15" thickTop="1" thickBot="1" x14ac:dyDescent="0.6"/>
    <row r="3952" ht="15" thickTop="1" thickBot="1" x14ac:dyDescent="0.6"/>
    <row r="3953" ht="15" thickTop="1" thickBot="1" x14ac:dyDescent="0.6"/>
    <row r="3954" ht="15" thickTop="1" thickBot="1" x14ac:dyDescent="0.6"/>
    <row r="3955" ht="15" thickTop="1" thickBot="1" x14ac:dyDescent="0.6"/>
    <row r="3956" ht="15" thickTop="1" thickBot="1" x14ac:dyDescent="0.6"/>
    <row r="3957" ht="15" thickTop="1" thickBot="1" x14ac:dyDescent="0.6"/>
    <row r="3958" ht="15" thickTop="1" thickBot="1" x14ac:dyDescent="0.6"/>
    <row r="3959" ht="15" thickTop="1" thickBot="1" x14ac:dyDescent="0.6"/>
    <row r="3960" ht="15" thickTop="1" thickBot="1" x14ac:dyDescent="0.6"/>
    <row r="3961" ht="15" thickTop="1" thickBot="1" x14ac:dyDescent="0.6"/>
    <row r="3962" ht="15" thickTop="1" thickBot="1" x14ac:dyDescent="0.6"/>
    <row r="3963" ht="15" thickTop="1" thickBot="1" x14ac:dyDescent="0.6"/>
    <row r="3964" ht="15" thickTop="1" thickBot="1" x14ac:dyDescent="0.6"/>
    <row r="3965" ht="15" thickTop="1" thickBot="1" x14ac:dyDescent="0.6"/>
    <row r="3966" ht="15" thickTop="1" thickBot="1" x14ac:dyDescent="0.6"/>
    <row r="3967" ht="15" thickTop="1" thickBot="1" x14ac:dyDescent="0.6"/>
    <row r="3968" ht="15" thickTop="1" thickBot="1" x14ac:dyDescent="0.6"/>
    <row r="3969" ht="15" thickTop="1" thickBot="1" x14ac:dyDescent="0.6"/>
    <row r="3970" ht="15" thickTop="1" thickBot="1" x14ac:dyDescent="0.6"/>
    <row r="3971" ht="15" thickTop="1" thickBot="1" x14ac:dyDescent="0.6"/>
    <row r="3972" ht="15" thickTop="1" thickBot="1" x14ac:dyDescent="0.6"/>
    <row r="3973" ht="15" thickTop="1" thickBot="1" x14ac:dyDescent="0.6"/>
    <row r="3974" ht="15" thickTop="1" thickBot="1" x14ac:dyDescent="0.6"/>
    <row r="3975" ht="15" thickTop="1" thickBot="1" x14ac:dyDescent="0.6"/>
    <row r="3976" ht="15" thickTop="1" thickBot="1" x14ac:dyDescent="0.6"/>
    <row r="3977" ht="15" thickTop="1" thickBot="1" x14ac:dyDescent="0.6"/>
    <row r="3978" ht="15" thickTop="1" thickBot="1" x14ac:dyDescent="0.6"/>
    <row r="3979" ht="15" thickTop="1" thickBot="1" x14ac:dyDescent="0.6"/>
    <row r="3980" ht="15" thickTop="1" thickBot="1" x14ac:dyDescent="0.6"/>
    <row r="3981" ht="15" thickTop="1" thickBot="1" x14ac:dyDescent="0.6"/>
    <row r="3982" ht="15" thickTop="1" thickBot="1" x14ac:dyDescent="0.6"/>
    <row r="3983" ht="15" thickTop="1" thickBot="1" x14ac:dyDescent="0.6"/>
    <row r="3984" ht="15" thickTop="1" thickBot="1" x14ac:dyDescent="0.6"/>
    <row r="3985" ht="15" thickTop="1" thickBot="1" x14ac:dyDescent="0.6"/>
    <row r="3986" ht="15" thickTop="1" thickBot="1" x14ac:dyDescent="0.6"/>
    <row r="3987" ht="15" thickTop="1" thickBot="1" x14ac:dyDescent="0.6"/>
    <row r="3988" ht="15" thickTop="1" thickBot="1" x14ac:dyDescent="0.6"/>
    <row r="3989" ht="15" thickTop="1" thickBot="1" x14ac:dyDescent="0.6"/>
    <row r="3990" ht="15" thickTop="1" thickBot="1" x14ac:dyDescent="0.6"/>
    <row r="3991" ht="15" thickTop="1" thickBot="1" x14ac:dyDescent="0.6"/>
    <row r="3992" ht="15" thickTop="1" thickBot="1" x14ac:dyDescent="0.6"/>
    <row r="3993" ht="15" thickTop="1" thickBot="1" x14ac:dyDescent="0.6"/>
    <row r="3994" ht="15" thickTop="1" thickBot="1" x14ac:dyDescent="0.6"/>
    <row r="3995" ht="15" thickTop="1" thickBot="1" x14ac:dyDescent="0.6"/>
    <row r="3996" ht="15" thickTop="1" thickBot="1" x14ac:dyDescent="0.6"/>
    <row r="3997" ht="15" thickTop="1" thickBot="1" x14ac:dyDescent="0.6"/>
    <row r="3998" ht="15" thickTop="1" thickBot="1" x14ac:dyDescent="0.6"/>
    <row r="3999" ht="15" thickTop="1" thickBot="1" x14ac:dyDescent="0.6"/>
    <row r="4000" ht="15" thickTop="1" thickBot="1" x14ac:dyDescent="0.6"/>
    <row r="4001" ht="15" thickTop="1" thickBot="1" x14ac:dyDescent="0.6"/>
    <row r="4002" ht="15" thickTop="1" thickBot="1" x14ac:dyDescent="0.6"/>
    <row r="4003" ht="15" thickTop="1" thickBot="1" x14ac:dyDescent="0.6"/>
    <row r="4004" ht="15" thickTop="1" thickBot="1" x14ac:dyDescent="0.6"/>
    <row r="4005" ht="15" thickTop="1" thickBot="1" x14ac:dyDescent="0.6"/>
    <row r="4006" ht="15" thickTop="1" thickBot="1" x14ac:dyDescent="0.6"/>
    <row r="4007" ht="15" thickTop="1" thickBot="1" x14ac:dyDescent="0.6"/>
    <row r="4008" ht="15" thickTop="1" thickBot="1" x14ac:dyDescent="0.6"/>
    <row r="4009" ht="15" thickTop="1" thickBot="1" x14ac:dyDescent="0.6"/>
    <row r="4010" ht="15" thickTop="1" thickBot="1" x14ac:dyDescent="0.6"/>
    <row r="4011" ht="15" thickTop="1" thickBot="1" x14ac:dyDescent="0.6"/>
    <row r="4012" ht="15" thickTop="1" thickBot="1" x14ac:dyDescent="0.6"/>
    <row r="4013" ht="15" thickTop="1" thickBot="1" x14ac:dyDescent="0.6"/>
    <row r="4014" ht="15" thickTop="1" thickBot="1" x14ac:dyDescent="0.6"/>
    <row r="4015" ht="15" thickTop="1" thickBot="1" x14ac:dyDescent="0.6"/>
    <row r="4016" ht="15" thickTop="1" thickBot="1" x14ac:dyDescent="0.6"/>
    <row r="4017" ht="15" thickTop="1" thickBot="1" x14ac:dyDescent="0.6"/>
    <row r="4018" ht="15" thickTop="1" thickBot="1" x14ac:dyDescent="0.6"/>
    <row r="4019" ht="15" thickTop="1" thickBot="1" x14ac:dyDescent="0.6"/>
    <row r="4020" ht="15" thickTop="1" thickBot="1" x14ac:dyDescent="0.6"/>
    <row r="4021" ht="15" thickTop="1" thickBot="1" x14ac:dyDescent="0.6"/>
    <row r="4022" ht="15" thickTop="1" thickBot="1" x14ac:dyDescent="0.6"/>
    <row r="4023" ht="15" thickTop="1" thickBot="1" x14ac:dyDescent="0.6"/>
    <row r="4024" ht="15" thickTop="1" thickBot="1" x14ac:dyDescent="0.6"/>
    <row r="4025" ht="15" thickTop="1" thickBot="1" x14ac:dyDescent="0.6"/>
    <row r="4026" ht="15" thickTop="1" thickBot="1" x14ac:dyDescent="0.6"/>
    <row r="4027" ht="15" thickTop="1" thickBot="1" x14ac:dyDescent="0.6"/>
    <row r="4028" ht="15" thickTop="1" thickBot="1" x14ac:dyDescent="0.6"/>
    <row r="4029" ht="15" thickTop="1" thickBot="1" x14ac:dyDescent="0.6"/>
    <row r="4030" ht="15" thickTop="1" thickBot="1" x14ac:dyDescent="0.6"/>
    <row r="4031" ht="15" thickTop="1" thickBot="1" x14ac:dyDescent="0.6"/>
    <row r="4032" ht="15" thickTop="1" thickBot="1" x14ac:dyDescent="0.6"/>
    <row r="4033" ht="15" thickTop="1" thickBot="1" x14ac:dyDescent="0.6"/>
    <row r="4034" ht="15" thickTop="1" thickBot="1" x14ac:dyDescent="0.6"/>
    <row r="4035" ht="15" thickTop="1" thickBot="1" x14ac:dyDescent="0.6"/>
    <row r="4036" ht="15" thickTop="1" thickBot="1" x14ac:dyDescent="0.6"/>
    <row r="4037" ht="15" thickTop="1" thickBot="1" x14ac:dyDescent="0.6"/>
    <row r="4038" ht="15" thickTop="1" thickBot="1" x14ac:dyDescent="0.6"/>
    <row r="4039" ht="15" thickTop="1" thickBot="1" x14ac:dyDescent="0.6"/>
    <row r="4040" ht="15" thickTop="1" thickBot="1" x14ac:dyDescent="0.6"/>
    <row r="4041" ht="15" thickTop="1" thickBot="1" x14ac:dyDescent="0.6"/>
    <row r="4042" ht="15" thickTop="1" thickBot="1" x14ac:dyDescent="0.6"/>
    <row r="4043" ht="15" thickTop="1" thickBot="1" x14ac:dyDescent="0.6"/>
    <row r="4044" ht="15" thickTop="1" thickBot="1" x14ac:dyDescent="0.6"/>
    <row r="4045" ht="15" thickTop="1" thickBot="1" x14ac:dyDescent="0.6"/>
    <row r="4046" ht="15" thickTop="1" thickBot="1" x14ac:dyDescent="0.6"/>
    <row r="4047" ht="15" thickTop="1" thickBot="1" x14ac:dyDescent="0.6"/>
    <row r="4048" ht="15" thickTop="1" thickBot="1" x14ac:dyDescent="0.6"/>
    <row r="4049" ht="15" thickTop="1" thickBot="1" x14ac:dyDescent="0.6"/>
    <row r="4050" ht="15" thickTop="1" thickBot="1" x14ac:dyDescent="0.6"/>
    <row r="4051" ht="15" thickTop="1" thickBot="1" x14ac:dyDescent="0.6"/>
    <row r="4052" ht="15" thickTop="1" thickBot="1" x14ac:dyDescent="0.6"/>
    <row r="4053" ht="15" thickTop="1" thickBot="1" x14ac:dyDescent="0.6"/>
    <row r="4054" ht="15" thickTop="1" thickBot="1" x14ac:dyDescent="0.6"/>
    <row r="4055" ht="15" thickTop="1" thickBot="1" x14ac:dyDescent="0.6"/>
    <row r="4056" ht="15" thickTop="1" thickBot="1" x14ac:dyDescent="0.6"/>
    <row r="4057" ht="15" thickTop="1" thickBot="1" x14ac:dyDescent="0.6"/>
    <row r="4058" ht="15" thickTop="1" thickBot="1" x14ac:dyDescent="0.6"/>
    <row r="4059" ht="15" thickTop="1" thickBot="1" x14ac:dyDescent="0.6"/>
    <row r="4060" ht="15" thickTop="1" thickBot="1" x14ac:dyDescent="0.6"/>
    <row r="4061" ht="15" thickTop="1" thickBot="1" x14ac:dyDescent="0.6"/>
    <row r="4062" ht="15" thickTop="1" thickBot="1" x14ac:dyDescent="0.6"/>
    <row r="4063" ht="15" thickTop="1" thickBot="1" x14ac:dyDescent="0.6"/>
    <row r="4064" ht="15" thickTop="1" thickBot="1" x14ac:dyDescent="0.6"/>
    <row r="4065" ht="15" thickTop="1" thickBot="1" x14ac:dyDescent="0.6"/>
    <row r="4066" ht="15" thickTop="1" thickBot="1" x14ac:dyDescent="0.6"/>
    <row r="4067" ht="15" thickTop="1" thickBot="1" x14ac:dyDescent="0.6"/>
    <row r="4068" ht="15" thickTop="1" thickBot="1" x14ac:dyDescent="0.6"/>
    <row r="4069" ht="15" thickTop="1" thickBot="1" x14ac:dyDescent="0.6"/>
    <row r="4070" ht="15" thickTop="1" thickBot="1" x14ac:dyDescent="0.6"/>
    <row r="4071" ht="15" thickTop="1" thickBot="1" x14ac:dyDescent="0.6"/>
    <row r="4072" ht="15" thickTop="1" thickBot="1" x14ac:dyDescent="0.6"/>
    <row r="4073" ht="15" thickTop="1" thickBot="1" x14ac:dyDescent="0.6"/>
    <row r="4074" ht="15" thickTop="1" thickBot="1" x14ac:dyDescent="0.6"/>
    <row r="4075" ht="15" thickTop="1" thickBot="1" x14ac:dyDescent="0.6"/>
    <row r="4076" ht="15" thickTop="1" thickBot="1" x14ac:dyDescent="0.6"/>
    <row r="4077" ht="15" thickTop="1" thickBot="1" x14ac:dyDescent="0.6"/>
    <row r="4078" ht="15" thickTop="1" thickBot="1" x14ac:dyDescent="0.6"/>
    <row r="4079" ht="15" thickTop="1" thickBot="1" x14ac:dyDescent="0.6"/>
    <row r="4080" ht="15" thickTop="1" thickBot="1" x14ac:dyDescent="0.6"/>
    <row r="4081" ht="15" thickTop="1" thickBot="1" x14ac:dyDescent="0.6"/>
    <row r="4082" ht="15" thickTop="1" thickBot="1" x14ac:dyDescent="0.6"/>
    <row r="4083" ht="15" thickTop="1" thickBot="1" x14ac:dyDescent="0.6"/>
    <row r="4084" ht="15" thickTop="1" thickBot="1" x14ac:dyDescent="0.6"/>
    <row r="4085" ht="15" thickTop="1" thickBot="1" x14ac:dyDescent="0.6"/>
    <row r="4086" ht="15" thickTop="1" thickBot="1" x14ac:dyDescent="0.6"/>
    <row r="4087" ht="15" thickTop="1" thickBot="1" x14ac:dyDescent="0.6"/>
    <row r="4088" ht="15" thickTop="1" thickBot="1" x14ac:dyDescent="0.6"/>
    <row r="4089" ht="15" thickTop="1" thickBot="1" x14ac:dyDescent="0.6"/>
    <row r="4090" ht="15" thickTop="1" thickBot="1" x14ac:dyDescent="0.6"/>
    <row r="4091" ht="15" thickTop="1" thickBot="1" x14ac:dyDescent="0.6"/>
    <row r="4092" ht="15" thickTop="1" thickBot="1" x14ac:dyDescent="0.6"/>
    <row r="4093" ht="15" thickTop="1" thickBot="1" x14ac:dyDescent="0.6"/>
    <row r="4094" ht="15" thickTop="1" thickBot="1" x14ac:dyDescent="0.6"/>
    <row r="4095" ht="15" thickTop="1" thickBot="1" x14ac:dyDescent="0.6"/>
    <row r="4096" ht="15" thickTop="1" thickBot="1" x14ac:dyDescent="0.6"/>
    <row r="4097" ht="15" thickTop="1" thickBot="1" x14ac:dyDescent="0.6"/>
    <row r="4098" ht="15" thickTop="1" thickBot="1" x14ac:dyDescent="0.6"/>
    <row r="4099" ht="15" thickTop="1" thickBot="1" x14ac:dyDescent="0.6"/>
    <row r="4100" ht="15" thickTop="1" thickBot="1" x14ac:dyDescent="0.6"/>
    <row r="4101" ht="15" thickTop="1" thickBot="1" x14ac:dyDescent="0.6"/>
    <row r="4102" ht="15" thickTop="1" thickBot="1" x14ac:dyDescent="0.6"/>
    <row r="4103" ht="15" thickTop="1" thickBot="1" x14ac:dyDescent="0.6"/>
    <row r="4104" ht="15" thickTop="1" thickBot="1" x14ac:dyDescent="0.6"/>
    <row r="4105" ht="15" thickTop="1" thickBot="1" x14ac:dyDescent="0.6"/>
    <row r="4106" ht="15" thickTop="1" thickBot="1" x14ac:dyDescent="0.6"/>
    <row r="4107" ht="15" thickTop="1" thickBot="1" x14ac:dyDescent="0.6"/>
    <row r="4108" ht="15" thickTop="1" thickBot="1" x14ac:dyDescent="0.6"/>
    <row r="4109" ht="15" thickTop="1" thickBot="1" x14ac:dyDescent="0.6"/>
    <row r="4110" ht="15" thickTop="1" thickBot="1" x14ac:dyDescent="0.6"/>
    <row r="4111" ht="15" thickTop="1" thickBot="1" x14ac:dyDescent="0.6"/>
    <row r="4112" ht="15" thickTop="1" thickBot="1" x14ac:dyDescent="0.6"/>
    <row r="4113" ht="15" thickTop="1" thickBot="1" x14ac:dyDescent="0.6"/>
    <row r="4114" ht="15" thickTop="1" thickBot="1" x14ac:dyDescent="0.6"/>
    <row r="4115" ht="15" thickTop="1" thickBot="1" x14ac:dyDescent="0.6"/>
    <row r="4116" ht="15" thickTop="1" thickBot="1" x14ac:dyDescent="0.6"/>
    <row r="4117" ht="15" thickTop="1" thickBot="1" x14ac:dyDescent="0.6"/>
    <row r="4118" ht="15" thickTop="1" thickBot="1" x14ac:dyDescent="0.6"/>
    <row r="4119" ht="15" thickTop="1" thickBot="1" x14ac:dyDescent="0.6"/>
    <row r="4120" ht="15" thickTop="1" thickBot="1" x14ac:dyDescent="0.6"/>
    <row r="4121" ht="15" thickTop="1" thickBot="1" x14ac:dyDescent="0.6"/>
    <row r="4122" ht="15" thickTop="1" thickBot="1" x14ac:dyDescent="0.6"/>
    <row r="4123" ht="15" thickTop="1" thickBot="1" x14ac:dyDescent="0.6"/>
    <row r="4124" ht="15" thickTop="1" thickBot="1" x14ac:dyDescent="0.6"/>
    <row r="4125" ht="15" thickTop="1" thickBot="1" x14ac:dyDescent="0.6"/>
    <row r="4126" ht="15" thickTop="1" thickBot="1" x14ac:dyDescent="0.6"/>
    <row r="4127" ht="15" thickTop="1" thickBot="1" x14ac:dyDescent="0.6"/>
    <row r="4128" ht="15" thickTop="1" thickBot="1" x14ac:dyDescent="0.6"/>
    <row r="4129" ht="15" thickTop="1" thickBot="1" x14ac:dyDescent="0.6"/>
    <row r="4130" ht="15" thickTop="1" thickBot="1" x14ac:dyDescent="0.6"/>
    <row r="4131" ht="15" thickTop="1" thickBot="1" x14ac:dyDescent="0.6"/>
    <row r="4132" ht="15" thickTop="1" thickBot="1" x14ac:dyDescent="0.6"/>
    <row r="4133" ht="15" thickTop="1" thickBot="1" x14ac:dyDescent="0.6"/>
    <row r="4134" ht="15" thickTop="1" thickBot="1" x14ac:dyDescent="0.6"/>
    <row r="4135" ht="15" thickTop="1" thickBot="1" x14ac:dyDescent="0.6"/>
    <row r="4136" ht="15" thickTop="1" thickBot="1" x14ac:dyDescent="0.6"/>
    <row r="4137" ht="15" thickTop="1" thickBot="1" x14ac:dyDescent="0.6"/>
    <row r="4138" ht="15" thickTop="1" thickBot="1" x14ac:dyDescent="0.6"/>
    <row r="4139" ht="15" thickTop="1" thickBot="1" x14ac:dyDescent="0.6"/>
    <row r="4140" ht="15" thickTop="1" thickBot="1" x14ac:dyDescent="0.6"/>
    <row r="4141" ht="15" thickTop="1" thickBot="1" x14ac:dyDescent="0.6"/>
    <row r="4142" ht="15" thickTop="1" thickBot="1" x14ac:dyDescent="0.6"/>
    <row r="4143" ht="15" thickTop="1" thickBot="1" x14ac:dyDescent="0.6"/>
    <row r="4144" ht="15" thickTop="1" thickBot="1" x14ac:dyDescent="0.6"/>
    <row r="4145" ht="15" thickTop="1" thickBot="1" x14ac:dyDescent="0.6"/>
    <row r="4146" ht="15" thickTop="1" thickBot="1" x14ac:dyDescent="0.6"/>
    <row r="4147" ht="15" thickTop="1" thickBot="1" x14ac:dyDescent="0.6"/>
    <row r="4148" ht="15" thickTop="1" thickBot="1" x14ac:dyDescent="0.6"/>
    <row r="4149" ht="15" thickTop="1" thickBot="1" x14ac:dyDescent="0.6"/>
    <row r="4150" ht="15" thickTop="1" thickBot="1" x14ac:dyDescent="0.6"/>
    <row r="4151" ht="15" thickTop="1" thickBot="1" x14ac:dyDescent="0.6"/>
    <row r="4152" ht="15" thickTop="1" thickBot="1" x14ac:dyDescent="0.6"/>
    <row r="4153" ht="15" thickTop="1" thickBot="1" x14ac:dyDescent="0.6"/>
    <row r="4154" ht="15" thickTop="1" thickBot="1" x14ac:dyDescent="0.6"/>
    <row r="4155" ht="15" thickTop="1" thickBot="1" x14ac:dyDescent="0.6"/>
    <row r="4156" ht="15" thickTop="1" thickBot="1" x14ac:dyDescent="0.6"/>
    <row r="4157" ht="15" thickTop="1" thickBot="1" x14ac:dyDescent="0.6"/>
    <row r="4158" ht="15" thickTop="1" thickBot="1" x14ac:dyDescent="0.6"/>
    <row r="4159" ht="15" thickTop="1" thickBot="1" x14ac:dyDescent="0.6"/>
    <row r="4160" ht="15" thickTop="1" thickBot="1" x14ac:dyDescent="0.6"/>
    <row r="4161" ht="15" thickTop="1" thickBot="1" x14ac:dyDescent="0.6"/>
    <row r="4162" ht="15" thickTop="1" thickBot="1" x14ac:dyDescent="0.6"/>
    <row r="4163" ht="15" thickTop="1" thickBot="1" x14ac:dyDescent="0.6"/>
    <row r="4164" ht="15" thickTop="1" thickBot="1" x14ac:dyDescent="0.6"/>
    <row r="4165" ht="15" thickTop="1" thickBot="1" x14ac:dyDescent="0.6"/>
    <row r="4166" ht="15" thickTop="1" thickBot="1" x14ac:dyDescent="0.6"/>
    <row r="4167" ht="15" thickTop="1" thickBot="1" x14ac:dyDescent="0.6"/>
    <row r="4168" ht="15" thickTop="1" thickBot="1" x14ac:dyDescent="0.6"/>
    <row r="4169" ht="15" thickTop="1" thickBot="1" x14ac:dyDescent="0.6"/>
    <row r="4170" ht="15" thickTop="1" thickBot="1" x14ac:dyDescent="0.6"/>
    <row r="4171" ht="15" thickTop="1" thickBot="1" x14ac:dyDescent="0.6"/>
    <row r="4172" ht="15" thickTop="1" thickBot="1" x14ac:dyDescent="0.6"/>
    <row r="4173" ht="15" thickTop="1" thickBot="1" x14ac:dyDescent="0.6"/>
    <row r="4174" ht="15" thickTop="1" thickBot="1" x14ac:dyDescent="0.6"/>
    <row r="4175" ht="15" thickTop="1" thickBot="1" x14ac:dyDescent="0.6"/>
    <row r="4176" ht="15" thickTop="1" thickBot="1" x14ac:dyDescent="0.6"/>
    <row r="4177" ht="15" thickTop="1" thickBot="1" x14ac:dyDescent="0.6"/>
    <row r="4178" ht="15" thickTop="1" thickBot="1" x14ac:dyDescent="0.6"/>
    <row r="4179" ht="15" thickTop="1" thickBot="1" x14ac:dyDescent="0.6"/>
    <row r="4180" ht="15" thickTop="1" thickBot="1" x14ac:dyDescent="0.6"/>
    <row r="4181" ht="15" thickTop="1" thickBot="1" x14ac:dyDescent="0.6"/>
    <row r="4182" ht="15" thickTop="1" thickBot="1" x14ac:dyDescent="0.6"/>
    <row r="4183" ht="15" thickTop="1" thickBot="1" x14ac:dyDescent="0.6"/>
    <row r="4184" ht="15" thickTop="1" thickBot="1" x14ac:dyDescent="0.6"/>
    <row r="4185" ht="15" thickTop="1" thickBot="1" x14ac:dyDescent="0.6"/>
    <row r="4186" ht="15" thickTop="1" thickBot="1" x14ac:dyDescent="0.6"/>
    <row r="4187" ht="15" thickTop="1" thickBot="1" x14ac:dyDescent="0.6"/>
    <row r="4188" ht="15" thickTop="1" thickBot="1" x14ac:dyDescent="0.6"/>
    <row r="4189" ht="15" thickTop="1" thickBot="1" x14ac:dyDescent="0.6"/>
    <row r="4190" ht="15" thickTop="1" thickBot="1" x14ac:dyDescent="0.6"/>
    <row r="4191" ht="15" thickTop="1" thickBot="1" x14ac:dyDescent="0.6"/>
    <row r="4192" ht="15" thickTop="1" thickBot="1" x14ac:dyDescent="0.6"/>
    <row r="4193" ht="15" thickTop="1" thickBot="1" x14ac:dyDescent="0.6"/>
    <row r="4194" ht="15" thickTop="1" thickBot="1" x14ac:dyDescent="0.6"/>
    <row r="4195" ht="15" thickTop="1" thickBot="1" x14ac:dyDescent="0.6"/>
    <row r="4196" ht="15" thickTop="1" thickBot="1" x14ac:dyDescent="0.6"/>
    <row r="4197" ht="15" thickTop="1" thickBot="1" x14ac:dyDescent="0.6"/>
    <row r="4198" ht="15" thickTop="1" thickBot="1" x14ac:dyDescent="0.6"/>
    <row r="4199" ht="15" thickTop="1" thickBot="1" x14ac:dyDescent="0.6"/>
    <row r="4200" ht="15" thickTop="1" thickBot="1" x14ac:dyDescent="0.6"/>
    <row r="4201" ht="15" thickTop="1" thickBot="1" x14ac:dyDescent="0.6"/>
    <row r="4202" ht="15" thickTop="1" thickBot="1" x14ac:dyDescent="0.6"/>
    <row r="4203" ht="15" thickTop="1" thickBot="1" x14ac:dyDescent="0.6"/>
    <row r="4204" ht="15" thickTop="1" thickBot="1" x14ac:dyDescent="0.6"/>
    <row r="4205" ht="15" thickTop="1" thickBot="1" x14ac:dyDescent="0.6"/>
    <row r="4206" ht="15" thickTop="1" thickBot="1" x14ac:dyDescent="0.6"/>
    <row r="4207" ht="15" thickTop="1" thickBot="1" x14ac:dyDescent="0.6"/>
    <row r="4208" ht="15" thickTop="1" thickBot="1" x14ac:dyDescent="0.6"/>
    <row r="4209" ht="15" thickTop="1" thickBot="1" x14ac:dyDescent="0.6"/>
    <row r="4210" ht="15" thickTop="1" thickBot="1" x14ac:dyDescent="0.6"/>
    <row r="4211" ht="15" thickTop="1" thickBot="1" x14ac:dyDescent="0.6"/>
    <row r="4212" ht="15" thickTop="1" thickBot="1" x14ac:dyDescent="0.6"/>
    <row r="4213" ht="15" thickTop="1" thickBot="1" x14ac:dyDescent="0.6"/>
    <row r="4214" ht="15" thickTop="1" thickBot="1" x14ac:dyDescent="0.6"/>
    <row r="4215" ht="15" thickTop="1" thickBot="1" x14ac:dyDescent="0.6"/>
    <row r="4216" ht="15" thickTop="1" thickBot="1" x14ac:dyDescent="0.6"/>
    <row r="4217" ht="15" thickTop="1" thickBot="1" x14ac:dyDescent="0.6"/>
    <row r="4218" ht="15" thickTop="1" thickBot="1" x14ac:dyDescent="0.6"/>
    <row r="4219" ht="15" thickTop="1" thickBot="1" x14ac:dyDescent="0.6"/>
    <row r="4220" ht="15" thickTop="1" thickBot="1" x14ac:dyDescent="0.6"/>
    <row r="4221" ht="15" thickTop="1" thickBot="1" x14ac:dyDescent="0.6"/>
    <row r="4222" ht="15" thickTop="1" thickBot="1" x14ac:dyDescent="0.6"/>
    <row r="4223" ht="15" thickTop="1" thickBot="1" x14ac:dyDescent="0.6"/>
    <row r="4224" ht="15" thickTop="1" thickBot="1" x14ac:dyDescent="0.6"/>
    <row r="4225" ht="15" thickTop="1" thickBot="1" x14ac:dyDescent="0.6"/>
    <row r="4226" ht="15" thickTop="1" thickBot="1" x14ac:dyDescent="0.6"/>
    <row r="4227" ht="15" thickTop="1" thickBot="1" x14ac:dyDescent="0.6"/>
    <row r="4228" ht="15" thickTop="1" thickBot="1" x14ac:dyDescent="0.6"/>
    <row r="4229" ht="15" thickTop="1" thickBot="1" x14ac:dyDescent="0.6"/>
    <row r="4230" ht="15" thickTop="1" thickBot="1" x14ac:dyDescent="0.6"/>
    <row r="4231" ht="15" thickTop="1" thickBot="1" x14ac:dyDescent="0.6"/>
    <row r="4232" ht="15" thickTop="1" thickBot="1" x14ac:dyDescent="0.6"/>
    <row r="4233" ht="15" thickTop="1" thickBot="1" x14ac:dyDescent="0.6"/>
    <row r="4234" ht="15" thickTop="1" thickBot="1" x14ac:dyDescent="0.6"/>
    <row r="4235" ht="15" thickTop="1" thickBot="1" x14ac:dyDescent="0.6"/>
    <row r="4236" ht="15" thickTop="1" thickBot="1" x14ac:dyDescent="0.6"/>
    <row r="4237" ht="15" thickTop="1" thickBot="1" x14ac:dyDescent="0.6"/>
    <row r="4238" ht="15" thickTop="1" thickBot="1" x14ac:dyDescent="0.6"/>
    <row r="4239" ht="15" thickTop="1" thickBot="1" x14ac:dyDescent="0.6"/>
    <row r="4240" ht="15" thickTop="1" thickBot="1" x14ac:dyDescent="0.6"/>
    <row r="4241" ht="15" thickTop="1" thickBot="1" x14ac:dyDescent="0.6"/>
    <row r="4242" ht="15" thickTop="1" thickBot="1" x14ac:dyDescent="0.6"/>
    <row r="4243" ht="15" thickTop="1" thickBot="1" x14ac:dyDescent="0.6"/>
    <row r="4244" ht="15" thickTop="1" thickBot="1" x14ac:dyDescent="0.6"/>
    <row r="4245" ht="15" thickTop="1" thickBot="1" x14ac:dyDescent="0.6"/>
    <row r="4246" ht="15" thickTop="1" thickBot="1" x14ac:dyDescent="0.6"/>
    <row r="4247" ht="15" thickTop="1" thickBot="1" x14ac:dyDescent="0.6"/>
    <row r="4248" ht="15" thickTop="1" thickBot="1" x14ac:dyDescent="0.6"/>
    <row r="4249" ht="15" thickTop="1" thickBot="1" x14ac:dyDescent="0.6"/>
    <row r="4250" ht="15" thickTop="1" thickBot="1" x14ac:dyDescent="0.6"/>
    <row r="4251" ht="15" thickTop="1" thickBot="1" x14ac:dyDescent="0.6"/>
    <row r="4252" ht="15" thickTop="1" thickBot="1" x14ac:dyDescent="0.6"/>
    <row r="4253" ht="15" thickTop="1" thickBot="1" x14ac:dyDescent="0.6"/>
    <row r="4254" ht="15" thickTop="1" thickBot="1" x14ac:dyDescent="0.6"/>
    <row r="4255" ht="15" thickTop="1" thickBot="1" x14ac:dyDescent="0.6"/>
    <row r="4256" ht="15" thickTop="1" thickBot="1" x14ac:dyDescent="0.6"/>
    <row r="4257" ht="15" thickTop="1" thickBot="1" x14ac:dyDescent="0.6"/>
    <row r="4258" ht="15" thickTop="1" thickBot="1" x14ac:dyDescent="0.6"/>
    <row r="4259" ht="15" thickTop="1" thickBot="1" x14ac:dyDescent="0.6"/>
    <row r="4260" ht="15" thickTop="1" thickBot="1" x14ac:dyDescent="0.6"/>
    <row r="4261" ht="15" thickTop="1" thickBot="1" x14ac:dyDescent="0.6"/>
    <row r="4262" ht="15" thickTop="1" thickBot="1" x14ac:dyDescent="0.6"/>
    <row r="4263" ht="15" thickTop="1" thickBot="1" x14ac:dyDescent="0.6"/>
    <row r="4264" ht="15" thickTop="1" thickBot="1" x14ac:dyDescent="0.6"/>
    <row r="4265" ht="15" thickTop="1" thickBot="1" x14ac:dyDescent="0.6"/>
    <row r="4266" ht="15" thickTop="1" thickBot="1" x14ac:dyDescent="0.6"/>
    <row r="4267" ht="15" thickTop="1" thickBot="1" x14ac:dyDescent="0.6"/>
    <row r="4268" ht="15" thickTop="1" thickBot="1" x14ac:dyDescent="0.6"/>
    <row r="4269" ht="15" thickTop="1" thickBot="1" x14ac:dyDescent="0.6"/>
    <row r="4270" ht="15" thickTop="1" thickBot="1" x14ac:dyDescent="0.6"/>
    <row r="4271" ht="15" thickTop="1" thickBot="1" x14ac:dyDescent="0.6"/>
    <row r="4272" ht="15" thickTop="1" thickBot="1" x14ac:dyDescent="0.6"/>
    <row r="4273" ht="15" thickTop="1" thickBot="1" x14ac:dyDescent="0.6"/>
    <row r="4274" ht="15" thickTop="1" thickBot="1" x14ac:dyDescent="0.6"/>
    <row r="4275" ht="15" thickTop="1" thickBot="1" x14ac:dyDescent="0.6"/>
    <row r="4276" ht="15" thickTop="1" thickBot="1" x14ac:dyDescent="0.6"/>
    <row r="4277" ht="15" thickTop="1" thickBot="1" x14ac:dyDescent="0.6"/>
    <row r="4278" ht="15" thickTop="1" thickBot="1" x14ac:dyDescent="0.6"/>
    <row r="4279" ht="15" thickTop="1" thickBot="1" x14ac:dyDescent="0.6"/>
    <row r="4280" ht="15" thickTop="1" thickBot="1" x14ac:dyDescent="0.6"/>
    <row r="4281" ht="15" thickTop="1" thickBot="1" x14ac:dyDescent="0.6"/>
    <row r="4282" ht="15" thickTop="1" thickBot="1" x14ac:dyDescent="0.6"/>
    <row r="4283" ht="15" thickTop="1" thickBot="1" x14ac:dyDescent="0.6"/>
    <row r="4284" ht="15" thickTop="1" thickBot="1" x14ac:dyDescent="0.6"/>
    <row r="4285" ht="15" thickTop="1" thickBot="1" x14ac:dyDescent="0.6"/>
    <row r="4286" ht="15" thickTop="1" thickBot="1" x14ac:dyDescent="0.6"/>
    <row r="4287" ht="15" thickTop="1" thickBot="1" x14ac:dyDescent="0.6"/>
    <row r="4288" ht="15" thickTop="1" thickBot="1" x14ac:dyDescent="0.6"/>
    <row r="4289" ht="15" thickTop="1" thickBot="1" x14ac:dyDescent="0.6"/>
    <row r="4290" ht="15" thickTop="1" thickBot="1" x14ac:dyDescent="0.6"/>
    <row r="4291" ht="15" thickTop="1" thickBot="1" x14ac:dyDescent="0.6"/>
    <row r="4292" ht="15" thickTop="1" thickBot="1" x14ac:dyDescent="0.6"/>
    <row r="4293" ht="15" thickTop="1" thickBot="1" x14ac:dyDescent="0.6"/>
    <row r="4294" ht="15" thickTop="1" thickBot="1" x14ac:dyDescent="0.6"/>
    <row r="4295" ht="15" thickTop="1" thickBot="1" x14ac:dyDescent="0.6"/>
    <row r="4296" ht="15" thickTop="1" thickBot="1" x14ac:dyDescent="0.6"/>
    <row r="4297" ht="15" thickTop="1" thickBot="1" x14ac:dyDescent="0.6"/>
    <row r="4298" ht="15" thickTop="1" thickBot="1" x14ac:dyDescent="0.6"/>
    <row r="4299" ht="15" thickTop="1" thickBot="1" x14ac:dyDescent="0.6"/>
    <row r="4300" ht="15" thickTop="1" thickBot="1" x14ac:dyDescent="0.6"/>
    <row r="4301" ht="15" thickTop="1" thickBot="1" x14ac:dyDescent="0.6"/>
    <row r="4302" ht="15" thickTop="1" thickBot="1" x14ac:dyDescent="0.6"/>
    <row r="4303" ht="15" thickTop="1" thickBot="1" x14ac:dyDescent="0.6"/>
    <row r="4304" ht="15" thickTop="1" thickBot="1" x14ac:dyDescent="0.6"/>
    <row r="4305" ht="15" thickTop="1" thickBot="1" x14ac:dyDescent="0.6"/>
    <row r="4306" ht="15" thickTop="1" thickBot="1" x14ac:dyDescent="0.6"/>
    <row r="4307" ht="15" thickTop="1" thickBot="1" x14ac:dyDescent="0.6"/>
    <row r="4308" ht="15" thickTop="1" thickBot="1" x14ac:dyDescent="0.6"/>
    <row r="4309" ht="15" thickTop="1" thickBot="1" x14ac:dyDescent="0.6"/>
    <row r="4310" ht="15" thickTop="1" thickBot="1" x14ac:dyDescent="0.6"/>
    <row r="4311" ht="15" thickTop="1" thickBot="1" x14ac:dyDescent="0.6"/>
    <row r="4312" ht="15" thickTop="1" thickBot="1" x14ac:dyDescent="0.6"/>
    <row r="4313" ht="15" thickTop="1" thickBot="1" x14ac:dyDescent="0.6"/>
    <row r="4314" ht="15" thickTop="1" thickBot="1" x14ac:dyDescent="0.6"/>
    <row r="4315" ht="15" thickTop="1" thickBot="1" x14ac:dyDescent="0.6"/>
    <row r="4316" ht="15" thickTop="1" thickBot="1" x14ac:dyDescent="0.6"/>
    <row r="4317" ht="15" thickTop="1" thickBot="1" x14ac:dyDescent="0.6"/>
    <row r="4318" ht="15" thickTop="1" thickBot="1" x14ac:dyDescent="0.6"/>
    <row r="4319" ht="15" thickTop="1" thickBot="1" x14ac:dyDescent="0.6"/>
    <row r="4320" ht="15" thickTop="1" thickBot="1" x14ac:dyDescent="0.6"/>
    <row r="4321" ht="15" thickTop="1" thickBot="1" x14ac:dyDescent="0.6"/>
    <row r="4322" ht="15" thickTop="1" thickBot="1" x14ac:dyDescent="0.6"/>
    <row r="4323" ht="15" thickTop="1" thickBot="1" x14ac:dyDescent="0.6"/>
    <row r="4324" ht="15" thickTop="1" thickBot="1" x14ac:dyDescent="0.6"/>
    <row r="4325" ht="15" thickTop="1" thickBot="1" x14ac:dyDescent="0.6"/>
    <row r="4326" ht="15" thickTop="1" thickBot="1" x14ac:dyDescent="0.6"/>
    <row r="4327" ht="15" thickTop="1" thickBot="1" x14ac:dyDescent="0.6"/>
    <row r="4328" ht="15" thickTop="1" thickBot="1" x14ac:dyDescent="0.6"/>
    <row r="4329" ht="15" thickTop="1" thickBot="1" x14ac:dyDescent="0.6"/>
    <row r="4330" ht="15" thickTop="1" thickBot="1" x14ac:dyDescent="0.6"/>
    <row r="4331" ht="15" thickTop="1" thickBot="1" x14ac:dyDescent="0.6"/>
    <row r="4332" ht="15" thickTop="1" thickBot="1" x14ac:dyDescent="0.6"/>
    <row r="4333" ht="15" thickTop="1" thickBot="1" x14ac:dyDescent="0.6"/>
    <row r="4334" ht="15" thickTop="1" thickBot="1" x14ac:dyDescent="0.6"/>
    <row r="4335" ht="15" thickTop="1" thickBot="1" x14ac:dyDescent="0.6"/>
    <row r="4336" ht="15" thickTop="1" thickBot="1" x14ac:dyDescent="0.6"/>
    <row r="4337" ht="15" thickTop="1" thickBot="1" x14ac:dyDescent="0.6"/>
    <row r="4338" ht="15" thickTop="1" thickBot="1" x14ac:dyDescent="0.6"/>
    <row r="4339" ht="15" thickTop="1" thickBot="1" x14ac:dyDescent="0.6"/>
    <row r="4340" ht="15" thickTop="1" thickBot="1" x14ac:dyDescent="0.6"/>
    <row r="4341" ht="15" thickTop="1" thickBot="1" x14ac:dyDescent="0.6"/>
    <row r="4342" ht="15" thickTop="1" thickBot="1" x14ac:dyDescent="0.6"/>
    <row r="4343" ht="15" thickTop="1" thickBot="1" x14ac:dyDescent="0.6"/>
    <row r="4344" ht="15" thickTop="1" thickBot="1" x14ac:dyDescent="0.6"/>
    <row r="4345" ht="15" thickTop="1" thickBot="1" x14ac:dyDescent="0.6"/>
    <row r="4346" ht="15" thickTop="1" thickBot="1" x14ac:dyDescent="0.6"/>
    <row r="4347" ht="15" thickTop="1" thickBot="1" x14ac:dyDescent="0.6"/>
    <row r="4348" ht="15" thickTop="1" thickBot="1" x14ac:dyDescent="0.6"/>
    <row r="4349" ht="15" thickTop="1" thickBot="1" x14ac:dyDescent="0.6"/>
    <row r="4350" ht="15" thickTop="1" thickBot="1" x14ac:dyDescent="0.6"/>
    <row r="4351" ht="15" thickTop="1" thickBot="1" x14ac:dyDescent="0.6"/>
    <row r="4352" ht="15" thickTop="1" thickBot="1" x14ac:dyDescent="0.6"/>
    <row r="4353" ht="15" thickTop="1" thickBot="1" x14ac:dyDescent="0.6"/>
    <row r="4354" ht="15" thickTop="1" thickBot="1" x14ac:dyDescent="0.6"/>
    <row r="4355" ht="15" thickTop="1" thickBot="1" x14ac:dyDescent="0.6"/>
    <row r="4356" ht="15" thickTop="1" thickBot="1" x14ac:dyDescent="0.6"/>
    <row r="4357" ht="15" thickTop="1" thickBot="1" x14ac:dyDescent="0.6"/>
    <row r="4358" ht="15" thickTop="1" thickBot="1" x14ac:dyDescent="0.6"/>
    <row r="4359" ht="15" thickTop="1" thickBot="1" x14ac:dyDescent="0.6"/>
    <row r="4360" ht="15" thickTop="1" thickBot="1" x14ac:dyDescent="0.6"/>
    <row r="4361" ht="15" thickTop="1" thickBot="1" x14ac:dyDescent="0.6"/>
    <row r="4362" ht="15" thickTop="1" thickBot="1" x14ac:dyDescent="0.6"/>
    <row r="4363" ht="15" thickTop="1" thickBot="1" x14ac:dyDescent="0.6"/>
    <row r="4364" ht="15" thickTop="1" thickBot="1" x14ac:dyDescent="0.6"/>
    <row r="4365" ht="15" thickTop="1" thickBot="1" x14ac:dyDescent="0.6"/>
    <row r="4366" ht="15" thickTop="1" thickBot="1" x14ac:dyDescent="0.6"/>
    <row r="4367" ht="15" thickTop="1" thickBot="1" x14ac:dyDescent="0.6"/>
    <row r="4368" ht="15" thickTop="1" thickBot="1" x14ac:dyDescent="0.6"/>
    <row r="4369" ht="15" thickTop="1" thickBot="1" x14ac:dyDescent="0.6"/>
    <row r="4370" ht="15" thickTop="1" thickBot="1" x14ac:dyDescent="0.6"/>
    <row r="4371" ht="15" thickTop="1" thickBot="1" x14ac:dyDescent="0.6"/>
    <row r="4372" ht="15" thickTop="1" thickBot="1" x14ac:dyDescent="0.6"/>
    <row r="4373" ht="15" thickTop="1" thickBot="1" x14ac:dyDescent="0.6"/>
    <row r="4374" ht="15" thickTop="1" thickBot="1" x14ac:dyDescent="0.6"/>
    <row r="4375" ht="15" thickTop="1" thickBot="1" x14ac:dyDescent="0.6"/>
    <row r="4376" ht="15" thickTop="1" thickBot="1" x14ac:dyDescent="0.6"/>
    <row r="4377" ht="15" thickTop="1" thickBot="1" x14ac:dyDescent="0.6"/>
    <row r="4378" ht="15" thickTop="1" thickBot="1" x14ac:dyDescent="0.6"/>
    <row r="4379" ht="15" thickTop="1" thickBot="1" x14ac:dyDescent="0.6"/>
    <row r="4380" ht="15" thickTop="1" thickBot="1" x14ac:dyDescent="0.6"/>
    <row r="4381" ht="15" thickTop="1" thickBot="1" x14ac:dyDescent="0.6"/>
    <row r="4382" ht="15" thickTop="1" thickBot="1" x14ac:dyDescent="0.6"/>
    <row r="4383" ht="15" thickTop="1" thickBot="1" x14ac:dyDescent="0.6"/>
    <row r="4384" ht="15" thickTop="1" thickBot="1" x14ac:dyDescent="0.6"/>
    <row r="4385" ht="15" thickTop="1" thickBot="1" x14ac:dyDescent="0.6"/>
    <row r="4386" ht="15" thickTop="1" thickBot="1" x14ac:dyDescent="0.6"/>
    <row r="4387" ht="15" thickTop="1" thickBot="1" x14ac:dyDescent="0.6"/>
    <row r="4388" ht="15" thickTop="1" thickBot="1" x14ac:dyDescent="0.6"/>
    <row r="4389" ht="15" thickTop="1" thickBot="1" x14ac:dyDescent="0.6"/>
    <row r="4390" ht="15" thickTop="1" thickBot="1" x14ac:dyDescent="0.6"/>
    <row r="4391" ht="15" thickTop="1" thickBot="1" x14ac:dyDescent="0.6"/>
    <row r="4392" ht="15" thickTop="1" thickBot="1" x14ac:dyDescent="0.6"/>
    <row r="4393" ht="15" thickTop="1" thickBot="1" x14ac:dyDescent="0.6"/>
    <row r="4394" ht="15" thickTop="1" thickBot="1" x14ac:dyDescent="0.6"/>
    <row r="4395" ht="15" thickTop="1" thickBot="1" x14ac:dyDescent="0.6"/>
    <row r="4396" ht="15" thickTop="1" thickBot="1" x14ac:dyDescent="0.6"/>
    <row r="4397" ht="15" thickTop="1" thickBot="1" x14ac:dyDescent="0.6"/>
    <row r="4398" ht="15" thickTop="1" thickBot="1" x14ac:dyDescent="0.6"/>
    <row r="4399" ht="15" thickTop="1" thickBot="1" x14ac:dyDescent="0.6"/>
    <row r="4400" ht="15" thickTop="1" thickBot="1" x14ac:dyDescent="0.6"/>
    <row r="4401" ht="15" thickTop="1" thickBot="1" x14ac:dyDescent="0.6"/>
    <row r="4402" ht="15" thickTop="1" thickBot="1" x14ac:dyDescent="0.6"/>
    <row r="4403" ht="15" thickTop="1" thickBot="1" x14ac:dyDescent="0.6"/>
    <row r="4404" ht="15" thickTop="1" thickBot="1" x14ac:dyDescent="0.6"/>
    <row r="4405" ht="15" thickTop="1" thickBot="1" x14ac:dyDescent="0.6"/>
    <row r="4406" ht="15" thickTop="1" thickBot="1" x14ac:dyDescent="0.6"/>
    <row r="4407" ht="15" thickTop="1" thickBot="1" x14ac:dyDescent="0.6"/>
    <row r="4408" ht="15" thickTop="1" thickBot="1" x14ac:dyDescent="0.6"/>
    <row r="4409" ht="15" thickTop="1" thickBot="1" x14ac:dyDescent="0.6"/>
    <row r="4410" ht="15" thickTop="1" thickBot="1" x14ac:dyDescent="0.6"/>
    <row r="4411" ht="15" thickTop="1" thickBot="1" x14ac:dyDescent="0.6"/>
    <row r="4412" ht="15" thickTop="1" thickBot="1" x14ac:dyDescent="0.6"/>
    <row r="4413" ht="15" thickTop="1" thickBot="1" x14ac:dyDescent="0.6"/>
    <row r="4414" ht="15" thickTop="1" thickBot="1" x14ac:dyDescent="0.6"/>
    <row r="4415" ht="15" thickTop="1" thickBot="1" x14ac:dyDescent="0.6"/>
    <row r="4416" ht="15" thickTop="1" thickBot="1" x14ac:dyDescent="0.6"/>
    <row r="4417" ht="15" thickTop="1" thickBot="1" x14ac:dyDescent="0.6"/>
    <row r="4418" ht="15" thickTop="1" thickBot="1" x14ac:dyDescent="0.6"/>
    <row r="4419" ht="15" thickTop="1" thickBot="1" x14ac:dyDescent="0.6"/>
    <row r="4420" ht="15" thickTop="1" thickBot="1" x14ac:dyDescent="0.6"/>
    <row r="4421" ht="15" thickTop="1" thickBot="1" x14ac:dyDescent="0.6"/>
    <row r="4422" ht="15" thickTop="1" thickBot="1" x14ac:dyDescent="0.6"/>
    <row r="4423" ht="15" thickTop="1" thickBot="1" x14ac:dyDescent="0.6"/>
    <row r="4424" ht="15" thickTop="1" thickBot="1" x14ac:dyDescent="0.6"/>
    <row r="4425" ht="15" thickTop="1" thickBot="1" x14ac:dyDescent="0.6"/>
    <row r="4426" ht="15" thickTop="1" thickBot="1" x14ac:dyDescent="0.6"/>
    <row r="4427" ht="15" thickTop="1" thickBot="1" x14ac:dyDescent="0.6"/>
    <row r="4428" ht="15" thickTop="1" thickBot="1" x14ac:dyDescent="0.6"/>
    <row r="4429" ht="15" thickTop="1" thickBot="1" x14ac:dyDescent="0.6"/>
    <row r="4430" ht="15" thickTop="1" thickBot="1" x14ac:dyDescent="0.6"/>
    <row r="4431" ht="15" thickTop="1" thickBot="1" x14ac:dyDescent="0.6"/>
    <row r="4432" ht="15" thickTop="1" thickBot="1" x14ac:dyDescent="0.6"/>
    <row r="4433" ht="15" thickTop="1" thickBot="1" x14ac:dyDescent="0.6"/>
    <row r="4434" ht="15" thickTop="1" thickBot="1" x14ac:dyDescent="0.6"/>
    <row r="4435" ht="15" thickTop="1" thickBot="1" x14ac:dyDescent="0.6"/>
    <row r="4436" ht="15" thickTop="1" thickBot="1" x14ac:dyDescent="0.6"/>
    <row r="4437" ht="15" thickTop="1" thickBot="1" x14ac:dyDescent="0.6"/>
    <row r="4438" ht="15" thickTop="1" thickBot="1" x14ac:dyDescent="0.6"/>
    <row r="4439" ht="15" thickTop="1" thickBot="1" x14ac:dyDescent="0.6"/>
    <row r="4440" ht="15" thickTop="1" thickBot="1" x14ac:dyDescent="0.6"/>
    <row r="4441" ht="15" thickTop="1" thickBot="1" x14ac:dyDescent="0.6"/>
    <row r="4442" ht="15" thickTop="1" thickBot="1" x14ac:dyDescent="0.6"/>
    <row r="4443" ht="15" thickTop="1" thickBot="1" x14ac:dyDescent="0.6"/>
    <row r="4444" ht="15" thickTop="1" thickBot="1" x14ac:dyDescent="0.6"/>
    <row r="4445" ht="15" thickTop="1" thickBot="1" x14ac:dyDescent="0.6"/>
    <row r="4446" ht="15" thickTop="1" thickBot="1" x14ac:dyDescent="0.6"/>
    <row r="4447" ht="15" thickTop="1" thickBot="1" x14ac:dyDescent="0.6"/>
    <row r="4448" ht="15" thickTop="1" thickBot="1" x14ac:dyDescent="0.6"/>
    <row r="4449" ht="15" thickTop="1" thickBot="1" x14ac:dyDescent="0.6"/>
    <row r="4450" ht="15" thickTop="1" thickBot="1" x14ac:dyDescent="0.6"/>
    <row r="4451" ht="15" thickTop="1" thickBot="1" x14ac:dyDescent="0.6"/>
    <row r="4452" ht="15" thickTop="1" thickBot="1" x14ac:dyDescent="0.6"/>
    <row r="4453" ht="15" thickTop="1" thickBot="1" x14ac:dyDescent="0.6"/>
    <row r="4454" ht="15" thickTop="1" thickBot="1" x14ac:dyDescent="0.6"/>
    <row r="4455" ht="15" thickTop="1" thickBot="1" x14ac:dyDescent="0.6"/>
    <row r="4456" ht="15" thickTop="1" thickBot="1" x14ac:dyDescent="0.6"/>
    <row r="4457" ht="15" thickTop="1" thickBot="1" x14ac:dyDescent="0.6"/>
    <row r="4458" ht="15" thickTop="1" thickBot="1" x14ac:dyDescent="0.6"/>
    <row r="4459" ht="15" thickTop="1" thickBot="1" x14ac:dyDescent="0.6"/>
    <row r="4460" ht="15" thickTop="1" thickBot="1" x14ac:dyDescent="0.6"/>
    <row r="4461" ht="15" thickTop="1" thickBot="1" x14ac:dyDescent="0.6"/>
    <row r="4462" ht="15" thickTop="1" thickBot="1" x14ac:dyDescent="0.6"/>
    <row r="4463" ht="15" thickTop="1" thickBot="1" x14ac:dyDescent="0.6"/>
    <row r="4464" ht="15" thickTop="1" thickBot="1" x14ac:dyDescent="0.6"/>
    <row r="4465" ht="15" thickTop="1" thickBot="1" x14ac:dyDescent="0.6"/>
    <row r="4466" ht="15" thickTop="1" thickBot="1" x14ac:dyDescent="0.6"/>
    <row r="4467" ht="15" thickTop="1" thickBot="1" x14ac:dyDescent="0.6"/>
    <row r="4468" ht="15" thickTop="1" thickBot="1" x14ac:dyDescent="0.6"/>
    <row r="4469" ht="15" thickTop="1" thickBot="1" x14ac:dyDescent="0.6"/>
    <row r="4470" ht="15" thickTop="1" thickBot="1" x14ac:dyDescent="0.6"/>
    <row r="4471" ht="15" thickTop="1" thickBot="1" x14ac:dyDescent="0.6"/>
    <row r="4472" ht="15" thickTop="1" thickBot="1" x14ac:dyDescent="0.6"/>
    <row r="4473" ht="15" thickTop="1" thickBot="1" x14ac:dyDescent="0.6"/>
    <row r="4474" ht="15" thickTop="1" thickBot="1" x14ac:dyDescent="0.6"/>
    <row r="4475" ht="15" thickTop="1" thickBot="1" x14ac:dyDescent="0.6"/>
    <row r="4476" ht="15" thickTop="1" thickBot="1" x14ac:dyDescent="0.6"/>
    <row r="4477" ht="15" thickTop="1" thickBot="1" x14ac:dyDescent="0.6"/>
    <row r="4478" ht="15" thickTop="1" thickBot="1" x14ac:dyDescent="0.6"/>
    <row r="4479" ht="15" thickTop="1" thickBot="1" x14ac:dyDescent="0.6"/>
    <row r="4480" ht="15" thickTop="1" thickBot="1" x14ac:dyDescent="0.6"/>
    <row r="4481" ht="15" thickTop="1" thickBot="1" x14ac:dyDescent="0.6"/>
    <row r="4482" ht="15" thickTop="1" thickBot="1" x14ac:dyDescent="0.6"/>
    <row r="4483" ht="15" thickTop="1" thickBot="1" x14ac:dyDescent="0.6"/>
    <row r="4484" ht="15" thickTop="1" thickBot="1" x14ac:dyDescent="0.6"/>
    <row r="4485" ht="15" thickTop="1" thickBot="1" x14ac:dyDescent="0.6"/>
    <row r="4486" ht="15" thickTop="1" thickBot="1" x14ac:dyDescent="0.6"/>
    <row r="4487" ht="15" thickTop="1" thickBot="1" x14ac:dyDescent="0.6"/>
    <row r="4488" ht="15" thickTop="1" thickBot="1" x14ac:dyDescent="0.6"/>
    <row r="4489" ht="15" thickTop="1" thickBot="1" x14ac:dyDescent="0.6"/>
    <row r="4490" ht="15" thickTop="1" thickBot="1" x14ac:dyDescent="0.6"/>
    <row r="4491" ht="15" thickTop="1" thickBot="1" x14ac:dyDescent="0.6"/>
    <row r="4492" ht="15" thickTop="1" thickBot="1" x14ac:dyDescent="0.6"/>
    <row r="4493" ht="15" thickTop="1" thickBot="1" x14ac:dyDescent="0.6"/>
    <row r="4494" ht="15" thickTop="1" thickBot="1" x14ac:dyDescent="0.6"/>
    <row r="4495" ht="15" thickTop="1" thickBot="1" x14ac:dyDescent="0.6"/>
    <row r="4496" ht="15" thickTop="1" thickBot="1" x14ac:dyDescent="0.6"/>
    <row r="4497" ht="15" thickTop="1" thickBot="1" x14ac:dyDescent="0.6"/>
    <row r="4498" ht="15" thickTop="1" thickBot="1" x14ac:dyDescent="0.6"/>
    <row r="4499" ht="15" thickTop="1" thickBot="1" x14ac:dyDescent="0.6"/>
    <row r="4500" ht="15" thickTop="1" thickBot="1" x14ac:dyDescent="0.6"/>
    <row r="4501" ht="15" thickTop="1" thickBot="1" x14ac:dyDescent="0.6"/>
    <row r="4502" ht="15" thickTop="1" thickBot="1" x14ac:dyDescent="0.6"/>
    <row r="4503" ht="15" thickTop="1" thickBot="1" x14ac:dyDescent="0.6"/>
    <row r="4504" ht="15" thickTop="1" thickBot="1" x14ac:dyDescent="0.6"/>
    <row r="4505" ht="15" thickTop="1" thickBot="1" x14ac:dyDescent="0.6"/>
    <row r="4506" ht="15" thickTop="1" thickBot="1" x14ac:dyDescent="0.6"/>
    <row r="4507" ht="15" thickTop="1" thickBot="1" x14ac:dyDescent="0.6"/>
    <row r="4508" ht="15" thickTop="1" thickBot="1" x14ac:dyDescent="0.6"/>
    <row r="4509" ht="15" thickTop="1" thickBot="1" x14ac:dyDescent="0.6"/>
    <row r="4510" ht="15" thickTop="1" thickBot="1" x14ac:dyDescent="0.6"/>
    <row r="4511" ht="15" thickTop="1" thickBot="1" x14ac:dyDescent="0.6"/>
    <row r="4512" ht="15" thickTop="1" thickBot="1" x14ac:dyDescent="0.6"/>
    <row r="4513" ht="15" thickTop="1" thickBot="1" x14ac:dyDescent="0.6"/>
    <row r="4514" ht="15" thickTop="1" thickBot="1" x14ac:dyDescent="0.6"/>
    <row r="4515" ht="15" thickTop="1" thickBot="1" x14ac:dyDescent="0.6"/>
    <row r="4516" ht="15" thickTop="1" thickBot="1" x14ac:dyDescent="0.6"/>
    <row r="4517" ht="15" thickTop="1" thickBot="1" x14ac:dyDescent="0.6"/>
    <row r="4518" ht="15" thickTop="1" thickBot="1" x14ac:dyDescent="0.6"/>
    <row r="4519" ht="15" thickTop="1" thickBot="1" x14ac:dyDescent="0.6"/>
    <row r="4520" ht="15" thickTop="1" thickBot="1" x14ac:dyDescent="0.6"/>
    <row r="4521" ht="15" thickTop="1" thickBot="1" x14ac:dyDescent="0.6"/>
    <row r="4522" ht="15" thickTop="1" thickBot="1" x14ac:dyDescent="0.6"/>
    <row r="4523" ht="15" thickTop="1" thickBot="1" x14ac:dyDescent="0.6"/>
    <row r="4524" ht="15" thickTop="1" thickBot="1" x14ac:dyDescent="0.6"/>
    <row r="4525" ht="15" thickTop="1" thickBot="1" x14ac:dyDescent="0.6"/>
    <row r="4526" ht="15" thickTop="1" thickBot="1" x14ac:dyDescent="0.6"/>
    <row r="4527" ht="15" thickTop="1" thickBot="1" x14ac:dyDescent="0.6"/>
    <row r="4528" ht="15" thickTop="1" thickBot="1" x14ac:dyDescent="0.6"/>
    <row r="4529" ht="15" thickTop="1" thickBot="1" x14ac:dyDescent="0.6"/>
    <row r="4530" ht="15" thickTop="1" thickBot="1" x14ac:dyDescent="0.6"/>
    <row r="4531" ht="15" thickTop="1" thickBot="1" x14ac:dyDescent="0.6"/>
    <row r="4532" ht="15" thickTop="1" thickBot="1" x14ac:dyDescent="0.6"/>
    <row r="4533" ht="15" thickTop="1" thickBot="1" x14ac:dyDescent="0.6"/>
    <row r="4534" ht="15" thickTop="1" thickBot="1" x14ac:dyDescent="0.6"/>
    <row r="4535" ht="15" thickTop="1" thickBot="1" x14ac:dyDescent="0.6"/>
    <row r="4536" ht="15" thickTop="1" thickBot="1" x14ac:dyDescent="0.6"/>
    <row r="4537" ht="15" thickTop="1" thickBot="1" x14ac:dyDescent="0.6"/>
    <row r="4538" ht="15" thickTop="1" thickBot="1" x14ac:dyDescent="0.6"/>
    <row r="4539" ht="15" thickTop="1" thickBot="1" x14ac:dyDescent="0.6"/>
    <row r="4540" ht="15" thickTop="1" thickBot="1" x14ac:dyDescent="0.6"/>
    <row r="4541" ht="15" thickTop="1" thickBot="1" x14ac:dyDescent="0.6"/>
    <row r="4542" ht="15" thickTop="1" thickBot="1" x14ac:dyDescent="0.6"/>
    <row r="4543" ht="15" thickTop="1" thickBot="1" x14ac:dyDescent="0.6"/>
    <row r="4544" ht="15" thickTop="1" thickBot="1" x14ac:dyDescent="0.6"/>
    <row r="4545" ht="15" thickTop="1" thickBot="1" x14ac:dyDescent="0.6"/>
    <row r="4546" ht="15" thickTop="1" thickBot="1" x14ac:dyDescent="0.6"/>
    <row r="4547" ht="15" thickTop="1" thickBot="1" x14ac:dyDescent="0.6"/>
    <row r="4548" ht="15" thickTop="1" thickBot="1" x14ac:dyDescent="0.6"/>
    <row r="4549" ht="15" thickTop="1" thickBot="1" x14ac:dyDescent="0.6"/>
    <row r="4550" ht="15" thickTop="1" thickBot="1" x14ac:dyDescent="0.6"/>
    <row r="4551" ht="15" thickTop="1" thickBot="1" x14ac:dyDescent="0.6"/>
    <row r="4552" ht="15" thickTop="1" thickBot="1" x14ac:dyDescent="0.6"/>
    <row r="4553" ht="15" thickTop="1" thickBot="1" x14ac:dyDescent="0.6"/>
    <row r="4554" ht="15" thickTop="1" thickBot="1" x14ac:dyDescent="0.6"/>
    <row r="4555" ht="15" thickTop="1" thickBot="1" x14ac:dyDescent="0.6"/>
    <row r="4556" ht="15" thickTop="1" thickBot="1" x14ac:dyDescent="0.6"/>
    <row r="4557" ht="15" thickTop="1" thickBot="1" x14ac:dyDescent="0.6"/>
    <row r="4558" ht="15" thickTop="1" thickBot="1" x14ac:dyDescent="0.6"/>
    <row r="4559" ht="15" thickTop="1" thickBot="1" x14ac:dyDescent="0.6"/>
    <row r="4560" ht="15" thickTop="1" thickBot="1" x14ac:dyDescent="0.6"/>
    <row r="4561" ht="15" thickTop="1" thickBot="1" x14ac:dyDescent="0.6"/>
    <row r="4562" ht="15" thickTop="1" thickBot="1" x14ac:dyDescent="0.6"/>
    <row r="4563" ht="15" thickTop="1" thickBot="1" x14ac:dyDescent="0.6"/>
    <row r="4564" ht="15" thickTop="1" thickBot="1" x14ac:dyDescent="0.6"/>
    <row r="4565" ht="15" thickTop="1" thickBot="1" x14ac:dyDescent="0.6"/>
    <row r="4566" ht="15" thickTop="1" thickBot="1" x14ac:dyDescent="0.6"/>
    <row r="4567" ht="15" thickTop="1" thickBot="1" x14ac:dyDescent="0.6"/>
    <row r="4568" ht="15" thickTop="1" thickBot="1" x14ac:dyDescent="0.6"/>
    <row r="4569" ht="15" thickTop="1" thickBot="1" x14ac:dyDescent="0.6"/>
    <row r="4570" ht="15" thickTop="1" thickBot="1" x14ac:dyDescent="0.6"/>
    <row r="4571" ht="15" thickTop="1" thickBot="1" x14ac:dyDescent="0.6"/>
    <row r="4572" ht="15" thickTop="1" thickBot="1" x14ac:dyDescent="0.6"/>
    <row r="4573" ht="15" thickTop="1" thickBot="1" x14ac:dyDescent="0.6"/>
    <row r="4574" ht="15" thickTop="1" thickBot="1" x14ac:dyDescent="0.6"/>
    <row r="4575" ht="15" thickTop="1" thickBot="1" x14ac:dyDescent="0.6"/>
    <row r="4576" ht="15" thickTop="1" thickBot="1" x14ac:dyDescent="0.6"/>
    <row r="4577" ht="15" thickTop="1" thickBot="1" x14ac:dyDescent="0.6"/>
    <row r="4578" ht="15" thickTop="1" thickBot="1" x14ac:dyDescent="0.6"/>
    <row r="4579" ht="15" thickTop="1" thickBot="1" x14ac:dyDescent="0.6"/>
    <row r="4580" ht="15" thickTop="1" thickBot="1" x14ac:dyDescent="0.6"/>
    <row r="4581" ht="15" thickTop="1" thickBot="1" x14ac:dyDescent="0.6"/>
    <row r="4582" ht="15" thickTop="1" thickBot="1" x14ac:dyDescent="0.6"/>
    <row r="4583" ht="15" thickTop="1" thickBot="1" x14ac:dyDescent="0.6"/>
    <row r="4584" ht="15" thickTop="1" thickBot="1" x14ac:dyDescent="0.6"/>
    <row r="4585" ht="15" thickTop="1" thickBot="1" x14ac:dyDescent="0.6"/>
    <row r="4586" ht="15" thickTop="1" thickBot="1" x14ac:dyDescent="0.6"/>
    <row r="4587" ht="15" thickTop="1" thickBot="1" x14ac:dyDescent="0.6"/>
    <row r="4588" ht="15" thickTop="1" thickBot="1" x14ac:dyDescent="0.6"/>
    <row r="4589" ht="15" thickTop="1" thickBot="1" x14ac:dyDescent="0.6"/>
    <row r="4590" ht="15" thickTop="1" thickBot="1" x14ac:dyDescent="0.6"/>
    <row r="4591" ht="15" thickTop="1" thickBot="1" x14ac:dyDescent="0.6"/>
    <row r="4592" ht="15" thickTop="1" thickBot="1" x14ac:dyDescent="0.6"/>
    <row r="4593" ht="15" thickTop="1" thickBot="1" x14ac:dyDescent="0.6"/>
    <row r="4594" ht="15" thickTop="1" thickBot="1" x14ac:dyDescent="0.6"/>
    <row r="4595" ht="15" thickTop="1" thickBot="1" x14ac:dyDescent="0.6"/>
    <row r="4596" ht="15" thickTop="1" thickBot="1" x14ac:dyDescent="0.6"/>
    <row r="4597" ht="15" thickTop="1" thickBot="1" x14ac:dyDescent="0.6"/>
    <row r="4598" ht="15" thickTop="1" thickBot="1" x14ac:dyDescent="0.6"/>
    <row r="4599" ht="15" thickTop="1" thickBot="1" x14ac:dyDescent="0.6"/>
    <row r="4600" ht="15" thickTop="1" thickBot="1" x14ac:dyDescent="0.6"/>
    <row r="4601" ht="15" thickTop="1" thickBot="1" x14ac:dyDescent="0.6"/>
    <row r="4602" ht="15" thickTop="1" thickBot="1" x14ac:dyDescent="0.6"/>
    <row r="4603" ht="15" thickTop="1" thickBot="1" x14ac:dyDescent="0.6"/>
    <row r="4604" ht="15" thickTop="1" thickBot="1" x14ac:dyDescent="0.6"/>
    <row r="4605" ht="15" thickTop="1" thickBot="1" x14ac:dyDescent="0.6"/>
    <row r="4606" ht="15" thickTop="1" thickBot="1" x14ac:dyDescent="0.6"/>
    <row r="4607" ht="15" thickTop="1" thickBot="1" x14ac:dyDescent="0.6"/>
    <row r="4608" ht="15" thickTop="1" thickBot="1" x14ac:dyDescent="0.6"/>
    <row r="4609" ht="15" thickTop="1" thickBot="1" x14ac:dyDescent="0.6"/>
    <row r="4610" ht="15" thickTop="1" thickBot="1" x14ac:dyDescent="0.6"/>
    <row r="4611" ht="15" thickTop="1" thickBot="1" x14ac:dyDescent="0.6"/>
    <row r="4612" ht="15" thickTop="1" thickBot="1" x14ac:dyDescent="0.6"/>
    <row r="4613" ht="15" thickTop="1" thickBot="1" x14ac:dyDescent="0.6"/>
    <row r="4614" ht="15" thickTop="1" thickBot="1" x14ac:dyDescent="0.6"/>
    <row r="4615" ht="15" thickTop="1" thickBot="1" x14ac:dyDescent="0.6"/>
    <row r="4616" ht="15" thickTop="1" thickBot="1" x14ac:dyDescent="0.6"/>
    <row r="4617" ht="15" thickTop="1" thickBot="1" x14ac:dyDescent="0.6"/>
    <row r="4618" ht="15" thickTop="1" thickBot="1" x14ac:dyDescent="0.6"/>
    <row r="4619" ht="15" thickTop="1" thickBot="1" x14ac:dyDescent="0.6"/>
    <row r="4620" ht="15" thickTop="1" thickBot="1" x14ac:dyDescent="0.6"/>
    <row r="4621" ht="15" thickTop="1" thickBot="1" x14ac:dyDescent="0.6"/>
    <row r="4622" ht="15" thickTop="1" thickBot="1" x14ac:dyDescent="0.6"/>
    <row r="4623" ht="15" thickTop="1" thickBot="1" x14ac:dyDescent="0.6"/>
    <row r="4624" ht="15" thickTop="1" thickBot="1" x14ac:dyDescent="0.6"/>
    <row r="4625" ht="15" thickTop="1" thickBot="1" x14ac:dyDescent="0.6"/>
    <row r="4626" ht="15" thickTop="1" thickBot="1" x14ac:dyDescent="0.6"/>
    <row r="4627" ht="15" thickTop="1" thickBot="1" x14ac:dyDescent="0.6"/>
    <row r="4628" ht="15" thickTop="1" thickBot="1" x14ac:dyDescent="0.6"/>
    <row r="4629" ht="15" thickTop="1" thickBot="1" x14ac:dyDescent="0.6"/>
    <row r="4630" ht="15" thickTop="1" thickBot="1" x14ac:dyDescent="0.6"/>
    <row r="4631" ht="15" thickTop="1" thickBot="1" x14ac:dyDescent="0.6"/>
    <row r="4632" ht="15" thickTop="1" thickBot="1" x14ac:dyDescent="0.6"/>
    <row r="4633" ht="15" thickTop="1" thickBot="1" x14ac:dyDescent="0.6"/>
    <row r="4634" ht="15" thickTop="1" thickBot="1" x14ac:dyDescent="0.6"/>
    <row r="4635" ht="15" thickTop="1" thickBot="1" x14ac:dyDescent="0.6"/>
    <row r="4636" ht="15" thickTop="1" thickBot="1" x14ac:dyDescent="0.6"/>
    <row r="4637" ht="15" thickTop="1" thickBot="1" x14ac:dyDescent="0.6"/>
    <row r="4638" ht="15" thickTop="1" thickBot="1" x14ac:dyDescent="0.6"/>
    <row r="4639" ht="15" thickTop="1" thickBot="1" x14ac:dyDescent="0.6"/>
    <row r="4640" ht="15" thickTop="1" thickBot="1" x14ac:dyDescent="0.6"/>
    <row r="4641" ht="15" thickTop="1" thickBot="1" x14ac:dyDescent="0.6"/>
    <row r="4642" ht="15" thickTop="1" thickBot="1" x14ac:dyDescent="0.6"/>
    <row r="4643" ht="15" thickTop="1" thickBot="1" x14ac:dyDescent="0.6"/>
    <row r="4644" ht="15" thickTop="1" thickBot="1" x14ac:dyDescent="0.6"/>
    <row r="4645" ht="15" thickTop="1" thickBot="1" x14ac:dyDescent="0.6"/>
    <row r="4646" ht="15" thickTop="1" thickBot="1" x14ac:dyDescent="0.6"/>
    <row r="4647" ht="15" thickTop="1" thickBot="1" x14ac:dyDescent="0.6"/>
    <row r="4648" ht="15" thickTop="1" thickBot="1" x14ac:dyDescent="0.6"/>
    <row r="4649" ht="15" thickTop="1" thickBot="1" x14ac:dyDescent="0.6"/>
    <row r="4650" ht="15" thickTop="1" thickBot="1" x14ac:dyDescent="0.6"/>
    <row r="4651" ht="15" thickTop="1" thickBot="1" x14ac:dyDescent="0.6"/>
    <row r="4652" ht="15" thickTop="1" thickBot="1" x14ac:dyDescent="0.6"/>
    <row r="4653" ht="15" thickTop="1" thickBot="1" x14ac:dyDescent="0.6"/>
    <row r="4654" ht="15" thickTop="1" thickBot="1" x14ac:dyDescent="0.6"/>
    <row r="4655" ht="15" thickTop="1" thickBot="1" x14ac:dyDescent="0.6"/>
    <row r="4656" ht="15" thickTop="1" thickBot="1" x14ac:dyDescent="0.6"/>
    <row r="4657" ht="15" thickTop="1" thickBot="1" x14ac:dyDescent="0.6"/>
    <row r="4658" ht="15" thickTop="1" thickBot="1" x14ac:dyDescent="0.6"/>
    <row r="4659" ht="15" thickTop="1" thickBot="1" x14ac:dyDescent="0.6"/>
    <row r="4660" ht="15" thickTop="1" thickBot="1" x14ac:dyDescent="0.6"/>
    <row r="4661" ht="15" thickTop="1" thickBot="1" x14ac:dyDescent="0.6"/>
    <row r="4662" ht="15" thickTop="1" thickBot="1" x14ac:dyDescent="0.6"/>
    <row r="4663" ht="15" thickTop="1" thickBot="1" x14ac:dyDescent="0.6"/>
    <row r="4664" ht="15" thickTop="1" thickBot="1" x14ac:dyDescent="0.6"/>
    <row r="4665" ht="15" thickTop="1" thickBot="1" x14ac:dyDescent="0.6"/>
    <row r="4666" ht="15" thickTop="1" thickBot="1" x14ac:dyDescent="0.6"/>
    <row r="4667" ht="15" thickTop="1" thickBot="1" x14ac:dyDescent="0.6"/>
    <row r="4668" ht="15" thickTop="1" thickBot="1" x14ac:dyDescent="0.6"/>
    <row r="4669" ht="15" thickTop="1" thickBot="1" x14ac:dyDescent="0.6"/>
    <row r="4670" ht="15" thickTop="1" thickBot="1" x14ac:dyDescent="0.6"/>
    <row r="4671" ht="15" thickTop="1" thickBot="1" x14ac:dyDescent="0.6"/>
    <row r="4672" ht="15" thickTop="1" thickBot="1" x14ac:dyDescent="0.6"/>
    <row r="4673" ht="15" thickTop="1" thickBot="1" x14ac:dyDescent="0.6"/>
    <row r="4674" ht="15" thickTop="1" thickBot="1" x14ac:dyDescent="0.6"/>
    <row r="4675" ht="15" thickTop="1" thickBot="1" x14ac:dyDescent="0.6"/>
    <row r="4676" ht="15" thickTop="1" thickBot="1" x14ac:dyDescent="0.6"/>
    <row r="4677" ht="15" thickTop="1" thickBot="1" x14ac:dyDescent="0.6"/>
    <row r="4678" ht="15" thickTop="1" thickBot="1" x14ac:dyDescent="0.6"/>
    <row r="4679" ht="15" thickTop="1" thickBot="1" x14ac:dyDescent="0.6"/>
    <row r="4680" ht="15" thickTop="1" thickBot="1" x14ac:dyDescent="0.6"/>
    <row r="4681" ht="15" thickTop="1" thickBot="1" x14ac:dyDescent="0.6"/>
    <row r="4682" ht="15" thickTop="1" thickBot="1" x14ac:dyDescent="0.6"/>
    <row r="4683" ht="15" thickTop="1" thickBot="1" x14ac:dyDescent="0.6"/>
    <row r="4684" ht="15" thickTop="1" thickBot="1" x14ac:dyDescent="0.6"/>
    <row r="4685" ht="15" thickTop="1" thickBot="1" x14ac:dyDescent="0.6"/>
    <row r="4686" ht="15" thickTop="1" thickBot="1" x14ac:dyDescent="0.6"/>
    <row r="4687" ht="15" thickTop="1" thickBot="1" x14ac:dyDescent="0.6"/>
    <row r="4688" ht="15" thickTop="1" thickBot="1" x14ac:dyDescent="0.6"/>
    <row r="4689" ht="15" thickTop="1" thickBot="1" x14ac:dyDescent="0.6"/>
    <row r="4690" ht="15" thickTop="1" thickBot="1" x14ac:dyDescent="0.6"/>
    <row r="4691" ht="15" thickTop="1" thickBot="1" x14ac:dyDescent="0.6"/>
    <row r="4692" ht="15" thickTop="1" thickBot="1" x14ac:dyDescent="0.6"/>
    <row r="4693" ht="15" thickTop="1" thickBot="1" x14ac:dyDescent="0.6"/>
    <row r="4694" ht="15" thickTop="1" thickBot="1" x14ac:dyDescent="0.6"/>
    <row r="4695" ht="15" thickTop="1" thickBot="1" x14ac:dyDescent="0.6"/>
    <row r="4696" ht="15" thickTop="1" thickBot="1" x14ac:dyDescent="0.6"/>
    <row r="4697" ht="15" thickTop="1" thickBot="1" x14ac:dyDescent="0.6"/>
    <row r="4698" ht="15" thickTop="1" thickBot="1" x14ac:dyDescent="0.6"/>
    <row r="4699" ht="15" thickTop="1" thickBot="1" x14ac:dyDescent="0.6"/>
    <row r="4700" ht="15" thickTop="1" thickBot="1" x14ac:dyDescent="0.6"/>
    <row r="4701" ht="15" thickTop="1" thickBot="1" x14ac:dyDescent="0.6"/>
    <row r="4702" ht="15" thickTop="1" thickBot="1" x14ac:dyDescent="0.6"/>
    <row r="4703" ht="15" thickTop="1" thickBot="1" x14ac:dyDescent="0.6"/>
    <row r="4704" ht="15" thickTop="1" thickBot="1" x14ac:dyDescent="0.6"/>
    <row r="4705" ht="15" thickTop="1" thickBot="1" x14ac:dyDescent="0.6"/>
    <row r="4706" ht="15" thickTop="1" thickBot="1" x14ac:dyDescent="0.6"/>
    <row r="4707" ht="15" thickTop="1" thickBot="1" x14ac:dyDescent="0.6"/>
    <row r="4708" ht="15" thickTop="1" thickBot="1" x14ac:dyDescent="0.6"/>
    <row r="4709" ht="15" thickTop="1" thickBot="1" x14ac:dyDescent="0.6"/>
    <row r="4710" ht="15" thickTop="1" thickBot="1" x14ac:dyDescent="0.6"/>
    <row r="4711" ht="15" thickTop="1" thickBot="1" x14ac:dyDescent="0.6"/>
    <row r="4712" ht="15" thickTop="1" thickBot="1" x14ac:dyDescent="0.6"/>
    <row r="4713" ht="15" thickTop="1" thickBot="1" x14ac:dyDescent="0.6"/>
    <row r="4714" ht="15" thickTop="1" thickBot="1" x14ac:dyDescent="0.6"/>
    <row r="4715" ht="15" thickTop="1" thickBot="1" x14ac:dyDescent="0.6"/>
    <row r="4716" ht="15" thickTop="1" thickBot="1" x14ac:dyDescent="0.6"/>
    <row r="4717" ht="15" thickTop="1" thickBot="1" x14ac:dyDescent="0.6"/>
    <row r="4718" ht="15" thickTop="1" thickBot="1" x14ac:dyDescent="0.6"/>
    <row r="4719" ht="15" thickTop="1" thickBot="1" x14ac:dyDescent="0.6"/>
    <row r="4720" ht="15" thickTop="1" thickBot="1" x14ac:dyDescent="0.6"/>
    <row r="4721" ht="15" thickTop="1" thickBot="1" x14ac:dyDescent="0.6"/>
    <row r="4722" ht="15" thickTop="1" thickBot="1" x14ac:dyDescent="0.6"/>
    <row r="4723" ht="15" thickTop="1" thickBot="1" x14ac:dyDescent="0.6"/>
    <row r="4724" ht="15" thickTop="1" thickBot="1" x14ac:dyDescent="0.6"/>
    <row r="4725" ht="15" thickTop="1" thickBot="1" x14ac:dyDescent="0.6"/>
    <row r="4726" ht="15" thickTop="1" thickBot="1" x14ac:dyDescent="0.6"/>
    <row r="4727" ht="15" thickTop="1" thickBot="1" x14ac:dyDescent="0.6"/>
    <row r="4728" ht="15" thickTop="1" thickBot="1" x14ac:dyDescent="0.6"/>
    <row r="4729" ht="15" thickTop="1" thickBot="1" x14ac:dyDescent="0.6"/>
    <row r="4730" ht="15" thickTop="1" thickBot="1" x14ac:dyDescent="0.6"/>
    <row r="4731" ht="15" thickTop="1" thickBot="1" x14ac:dyDescent="0.6"/>
    <row r="4732" ht="15" thickTop="1" thickBot="1" x14ac:dyDescent="0.6"/>
    <row r="4733" ht="15" thickTop="1" thickBot="1" x14ac:dyDescent="0.6"/>
    <row r="4734" ht="15" thickTop="1" thickBot="1" x14ac:dyDescent="0.6"/>
    <row r="4735" ht="15" thickTop="1" thickBot="1" x14ac:dyDescent="0.6"/>
    <row r="4736" ht="15" thickTop="1" thickBot="1" x14ac:dyDescent="0.6"/>
    <row r="4737" ht="15" thickTop="1" thickBot="1" x14ac:dyDescent="0.6"/>
    <row r="4738" ht="15" thickTop="1" thickBot="1" x14ac:dyDescent="0.6"/>
    <row r="4739" ht="15" thickTop="1" thickBot="1" x14ac:dyDescent="0.6"/>
    <row r="4740" ht="15" thickTop="1" thickBot="1" x14ac:dyDescent="0.6"/>
    <row r="4741" ht="15" thickTop="1" thickBot="1" x14ac:dyDescent="0.6"/>
    <row r="4742" ht="15" thickTop="1" thickBot="1" x14ac:dyDescent="0.6"/>
    <row r="4743" ht="15" thickTop="1" thickBot="1" x14ac:dyDescent="0.6"/>
    <row r="4744" ht="15" thickTop="1" thickBot="1" x14ac:dyDescent="0.6"/>
    <row r="4745" ht="15" thickTop="1" thickBot="1" x14ac:dyDescent="0.6"/>
    <row r="4746" ht="15" thickTop="1" thickBot="1" x14ac:dyDescent="0.6"/>
    <row r="4747" ht="15" thickTop="1" thickBot="1" x14ac:dyDescent="0.6"/>
    <row r="4748" ht="15" thickTop="1" thickBot="1" x14ac:dyDescent="0.6"/>
    <row r="4749" ht="15" thickTop="1" thickBot="1" x14ac:dyDescent="0.6"/>
    <row r="4750" ht="15" thickTop="1" thickBot="1" x14ac:dyDescent="0.6"/>
    <row r="4751" ht="15" thickTop="1" thickBot="1" x14ac:dyDescent="0.6"/>
    <row r="4752" ht="15" thickTop="1" thickBot="1" x14ac:dyDescent="0.6"/>
    <row r="4753" ht="15" thickTop="1" thickBot="1" x14ac:dyDescent="0.6"/>
    <row r="4754" ht="15" thickTop="1" thickBot="1" x14ac:dyDescent="0.6"/>
    <row r="4755" ht="15" thickTop="1" thickBot="1" x14ac:dyDescent="0.6"/>
    <row r="4756" ht="15" thickTop="1" thickBot="1" x14ac:dyDescent="0.6"/>
    <row r="4757" ht="15" thickTop="1" thickBot="1" x14ac:dyDescent="0.6"/>
    <row r="4758" ht="15" thickTop="1" thickBot="1" x14ac:dyDescent="0.6"/>
    <row r="4759" ht="15" thickTop="1" thickBot="1" x14ac:dyDescent="0.6"/>
    <row r="4760" ht="15" thickTop="1" thickBot="1" x14ac:dyDescent="0.6"/>
    <row r="4761" ht="15" thickTop="1" thickBot="1" x14ac:dyDescent="0.6"/>
    <row r="4762" ht="15" thickTop="1" thickBot="1" x14ac:dyDescent="0.6"/>
    <row r="4763" ht="15" thickTop="1" thickBot="1" x14ac:dyDescent="0.6"/>
    <row r="4764" ht="15" thickTop="1" thickBot="1" x14ac:dyDescent="0.6"/>
    <row r="4765" ht="15" thickTop="1" thickBot="1" x14ac:dyDescent="0.6"/>
    <row r="4766" ht="15" thickTop="1" thickBot="1" x14ac:dyDescent="0.6"/>
    <row r="4767" ht="15" thickTop="1" thickBot="1" x14ac:dyDescent="0.6"/>
    <row r="4768" ht="15" thickTop="1" thickBot="1" x14ac:dyDescent="0.6"/>
    <row r="4769" ht="15" thickTop="1" thickBot="1" x14ac:dyDescent="0.6"/>
    <row r="4770" ht="15" thickTop="1" thickBot="1" x14ac:dyDescent="0.6"/>
    <row r="4771" ht="15" thickTop="1" thickBot="1" x14ac:dyDescent="0.6"/>
    <row r="4772" ht="15" thickTop="1" thickBot="1" x14ac:dyDescent="0.6"/>
    <row r="4773" ht="15" thickTop="1" thickBot="1" x14ac:dyDescent="0.6"/>
    <row r="4774" ht="15" thickTop="1" thickBot="1" x14ac:dyDescent="0.6"/>
    <row r="4775" ht="15" thickTop="1" thickBot="1" x14ac:dyDescent="0.6"/>
    <row r="4776" ht="15" thickTop="1" thickBot="1" x14ac:dyDescent="0.6"/>
    <row r="4777" ht="15" thickTop="1" thickBot="1" x14ac:dyDescent="0.6"/>
    <row r="4778" ht="15" thickTop="1" thickBot="1" x14ac:dyDescent="0.6"/>
    <row r="4779" ht="15" thickTop="1" thickBot="1" x14ac:dyDescent="0.6"/>
    <row r="4780" ht="15" thickTop="1" thickBot="1" x14ac:dyDescent="0.6"/>
    <row r="4781" ht="15" thickTop="1" thickBot="1" x14ac:dyDescent="0.6"/>
    <row r="4782" ht="15" thickTop="1" thickBot="1" x14ac:dyDescent="0.6"/>
    <row r="4783" ht="15" thickTop="1" thickBot="1" x14ac:dyDescent="0.6"/>
    <row r="4784" ht="15" thickTop="1" thickBot="1" x14ac:dyDescent="0.6"/>
    <row r="4785" ht="15" thickTop="1" thickBot="1" x14ac:dyDescent="0.6"/>
    <row r="4786" ht="15" thickTop="1" thickBot="1" x14ac:dyDescent="0.6"/>
    <row r="4787" ht="15" thickTop="1" thickBot="1" x14ac:dyDescent="0.6"/>
    <row r="4788" ht="15" thickTop="1" thickBot="1" x14ac:dyDescent="0.6"/>
    <row r="4789" ht="15" thickTop="1" thickBot="1" x14ac:dyDescent="0.6"/>
    <row r="4790" ht="15" thickTop="1" thickBot="1" x14ac:dyDescent="0.6"/>
    <row r="4791" ht="15" thickTop="1" thickBot="1" x14ac:dyDescent="0.6"/>
    <row r="4792" ht="15" thickTop="1" thickBot="1" x14ac:dyDescent="0.6"/>
    <row r="4793" ht="15" thickTop="1" thickBot="1" x14ac:dyDescent="0.6"/>
    <row r="4794" ht="15" thickTop="1" thickBot="1" x14ac:dyDescent="0.6"/>
    <row r="4795" ht="15" thickTop="1" thickBot="1" x14ac:dyDescent="0.6"/>
    <row r="4796" ht="15" thickTop="1" thickBot="1" x14ac:dyDescent="0.6"/>
    <row r="4797" ht="15" thickTop="1" thickBot="1" x14ac:dyDescent="0.6"/>
    <row r="4798" ht="15" thickTop="1" thickBot="1" x14ac:dyDescent="0.6"/>
    <row r="4799" ht="15" thickTop="1" thickBot="1" x14ac:dyDescent="0.6"/>
    <row r="4800" ht="15" thickTop="1" thickBot="1" x14ac:dyDescent="0.6"/>
    <row r="4801" ht="15" thickTop="1" thickBot="1" x14ac:dyDescent="0.6"/>
    <row r="4802" ht="15" thickTop="1" thickBot="1" x14ac:dyDescent="0.6"/>
    <row r="4803" ht="15" thickTop="1" thickBot="1" x14ac:dyDescent="0.6"/>
    <row r="4804" ht="15" thickTop="1" thickBot="1" x14ac:dyDescent="0.6"/>
    <row r="4805" ht="15" thickTop="1" thickBot="1" x14ac:dyDescent="0.6"/>
    <row r="4806" ht="15" thickTop="1" thickBot="1" x14ac:dyDescent="0.6"/>
    <row r="4807" ht="15" thickTop="1" thickBot="1" x14ac:dyDescent="0.6"/>
    <row r="4808" ht="15" thickTop="1" thickBot="1" x14ac:dyDescent="0.6"/>
    <row r="4809" ht="15" thickTop="1" thickBot="1" x14ac:dyDescent="0.6"/>
    <row r="4810" ht="15" thickTop="1" thickBot="1" x14ac:dyDescent="0.6"/>
    <row r="4811" ht="15" thickTop="1" thickBot="1" x14ac:dyDescent="0.6"/>
    <row r="4812" ht="15" thickTop="1" thickBot="1" x14ac:dyDescent="0.6"/>
    <row r="4813" ht="15" thickTop="1" thickBot="1" x14ac:dyDescent="0.6"/>
    <row r="4814" ht="15" thickTop="1" thickBot="1" x14ac:dyDescent="0.6"/>
    <row r="4815" ht="15" thickTop="1" thickBot="1" x14ac:dyDescent="0.6"/>
    <row r="4816" ht="15" thickTop="1" thickBot="1" x14ac:dyDescent="0.6"/>
    <row r="4817" ht="15" thickTop="1" thickBot="1" x14ac:dyDescent="0.6"/>
    <row r="4818" ht="15" thickTop="1" thickBot="1" x14ac:dyDescent="0.6"/>
    <row r="4819" ht="15" thickTop="1" thickBot="1" x14ac:dyDescent="0.6"/>
    <row r="4820" ht="15" thickTop="1" thickBot="1" x14ac:dyDescent="0.6"/>
    <row r="4821" ht="15" thickTop="1" thickBot="1" x14ac:dyDescent="0.6"/>
    <row r="4822" ht="15" thickTop="1" thickBot="1" x14ac:dyDescent="0.6"/>
    <row r="4823" ht="15" thickTop="1" thickBot="1" x14ac:dyDescent="0.6"/>
    <row r="4824" ht="15" thickTop="1" thickBot="1" x14ac:dyDescent="0.6"/>
    <row r="4825" ht="15" thickTop="1" thickBot="1" x14ac:dyDescent="0.6"/>
    <row r="4826" ht="15" thickTop="1" thickBot="1" x14ac:dyDescent="0.6"/>
    <row r="4827" ht="15" thickTop="1" thickBot="1" x14ac:dyDescent="0.6"/>
    <row r="4828" ht="15" thickTop="1" thickBot="1" x14ac:dyDescent="0.6"/>
    <row r="4829" ht="15" thickTop="1" thickBot="1" x14ac:dyDescent="0.6"/>
    <row r="4830" ht="15" thickTop="1" thickBot="1" x14ac:dyDescent="0.6"/>
    <row r="4831" ht="15" thickTop="1" thickBot="1" x14ac:dyDescent="0.6"/>
    <row r="4832" ht="15" thickTop="1" thickBot="1" x14ac:dyDescent="0.6"/>
    <row r="4833" ht="15" thickTop="1" thickBot="1" x14ac:dyDescent="0.6"/>
    <row r="4834" ht="15" thickTop="1" thickBot="1" x14ac:dyDescent="0.6"/>
    <row r="4835" ht="15" thickTop="1" thickBot="1" x14ac:dyDescent="0.6"/>
    <row r="4836" ht="15" thickTop="1" thickBot="1" x14ac:dyDescent="0.6"/>
    <row r="4837" ht="15" thickTop="1" thickBot="1" x14ac:dyDescent="0.6"/>
    <row r="4838" ht="15" thickTop="1" thickBot="1" x14ac:dyDescent="0.6"/>
    <row r="4839" ht="15" thickTop="1" thickBot="1" x14ac:dyDescent="0.6"/>
    <row r="4840" ht="15" thickTop="1" thickBot="1" x14ac:dyDescent="0.6"/>
    <row r="4841" ht="15" thickTop="1" thickBot="1" x14ac:dyDescent="0.6"/>
    <row r="4842" ht="15" thickTop="1" thickBot="1" x14ac:dyDescent="0.6"/>
    <row r="4843" ht="15" thickTop="1" thickBot="1" x14ac:dyDescent="0.6"/>
    <row r="4844" ht="15" thickTop="1" thickBot="1" x14ac:dyDescent="0.6"/>
    <row r="4845" ht="15" thickTop="1" thickBot="1" x14ac:dyDescent="0.6"/>
    <row r="4846" ht="15" thickTop="1" thickBot="1" x14ac:dyDescent="0.6"/>
    <row r="4847" ht="15" thickTop="1" thickBot="1" x14ac:dyDescent="0.6"/>
    <row r="4848" ht="15" thickTop="1" thickBot="1" x14ac:dyDescent="0.6"/>
    <row r="4849" ht="15" thickTop="1" thickBot="1" x14ac:dyDescent="0.6"/>
    <row r="4850" ht="15" thickTop="1" thickBot="1" x14ac:dyDescent="0.6"/>
    <row r="4851" ht="15" thickTop="1" thickBot="1" x14ac:dyDescent="0.6"/>
    <row r="4852" ht="15" thickTop="1" thickBot="1" x14ac:dyDescent="0.6"/>
    <row r="4853" ht="15" thickTop="1" thickBot="1" x14ac:dyDescent="0.6"/>
    <row r="4854" ht="15" thickTop="1" thickBot="1" x14ac:dyDescent="0.6"/>
    <row r="4855" ht="15" thickTop="1" thickBot="1" x14ac:dyDescent="0.6"/>
    <row r="4856" ht="15" thickTop="1" thickBot="1" x14ac:dyDescent="0.6"/>
    <row r="4857" ht="15" thickTop="1" thickBot="1" x14ac:dyDescent="0.6"/>
    <row r="4858" ht="15" thickTop="1" thickBot="1" x14ac:dyDescent="0.6"/>
    <row r="4859" ht="15" thickTop="1" thickBot="1" x14ac:dyDescent="0.6"/>
    <row r="4860" ht="15" thickTop="1" thickBot="1" x14ac:dyDescent="0.6"/>
    <row r="4861" ht="15" thickTop="1" thickBot="1" x14ac:dyDescent="0.6"/>
    <row r="4862" ht="15" thickTop="1" thickBot="1" x14ac:dyDescent="0.6"/>
    <row r="4863" ht="15" thickTop="1" thickBot="1" x14ac:dyDescent="0.6"/>
    <row r="4864" ht="15" thickTop="1" thickBot="1" x14ac:dyDescent="0.6"/>
    <row r="4865" ht="15" thickTop="1" thickBot="1" x14ac:dyDescent="0.6"/>
    <row r="4866" ht="15" thickTop="1" thickBot="1" x14ac:dyDescent="0.6"/>
    <row r="4867" ht="15" thickTop="1" thickBot="1" x14ac:dyDescent="0.6"/>
    <row r="4868" ht="15" thickTop="1" thickBot="1" x14ac:dyDescent="0.6"/>
    <row r="4869" ht="15" thickTop="1" thickBot="1" x14ac:dyDescent="0.6"/>
    <row r="4870" ht="15" thickTop="1" thickBot="1" x14ac:dyDescent="0.6"/>
    <row r="4871" ht="15" thickTop="1" thickBot="1" x14ac:dyDescent="0.6"/>
    <row r="4872" ht="15" thickTop="1" thickBot="1" x14ac:dyDescent="0.6"/>
    <row r="4873" ht="15" thickTop="1" thickBot="1" x14ac:dyDescent="0.6"/>
    <row r="4874" ht="15" thickTop="1" thickBot="1" x14ac:dyDescent="0.6"/>
    <row r="4875" ht="15" thickTop="1" thickBot="1" x14ac:dyDescent="0.6"/>
    <row r="4876" ht="15" thickTop="1" thickBot="1" x14ac:dyDescent="0.6"/>
    <row r="4877" ht="15" thickTop="1" thickBot="1" x14ac:dyDescent="0.6"/>
    <row r="4878" ht="15" thickTop="1" thickBot="1" x14ac:dyDescent="0.6"/>
    <row r="4879" ht="15" thickTop="1" thickBot="1" x14ac:dyDescent="0.6"/>
    <row r="4880" ht="15" thickTop="1" thickBot="1" x14ac:dyDescent="0.6"/>
    <row r="4881" ht="15" thickTop="1" thickBot="1" x14ac:dyDescent="0.6"/>
    <row r="4882" ht="15" thickTop="1" thickBot="1" x14ac:dyDescent="0.6"/>
    <row r="4883" ht="15" thickTop="1" thickBot="1" x14ac:dyDescent="0.6"/>
    <row r="4884" ht="15" thickTop="1" thickBot="1" x14ac:dyDescent="0.6"/>
    <row r="4885" ht="15" thickTop="1" thickBot="1" x14ac:dyDescent="0.6"/>
    <row r="4886" ht="15" thickTop="1" thickBot="1" x14ac:dyDescent="0.6"/>
    <row r="4887" ht="15" thickTop="1" thickBot="1" x14ac:dyDescent="0.6"/>
    <row r="4888" ht="15" thickTop="1" thickBot="1" x14ac:dyDescent="0.6"/>
    <row r="4889" ht="15" thickTop="1" thickBot="1" x14ac:dyDescent="0.6"/>
    <row r="4890" ht="15" thickTop="1" thickBot="1" x14ac:dyDescent="0.6"/>
    <row r="4891" ht="15" thickTop="1" thickBot="1" x14ac:dyDescent="0.6"/>
    <row r="4892" ht="15" thickTop="1" thickBot="1" x14ac:dyDescent="0.6"/>
    <row r="4893" ht="15" thickTop="1" thickBot="1" x14ac:dyDescent="0.6"/>
    <row r="4894" ht="15" thickTop="1" thickBot="1" x14ac:dyDescent="0.6"/>
    <row r="4895" ht="15" thickTop="1" thickBot="1" x14ac:dyDescent="0.6"/>
    <row r="4896" ht="15" thickTop="1" thickBot="1" x14ac:dyDescent="0.6"/>
    <row r="4897" ht="15" thickTop="1" thickBot="1" x14ac:dyDescent="0.6"/>
    <row r="4898" ht="15" thickTop="1" thickBot="1" x14ac:dyDescent="0.6"/>
    <row r="4899" ht="15" thickTop="1" thickBot="1" x14ac:dyDescent="0.6"/>
    <row r="4900" ht="15" thickTop="1" thickBot="1" x14ac:dyDescent="0.6"/>
    <row r="4901" ht="15" thickTop="1" thickBot="1" x14ac:dyDescent="0.6"/>
    <row r="4902" ht="15" thickTop="1" thickBot="1" x14ac:dyDescent="0.6"/>
    <row r="4903" ht="15" thickTop="1" thickBot="1" x14ac:dyDescent="0.6"/>
    <row r="4904" ht="15" thickTop="1" thickBot="1" x14ac:dyDescent="0.6"/>
    <row r="4905" ht="15" thickTop="1" thickBot="1" x14ac:dyDescent="0.6"/>
    <row r="4906" ht="15" thickTop="1" thickBot="1" x14ac:dyDescent="0.6"/>
    <row r="4907" ht="15" thickTop="1" thickBot="1" x14ac:dyDescent="0.6"/>
    <row r="4908" ht="15" thickTop="1" thickBot="1" x14ac:dyDescent="0.6"/>
    <row r="4909" ht="15" thickTop="1" thickBot="1" x14ac:dyDescent="0.6"/>
    <row r="4910" ht="15" thickTop="1" thickBot="1" x14ac:dyDescent="0.6"/>
    <row r="4911" ht="15" thickTop="1" thickBot="1" x14ac:dyDescent="0.6"/>
    <row r="4912" ht="15" thickTop="1" thickBot="1" x14ac:dyDescent="0.6"/>
    <row r="4913" ht="15" thickTop="1" thickBot="1" x14ac:dyDescent="0.6"/>
    <row r="4914" ht="15" thickTop="1" thickBot="1" x14ac:dyDescent="0.6"/>
    <row r="4915" ht="15" thickTop="1" thickBot="1" x14ac:dyDescent="0.6"/>
    <row r="4916" ht="15" thickTop="1" thickBot="1" x14ac:dyDescent="0.6"/>
    <row r="4917" ht="15" thickTop="1" thickBot="1" x14ac:dyDescent="0.6"/>
    <row r="4918" ht="15" thickTop="1" thickBot="1" x14ac:dyDescent="0.6"/>
    <row r="4919" ht="15" thickTop="1" thickBot="1" x14ac:dyDescent="0.6"/>
    <row r="4920" ht="15" thickTop="1" thickBot="1" x14ac:dyDescent="0.6"/>
    <row r="4921" ht="15" thickTop="1" thickBot="1" x14ac:dyDescent="0.6"/>
    <row r="4922" ht="15" thickTop="1" thickBot="1" x14ac:dyDescent="0.6"/>
    <row r="4923" ht="15" thickTop="1" thickBot="1" x14ac:dyDescent="0.6"/>
    <row r="4924" ht="15" thickTop="1" thickBot="1" x14ac:dyDescent="0.6"/>
    <row r="4925" ht="15" thickTop="1" thickBot="1" x14ac:dyDescent="0.6"/>
    <row r="4926" ht="15" thickTop="1" thickBot="1" x14ac:dyDescent="0.6"/>
    <row r="4927" ht="15" thickTop="1" thickBot="1" x14ac:dyDescent="0.6"/>
    <row r="4928" ht="15" thickTop="1" thickBot="1" x14ac:dyDescent="0.6"/>
    <row r="4929" ht="15" thickTop="1" thickBot="1" x14ac:dyDescent="0.6"/>
    <row r="4930" ht="15" thickTop="1" thickBot="1" x14ac:dyDescent="0.6"/>
    <row r="4931" ht="15" thickTop="1" thickBot="1" x14ac:dyDescent="0.6"/>
    <row r="4932" ht="15" thickTop="1" thickBot="1" x14ac:dyDescent="0.6"/>
    <row r="4933" ht="15" thickTop="1" thickBot="1" x14ac:dyDescent="0.6"/>
    <row r="4934" ht="15" thickTop="1" thickBot="1" x14ac:dyDescent="0.6"/>
    <row r="4935" ht="15" thickTop="1" thickBot="1" x14ac:dyDescent="0.6"/>
    <row r="4936" ht="15" thickTop="1" thickBot="1" x14ac:dyDescent="0.6"/>
    <row r="4937" ht="15" thickTop="1" thickBot="1" x14ac:dyDescent="0.6"/>
    <row r="4938" ht="15" thickTop="1" thickBot="1" x14ac:dyDescent="0.6"/>
    <row r="4939" ht="15" thickTop="1" thickBot="1" x14ac:dyDescent="0.6"/>
    <row r="4940" ht="15" thickTop="1" thickBot="1" x14ac:dyDescent="0.6"/>
    <row r="4941" ht="15" thickTop="1" thickBot="1" x14ac:dyDescent="0.6"/>
    <row r="4942" ht="15" thickTop="1" thickBot="1" x14ac:dyDescent="0.6"/>
    <row r="4943" ht="15" thickTop="1" thickBot="1" x14ac:dyDescent="0.6"/>
    <row r="4944" ht="15" thickTop="1" thickBot="1" x14ac:dyDescent="0.6"/>
    <row r="4945" ht="15" thickTop="1" thickBot="1" x14ac:dyDescent="0.6"/>
    <row r="4946" ht="15" thickTop="1" thickBot="1" x14ac:dyDescent="0.6"/>
    <row r="4947" ht="15" thickTop="1" thickBot="1" x14ac:dyDescent="0.6"/>
    <row r="4948" ht="15" thickTop="1" thickBot="1" x14ac:dyDescent="0.6"/>
    <row r="4949" ht="15" thickTop="1" thickBot="1" x14ac:dyDescent="0.6"/>
    <row r="4950" ht="15" thickTop="1" thickBot="1" x14ac:dyDescent="0.6"/>
    <row r="4951" ht="15" thickTop="1" thickBot="1" x14ac:dyDescent="0.6"/>
    <row r="4952" ht="15" thickTop="1" thickBot="1" x14ac:dyDescent="0.6"/>
    <row r="4953" ht="15" thickTop="1" thickBot="1" x14ac:dyDescent="0.6"/>
    <row r="4954" ht="15" thickTop="1" thickBot="1" x14ac:dyDescent="0.6"/>
    <row r="4955" ht="15" thickTop="1" thickBot="1" x14ac:dyDescent="0.6"/>
    <row r="4956" ht="15" thickTop="1" thickBot="1" x14ac:dyDescent="0.6"/>
    <row r="4957" ht="15" thickTop="1" thickBot="1" x14ac:dyDescent="0.6"/>
    <row r="4958" ht="15" thickTop="1" thickBot="1" x14ac:dyDescent="0.6"/>
    <row r="4959" ht="15" thickTop="1" thickBot="1" x14ac:dyDescent="0.6"/>
    <row r="4960" ht="15" thickTop="1" thickBot="1" x14ac:dyDescent="0.6"/>
    <row r="4961" ht="15" thickTop="1" thickBot="1" x14ac:dyDescent="0.6"/>
    <row r="4962" ht="15" thickTop="1" thickBot="1" x14ac:dyDescent="0.6"/>
    <row r="4963" ht="15" thickTop="1" thickBot="1" x14ac:dyDescent="0.6"/>
    <row r="4964" ht="15" thickTop="1" thickBot="1" x14ac:dyDescent="0.6"/>
    <row r="4965" ht="15" thickTop="1" thickBot="1" x14ac:dyDescent="0.6"/>
    <row r="4966" ht="15" thickTop="1" thickBot="1" x14ac:dyDescent="0.6"/>
    <row r="4967" ht="15" thickTop="1" thickBot="1" x14ac:dyDescent="0.6"/>
    <row r="4968" ht="15" thickTop="1" thickBot="1" x14ac:dyDescent="0.6"/>
    <row r="4969" ht="15" thickTop="1" thickBot="1" x14ac:dyDescent="0.6"/>
    <row r="4970" ht="15" thickTop="1" thickBot="1" x14ac:dyDescent="0.6"/>
    <row r="4971" ht="15" thickTop="1" thickBot="1" x14ac:dyDescent="0.6"/>
    <row r="4972" ht="15" thickTop="1" thickBot="1" x14ac:dyDescent="0.6"/>
    <row r="4973" ht="15" thickTop="1" thickBot="1" x14ac:dyDescent="0.6"/>
    <row r="4974" ht="15" thickTop="1" thickBot="1" x14ac:dyDescent="0.6"/>
    <row r="4975" ht="15" thickTop="1" thickBot="1" x14ac:dyDescent="0.6"/>
    <row r="4976" ht="15" thickTop="1" thickBot="1" x14ac:dyDescent="0.6"/>
    <row r="4977" ht="15" thickTop="1" thickBot="1" x14ac:dyDescent="0.6"/>
    <row r="4978" ht="15" thickTop="1" thickBot="1" x14ac:dyDescent="0.6"/>
    <row r="4979" ht="15" thickTop="1" thickBot="1" x14ac:dyDescent="0.6"/>
    <row r="4980" ht="15" thickTop="1" thickBot="1" x14ac:dyDescent="0.6"/>
    <row r="4981" ht="15" thickTop="1" thickBot="1" x14ac:dyDescent="0.6"/>
    <row r="4982" ht="15" thickTop="1" thickBot="1" x14ac:dyDescent="0.6"/>
    <row r="4983" ht="15" thickTop="1" thickBot="1" x14ac:dyDescent="0.6"/>
    <row r="4984" ht="15" thickTop="1" thickBot="1" x14ac:dyDescent="0.6"/>
    <row r="4985" ht="15" thickTop="1" thickBot="1" x14ac:dyDescent="0.6"/>
    <row r="4986" ht="15" thickTop="1" thickBot="1" x14ac:dyDescent="0.6"/>
    <row r="4987" ht="15" thickTop="1" thickBot="1" x14ac:dyDescent="0.6"/>
    <row r="4988" ht="15" thickTop="1" thickBot="1" x14ac:dyDescent="0.6"/>
    <row r="4989" ht="15" thickTop="1" thickBot="1" x14ac:dyDescent="0.6"/>
    <row r="4990" ht="15" thickTop="1" thickBot="1" x14ac:dyDescent="0.6"/>
    <row r="4991" ht="15" thickTop="1" thickBot="1" x14ac:dyDescent="0.6"/>
    <row r="4992" ht="15" thickTop="1" thickBot="1" x14ac:dyDescent="0.6"/>
    <row r="4993" ht="15" thickTop="1" thickBot="1" x14ac:dyDescent="0.6"/>
    <row r="4994" ht="15" thickTop="1" thickBot="1" x14ac:dyDescent="0.6"/>
    <row r="4995" ht="15" thickTop="1" thickBot="1" x14ac:dyDescent="0.6"/>
    <row r="4996" ht="15" thickTop="1" thickBot="1" x14ac:dyDescent="0.6"/>
    <row r="4997" ht="15" thickTop="1" thickBot="1" x14ac:dyDescent="0.6"/>
    <row r="4998" ht="15" thickTop="1" thickBot="1" x14ac:dyDescent="0.6"/>
    <row r="4999" ht="15" thickTop="1" thickBot="1" x14ac:dyDescent="0.6"/>
    <row r="5000" ht="15" thickTop="1" thickBot="1" x14ac:dyDescent="0.6"/>
    <row r="5001" ht="15" thickTop="1" thickBot="1" x14ac:dyDescent="0.6"/>
    <row r="5002" ht="15" thickTop="1" thickBot="1" x14ac:dyDescent="0.6"/>
    <row r="5003" ht="15" thickTop="1" thickBot="1" x14ac:dyDescent="0.6"/>
    <row r="5004" ht="15" thickTop="1" thickBot="1" x14ac:dyDescent="0.6"/>
    <row r="5005" ht="15" thickTop="1" thickBot="1" x14ac:dyDescent="0.6"/>
    <row r="5006" ht="15" thickTop="1" thickBot="1" x14ac:dyDescent="0.6"/>
    <row r="5007" ht="15" thickTop="1" thickBot="1" x14ac:dyDescent="0.6"/>
    <row r="5008" ht="15" thickTop="1" thickBot="1" x14ac:dyDescent="0.6"/>
    <row r="5009" ht="15" thickTop="1" thickBot="1" x14ac:dyDescent="0.6"/>
    <row r="5010" ht="15" thickTop="1" thickBot="1" x14ac:dyDescent="0.6"/>
    <row r="5011" ht="15" thickTop="1" thickBot="1" x14ac:dyDescent="0.6"/>
    <row r="5012" ht="15" thickTop="1" thickBot="1" x14ac:dyDescent="0.6"/>
    <row r="5013" ht="15" thickTop="1" thickBot="1" x14ac:dyDescent="0.6"/>
    <row r="5014" ht="14.7" thickTop="1" x14ac:dyDescent="0.55000000000000004"/>
  </sheetData>
  <mergeCells count="14">
    <mergeCell ref="B34:D34"/>
    <mergeCell ref="B35:D35"/>
    <mergeCell ref="B36:D36"/>
    <mergeCell ref="B10:C10"/>
    <mergeCell ref="B11:C11"/>
    <mergeCell ref="B12:C12"/>
    <mergeCell ref="B13:C13"/>
    <mergeCell ref="H10:I10"/>
    <mergeCell ref="H11:I11"/>
    <mergeCell ref="H12:I12"/>
    <mergeCell ref="H13:I13"/>
    <mergeCell ref="H14:I14"/>
    <mergeCell ref="B32:D32"/>
    <mergeCell ref="B33:D3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353D-0940-41D4-BF03-E475123F8565}">
  <dimension ref="B1:R814"/>
  <sheetViews>
    <sheetView workbookViewId="0">
      <selection activeCell="F5" sqref="F5"/>
    </sheetView>
  </sheetViews>
  <sheetFormatPr defaultRowHeight="14.4" x14ac:dyDescent="0.55000000000000004"/>
  <cols>
    <col min="2" max="2" width="12.734375" bestFit="1" customWidth="1"/>
    <col min="3" max="4" width="10.89453125" bestFit="1" customWidth="1"/>
    <col min="5" max="5" width="9.3671875" bestFit="1" customWidth="1"/>
    <col min="6" max="6" width="13.68359375" bestFit="1" customWidth="1"/>
    <col min="7" max="7" width="12.41796875" bestFit="1" customWidth="1"/>
    <col min="8" max="8" width="15" bestFit="1" customWidth="1"/>
    <col min="9" max="9" width="12.41796875" bestFit="1" customWidth="1"/>
    <col min="10" max="10" width="15.62890625" bestFit="1" customWidth="1"/>
    <col min="11" max="11" width="11.89453125" bestFit="1" customWidth="1"/>
    <col min="12" max="12" width="9.7890625" bestFit="1" customWidth="1"/>
    <col min="13" max="13" width="10.1015625" bestFit="1" customWidth="1"/>
    <col min="14" max="14" width="16.15625" bestFit="1" customWidth="1"/>
    <col min="15" max="15" width="11.89453125" bestFit="1" customWidth="1"/>
    <col min="17" max="17" width="19.47265625" bestFit="1" customWidth="1"/>
    <col min="18" max="18" width="11.89453125" bestFit="1" customWidth="1"/>
  </cols>
  <sheetData>
    <row r="1" spans="2:18" ht="14.7" thickBot="1" x14ac:dyDescent="0.6"/>
    <row r="2" spans="2:18" ht="16.2" thickTop="1" thickBot="1" x14ac:dyDescent="0.65">
      <c r="B2" s="1" t="s">
        <v>0</v>
      </c>
      <c r="D2" s="1" t="s">
        <v>5</v>
      </c>
      <c r="F2" s="1" t="s">
        <v>1</v>
      </c>
      <c r="H2" s="1" t="s">
        <v>2</v>
      </c>
      <c r="J2" s="1" t="s">
        <v>4</v>
      </c>
    </row>
    <row r="3" spans="2:18" ht="15" thickTop="1" thickBot="1" x14ac:dyDescent="0.6">
      <c r="B3" s="2">
        <v>2297200.8602999998</v>
      </c>
      <c r="D3" s="2">
        <v>286397.02169999998</v>
      </c>
      <c r="F3" s="3">
        <v>0.12467217240315605</v>
      </c>
      <c r="H3" s="55">
        <v>5009</v>
      </c>
      <c r="J3" s="4">
        <v>1318</v>
      </c>
    </row>
    <row r="4" spans="2:18" ht="16.2" thickTop="1" thickBot="1" x14ac:dyDescent="0.65">
      <c r="B4" s="1" t="s">
        <v>46</v>
      </c>
      <c r="Q4" s="41" t="s">
        <v>67</v>
      </c>
      <c r="R4" s="1" t="s">
        <v>26</v>
      </c>
    </row>
    <row r="5" spans="2:18" ht="16.2" thickTop="1" thickBot="1" x14ac:dyDescent="0.65">
      <c r="B5" s="31">
        <v>0.46881202282748541</v>
      </c>
      <c r="F5" s="1" t="s">
        <v>49</v>
      </c>
      <c r="H5" s="1" t="s">
        <v>68</v>
      </c>
      <c r="J5" s="1" t="s">
        <v>3</v>
      </c>
      <c r="Q5" s="37" t="s">
        <v>63</v>
      </c>
      <c r="R5" s="2">
        <v>41892.887199999997</v>
      </c>
    </row>
    <row r="6" spans="2:18" ht="15" thickTop="1" thickBot="1" x14ac:dyDescent="0.6">
      <c r="F6" s="33">
        <v>0.15620272163297982</v>
      </c>
      <c r="H6" s="55">
        <v>793</v>
      </c>
      <c r="J6" s="55">
        <v>37873</v>
      </c>
      <c r="Q6" s="37" t="s">
        <v>66</v>
      </c>
      <c r="R6" s="2">
        <v>19979.9074</v>
      </c>
    </row>
    <row r="7" spans="2:18" ht="15" thickTop="1" thickBot="1" x14ac:dyDescent="0.6">
      <c r="Q7" s="37" t="s">
        <v>65</v>
      </c>
      <c r="R7" s="2">
        <v>17141.798500000001</v>
      </c>
    </row>
    <row r="8" spans="2:18" ht="16.2" thickTop="1" thickBot="1" x14ac:dyDescent="0.65">
      <c r="B8" t="str">
        <f>IF(A2&gt;0, "▲ " &amp; TEXT(A2, "0%") &amp; " vs PY", IF(A2&lt;0, "▼ " &amp; TEXT(ABS(A2), "0%") &amp; " vs PY", "0% vs PY"))</f>
        <v>0% vs PY</v>
      </c>
      <c r="C8" s="49" t="s">
        <v>48</v>
      </c>
      <c r="D8" s="29" t="s">
        <v>0</v>
      </c>
      <c r="E8" s="30" t="s">
        <v>26</v>
      </c>
      <c r="G8" s="49" t="s">
        <v>48</v>
      </c>
      <c r="H8" s="1" t="s">
        <v>26</v>
      </c>
      <c r="J8" s="49" t="s">
        <v>48</v>
      </c>
      <c r="K8" s="1" t="s">
        <v>55</v>
      </c>
      <c r="M8" s="49" t="s">
        <v>48</v>
      </c>
      <c r="N8" s="1" t="s">
        <v>56</v>
      </c>
      <c r="Q8" s="37" t="s">
        <v>62</v>
      </c>
      <c r="R8" s="2">
        <v>13279.515299999999</v>
      </c>
    </row>
    <row r="9" spans="2:18" ht="15" thickTop="1" thickBot="1" x14ac:dyDescent="0.6">
      <c r="C9" s="50">
        <v>2014</v>
      </c>
      <c r="D9" s="27">
        <v>484247.49810000003</v>
      </c>
      <c r="E9" s="28">
        <v>49543.974099999999</v>
      </c>
      <c r="G9" s="50" t="s">
        <v>6</v>
      </c>
      <c r="H9" s="2">
        <v>18451.272799999999</v>
      </c>
      <c r="J9" s="50" t="s">
        <v>54</v>
      </c>
      <c r="K9" s="2">
        <v>330007.054</v>
      </c>
      <c r="M9" s="50" t="s">
        <v>51</v>
      </c>
      <c r="N9" s="2">
        <v>30221.763299999999</v>
      </c>
      <c r="Q9" s="37" t="s">
        <v>64</v>
      </c>
      <c r="R9" s="2">
        <v>12376.6486</v>
      </c>
    </row>
    <row r="10" spans="2:18" ht="15" thickTop="1" thickBot="1" x14ac:dyDescent="0.6">
      <c r="C10" s="50">
        <v>2015</v>
      </c>
      <c r="D10" s="27">
        <v>470532.50900000002</v>
      </c>
      <c r="E10" s="28">
        <v>61618.6037</v>
      </c>
      <c r="G10" s="50" t="s">
        <v>7</v>
      </c>
      <c r="H10" s="2">
        <v>122490.8008</v>
      </c>
      <c r="J10" s="50" t="s">
        <v>51</v>
      </c>
      <c r="K10" s="2">
        <v>203412.73300000001</v>
      </c>
      <c r="M10" s="50" t="s">
        <v>53</v>
      </c>
      <c r="N10" s="2">
        <v>34053.569300000003</v>
      </c>
      <c r="Q10" s="50" t="s">
        <v>9</v>
      </c>
      <c r="R10" s="2">
        <v>104670.757</v>
      </c>
    </row>
    <row r="11" spans="2:18" ht="15" thickTop="1" thickBot="1" x14ac:dyDescent="0.6">
      <c r="C11" s="50">
        <v>2016</v>
      </c>
      <c r="D11" s="27">
        <v>609205.598</v>
      </c>
      <c r="E11" s="28">
        <v>81795.174299999999</v>
      </c>
      <c r="G11" s="50" t="s">
        <v>8</v>
      </c>
      <c r="H11" s="2">
        <v>145454.94810000001</v>
      </c>
      <c r="J11" s="50" t="s">
        <v>50</v>
      </c>
      <c r="K11" s="2">
        <v>167380.318</v>
      </c>
      <c r="M11" s="50" t="s">
        <v>50</v>
      </c>
      <c r="N11" s="2">
        <v>41936.635699999999</v>
      </c>
    </row>
    <row r="12" spans="2:18" ht="15" thickTop="1" thickBot="1" x14ac:dyDescent="0.6">
      <c r="C12" s="50">
        <v>2017</v>
      </c>
      <c r="D12" s="27">
        <v>733215.25520000001</v>
      </c>
      <c r="E12" s="28">
        <v>93439.2696</v>
      </c>
      <c r="G12" s="50" t="s">
        <v>9</v>
      </c>
      <c r="H12" s="2">
        <v>286397.02169999998</v>
      </c>
      <c r="J12" s="50" t="s">
        <v>52</v>
      </c>
      <c r="K12" s="2">
        <v>149528.03</v>
      </c>
      <c r="M12" s="50" t="s">
        <v>54</v>
      </c>
      <c r="N12" s="2">
        <v>44515.730600000003</v>
      </c>
      <c r="Q12" s="35" t="str">
        <f t="shared" ref="Q12:R17" si="0">Q4</f>
        <v>city</v>
      </c>
      <c r="R12" s="35" t="str">
        <f>R4</f>
        <v>Total Profit</v>
      </c>
    </row>
    <row r="13" spans="2:18" ht="15" thickTop="1" thickBot="1" x14ac:dyDescent="0.6">
      <c r="C13" s="50" t="s">
        <v>9</v>
      </c>
      <c r="D13" s="27">
        <v>2297200.8602999998</v>
      </c>
      <c r="E13" s="28">
        <v>286397.02169999998</v>
      </c>
      <c r="J13" s="50" t="s">
        <v>53</v>
      </c>
      <c r="K13" s="2">
        <v>78479.206000000006</v>
      </c>
      <c r="M13" s="50" t="s">
        <v>52</v>
      </c>
      <c r="N13" s="2">
        <v>55617.8249</v>
      </c>
      <c r="Q13" s="34" t="str">
        <f t="shared" si="0"/>
        <v>New York City</v>
      </c>
      <c r="R13" s="42">
        <f t="shared" si="0"/>
        <v>41892.887199999997</v>
      </c>
    </row>
    <row r="14" spans="2:18" ht="15" thickTop="1" thickBot="1" x14ac:dyDescent="0.6">
      <c r="J14" s="50" t="s">
        <v>9</v>
      </c>
      <c r="K14" s="2">
        <v>928807.34100000001</v>
      </c>
      <c r="M14" s="50" t="s">
        <v>9</v>
      </c>
      <c r="N14" s="2">
        <v>206345.5238</v>
      </c>
      <c r="Q14" s="34" t="str">
        <f t="shared" si="0"/>
        <v>Seattle</v>
      </c>
      <c r="R14" s="42">
        <f t="shared" si="0"/>
        <v>19979.9074</v>
      </c>
    </row>
    <row r="15" spans="2:18" ht="16.2" thickTop="1" thickBot="1" x14ac:dyDescent="0.65">
      <c r="C15" s="49" t="s">
        <v>13</v>
      </c>
      <c r="D15" s="1" t="s">
        <v>1</v>
      </c>
      <c r="F15" s="49" t="s">
        <v>13</v>
      </c>
      <c r="G15" s="1" t="s">
        <v>26</v>
      </c>
      <c r="Q15" s="34" t="str">
        <f t="shared" si="0"/>
        <v>San Francisco</v>
      </c>
      <c r="R15" s="42">
        <f t="shared" si="0"/>
        <v>17141.798500000001</v>
      </c>
    </row>
    <row r="16" spans="2:18" ht="16.2" thickTop="1" thickBot="1" x14ac:dyDescent="0.65">
      <c r="C16" s="50" t="s">
        <v>16</v>
      </c>
      <c r="D16" s="3">
        <v>7.5056555083785531E-2</v>
      </c>
      <c r="F16" s="51">
        <v>0</v>
      </c>
      <c r="G16" s="2">
        <v>320987.60320000001</v>
      </c>
      <c r="I16" s="49" t="s">
        <v>48</v>
      </c>
      <c r="J16" s="1" t="s">
        <v>1</v>
      </c>
      <c r="N16" s="49" t="s">
        <v>48</v>
      </c>
      <c r="O16" s="1" t="s">
        <v>56</v>
      </c>
      <c r="Q16" s="34" t="str">
        <f t="shared" si="0"/>
        <v>Houston</v>
      </c>
      <c r="R16" s="42">
        <f t="shared" si="0"/>
        <v>13279.515299999999</v>
      </c>
    </row>
    <row r="17" spans="2:18" ht="15" thickTop="1" thickBot="1" x14ac:dyDescent="0.6">
      <c r="C17" s="50" t="s">
        <v>14</v>
      </c>
      <c r="D17" s="3">
        <v>0.12260858286650993</v>
      </c>
      <c r="F17" s="51">
        <v>0.1</v>
      </c>
      <c r="G17" s="2">
        <v>9029.1769999999997</v>
      </c>
      <c r="I17" s="50" t="s">
        <v>6</v>
      </c>
      <c r="J17" s="3">
        <v>2.4866951334588865E-2</v>
      </c>
      <c r="N17" s="50" t="s">
        <v>59</v>
      </c>
      <c r="O17" s="2">
        <v>13604.934999999999</v>
      </c>
      <c r="Q17" s="34" t="str">
        <f t="shared" si="0"/>
        <v>Philadelphia</v>
      </c>
      <c r="R17" s="42">
        <f t="shared" si="0"/>
        <v>12376.6486</v>
      </c>
    </row>
    <row r="18" spans="2:18" ht="15" thickTop="1" thickBot="1" x14ac:dyDescent="0.6">
      <c r="C18" s="50" t="s">
        <v>17</v>
      </c>
      <c r="D18" s="3">
        <v>0.12817657575123631</v>
      </c>
      <c r="F18" s="51">
        <v>0.15</v>
      </c>
      <c r="G18" s="2">
        <v>1418.9915000000001</v>
      </c>
      <c r="I18" s="50" t="s">
        <v>7</v>
      </c>
      <c r="J18" s="3">
        <v>0.17035158390028651</v>
      </c>
      <c r="N18" s="50" t="s">
        <v>60</v>
      </c>
      <c r="O18" s="2">
        <v>20528.911</v>
      </c>
    </row>
    <row r="19" spans="2:18" ht="16.2" thickTop="1" thickBot="1" x14ac:dyDescent="0.65">
      <c r="C19" s="50" t="s">
        <v>15</v>
      </c>
      <c r="D19" s="3">
        <v>0.15464935050613424</v>
      </c>
      <c r="F19" s="51">
        <v>0.2</v>
      </c>
      <c r="G19" s="2">
        <v>90337.305999999997</v>
      </c>
      <c r="I19" s="50" t="s">
        <v>8</v>
      </c>
      <c r="J19" s="3">
        <v>0.17395712076891937</v>
      </c>
      <c r="N19" s="50" t="s">
        <v>61</v>
      </c>
      <c r="O19" s="2">
        <v>24405.796600000001</v>
      </c>
      <c r="Q19" s="49" t="s">
        <v>48</v>
      </c>
      <c r="R19" s="1" t="s">
        <v>56</v>
      </c>
    </row>
    <row r="20" spans="2:18" ht="15" thickTop="1" thickBot="1" x14ac:dyDescent="0.6">
      <c r="C20" s="50" t="s">
        <v>9</v>
      </c>
      <c r="D20" s="3">
        <v>0.12467217240315605</v>
      </c>
      <c r="F20" s="51">
        <v>0.3</v>
      </c>
      <c r="G20" s="2">
        <v>-10369.277400000001</v>
      </c>
      <c r="I20" s="50" t="s">
        <v>9</v>
      </c>
      <c r="J20" s="3">
        <v>0.12467217240315605</v>
      </c>
      <c r="N20" s="50" t="s">
        <v>58</v>
      </c>
      <c r="O20" s="2">
        <v>58177.8341</v>
      </c>
      <c r="Q20" s="50" t="s">
        <v>28</v>
      </c>
      <c r="R20" s="2">
        <v>5444.8055000000004</v>
      </c>
    </row>
    <row r="21" spans="2:18" ht="15" thickTop="1" thickBot="1" x14ac:dyDescent="0.6">
      <c r="F21" s="51">
        <v>0.32</v>
      </c>
      <c r="G21" s="2">
        <v>-2391.1377000000002</v>
      </c>
      <c r="N21" s="50" t="s">
        <v>57</v>
      </c>
      <c r="O21" s="2">
        <v>59398.3125</v>
      </c>
      <c r="Q21" s="50" t="s">
        <v>30</v>
      </c>
      <c r="R21" s="2">
        <v>5622.4291999999996</v>
      </c>
    </row>
    <row r="22" spans="2:18" ht="15" thickTop="1" thickBot="1" x14ac:dyDescent="0.6">
      <c r="B22" s="49" t="s">
        <v>48</v>
      </c>
      <c r="C22" s="29" t="s">
        <v>0</v>
      </c>
      <c r="D22" s="30" t="s">
        <v>26</v>
      </c>
      <c r="F22" s="51">
        <v>0.4</v>
      </c>
      <c r="G22" s="2">
        <v>-23057.0504</v>
      </c>
      <c r="I22" s="6" t="s">
        <v>10</v>
      </c>
      <c r="J22" s="52" t="s">
        <v>11</v>
      </c>
      <c r="K22" s="7" t="s">
        <v>0</v>
      </c>
      <c r="L22" s="8" t="s">
        <v>12</v>
      </c>
      <c r="N22" s="50" t="s">
        <v>9</v>
      </c>
      <c r="O22" s="2">
        <v>176115.7892</v>
      </c>
      <c r="Q22" s="50" t="s">
        <v>33</v>
      </c>
      <c r="R22" s="2">
        <v>5757.4119000000001</v>
      </c>
    </row>
    <row r="23" spans="2:18" ht="15" thickTop="1" thickBot="1" x14ac:dyDescent="0.6">
      <c r="B23" s="50" t="s">
        <v>72</v>
      </c>
      <c r="C23" s="27">
        <v>94924.835600000006</v>
      </c>
      <c r="D23" s="28">
        <v>9134.4460999999992</v>
      </c>
      <c r="F23" s="51">
        <v>0.45</v>
      </c>
      <c r="G23" s="2">
        <v>-2493.1111000000001</v>
      </c>
      <c r="I23" s="45" t="s">
        <v>6</v>
      </c>
      <c r="J23" s="46"/>
      <c r="K23" s="9">
        <v>741999.7953</v>
      </c>
      <c r="L23" s="36">
        <v>18451.272799999999</v>
      </c>
      <c r="Q23" s="50" t="s">
        <v>32</v>
      </c>
      <c r="R23" s="2">
        <v>6976.0959000000003</v>
      </c>
    </row>
    <row r="24" spans="2:18" ht="15" thickTop="1" thickBot="1" x14ac:dyDescent="0.6">
      <c r="B24" s="50" t="s">
        <v>73</v>
      </c>
      <c r="C24" s="27">
        <v>59751.251400000001</v>
      </c>
      <c r="D24" s="28">
        <v>10294.610699999999</v>
      </c>
      <c r="F24" s="51">
        <v>0.5</v>
      </c>
      <c r="G24" s="2">
        <v>-20506.428100000001</v>
      </c>
      <c r="I24" s="45" t="s">
        <v>7</v>
      </c>
      <c r="J24" s="46"/>
      <c r="K24" s="9">
        <v>719047.03200000001</v>
      </c>
      <c r="L24" s="36">
        <v>122490.8008</v>
      </c>
      <c r="Q24" s="50" t="s">
        <v>36</v>
      </c>
      <c r="R24" s="2">
        <v>8981.3238999999994</v>
      </c>
    </row>
    <row r="25" spans="2:18" ht="15" thickTop="1" thickBot="1" x14ac:dyDescent="0.6">
      <c r="B25" s="50" t="s">
        <v>74</v>
      </c>
      <c r="C25" s="27">
        <v>205005.48879999999</v>
      </c>
      <c r="D25" s="28">
        <v>28594.6872</v>
      </c>
      <c r="F25" s="51">
        <v>0.6</v>
      </c>
      <c r="G25" s="2">
        <v>-5944.6552000000001</v>
      </c>
      <c r="I25" s="45" t="s">
        <v>8</v>
      </c>
      <c r="J25" s="46"/>
      <c r="K25" s="9">
        <v>836154.03300000005</v>
      </c>
      <c r="L25" s="36">
        <v>145454.94810000001</v>
      </c>
      <c r="Q25" s="50" t="s">
        <v>9</v>
      </c>
      <c r="R25" s="2">
        <v>32782.066400000003</v>
      </c>
    </row>
    <row r="26" spans="2:18" ht="15" thickTop="1" thickBot="1" x14ac:dyDescent="0.6">
      <c r="B26" s="50" t="s">
        <v>75</v>
      </c>
      <c r="C26" s="27">
        <v>137762.1286</v>
      </c>
      <c r="D26" s="28">
        <v>11587.436299999999</v>
      </c>
      <c r="F26" s="51">
        <v>0.7</v>
      </c>
      <c r="G26" s="2">
        <v>-40075.356899999999</v>
      </c>
      <c r="I26" s="47" t="s">
        <v>9</v>
      </c>
      <c r="J26" s="48"/>
      <c r="K26" s="9">
        <v>2297200.8602999998</v>
      </c>
      <c r="L26" s="36">
        <v>286397.02169999998</v>
      </c>
    </row>
    <row r="27" spans="2:18" ht="15" thickTop="1" thickBot="1" x14ac:dyDescent="0.6">
      <c r="B27" s="50" t="s">
        <v>76</v>
      </c>
      <c r="C27" s="27">
        <v>155028.81169999999</v>
      </c>
      <c r="D27" s="28">
        <v>22411.307799999999</v>
      </c>
      <c r="F27" s="51">
        <v>0.8</v>
      </c>
      <c r="G27" s="2">
        <v>-30539.039199999999</v>
      </c>
    </row>
    <row r="28" spans="2:18" ht="16.2" thickTop="1" thickBot="1" x14ac:dyDescent="0.65">
      <c r="B28" s="50" t="s">
        <v>77</v>
      </c>
      <c r="C28" s="27">
        <v>152718.67929999999</v>
      </c>
      <c r="D28" s="28">
        <v>21285.795399999999</v>
      </c>
      <c r="F28" s="50" t="s">
        <v>9</v>
      </c>
      <c r="G28" s="2">
        <v>286397.02169999998</v>
      </c>
      <c r="I28" s="38" t="s">
        <v>13</v>
      </c>
      <c r="J28" s="7" t="s">
        <v>0</v>
      </c>
      <c r="K28" s="8" t="s">
        <v>12</v>
      </c>
      <c r="M28" s="38" t="s">
        <v>13</v>
      </c>
      <c r="N28" s="39" t="s">
        <v>1</v>
      </c>
      <c r="Q28" s="49" t="s">
        <v>48</v>
      </c>
      <c r="R28" s="1" t="s">
        <v>56</v>
      </c>
    </row>
    <row r="29" spans="2:18" ht="15" thickTop="1" thickBot="1" x14ac:dyDescent="0.6">
      <c r="B29" s="50" t="s">
        <v>78</v>
      </c>
      <c r="C29" s="27">
        <v>147238.09700000001</v>
      </c>
      <c r="D29" s="28">
        <v>13832.6648</v>
      </c>
      <c r="I29" s="32" t="s">
        <v>17</v>
      </c>
      <c r="J29" s="9">
        <v>764634.44530000002</v>
      </c>
      <c r="K29" s="36">
        <v>98008.224900000001</v>
      </c>
      <c r="M29" s="32" t="s">
        <v>16</v>
      </c>
      <c r="N29" s="40">
        <v>7.5056555083785531E-2</v>
      </c>
      <c r="Q29" s="50" t="s">
        <v>20</v>
      </c>
      <c r="R29" s="2">
        <v>48969.839899999999</v>
      </c>
    </row>
    <row r="30" spans="2:18" ht="15" thickTop="1" thickBot="1" x14ac:dyDescent="0.6">
      <c r="B30" s="50" t="s">
        <v>79</v>
      </c>
      <c r="C30" s="27">
        <v>159044.06299999999</v>
      </c>
      <c r="D30" s="28">
        <v>21776.938399999999</v>
      </c>
      <c r="I30" s="32" t="s">
        <v>15</v>
      </c>
      <c r="J30" s="9">
        <v>611734.29949999996</v>
      </c>
      <c r="K30" s="36">
        <v>94604.312099999996</v>
      </c>
      <c r="M30" s="32" t="s">
        <v>14</v>
      </c>
      <c r="N30" s="40">
        <v>0.12260858286650993</v>
      </c>
      <c r="Q30" s="50" t="s">
        <v>21</v>
      </c>
      <c r="R30" s="2">
        <v>15891.758900000001</v>
      </c>
    </row>
    <row r="31" spans="2:18" ht="15" thickTop="1" thickBot="1" x14ac:dyDescent="0.6">
      <c r="B31" s="50" t="s">
        <v>80</v>
      </c>
      <c r="C31" s="27">
        <v>307649.94569999998</v>
      </c>
      <c r="D31" s="28">
        <v>36857.475299999998</v>
      </c>
      <c r="I31" s="32" t="s">
        <v>14</v>
      </c>
      <c r="J31" s="9">
        <v>518800.13219999999</v>
      </c>
      <c r="K31" s="36">
        <v>63609.349000000002</v>
      </c>
      <c r="M31" s="32" t="s">
        <v>17</v>
      </c>
      <c r="N31" s="40">
        <v>0.12817657575123631</v>
      </c>
      <c r="Q31" s="50" t="s">
        <v>22</v>
      </c>
      <c r="R31" s="2">
        <v>57446.635399999999</v>
      </c>
    </row>
    <row r="32" spans="2:18" ht="15" thickTop="1" thickBot="1" x14ac:dyDescent="0.6">
      <c r="B32" s="50" t="s">
        <v>81</v>
      </c>
      <c r="C32" s="27">
        <v>200322.9847</v>
      </c>
      <c r="D32" s="28">
        <v>31784.041300000001</v>
      </c>
      <c r="I32" s="32" t="s">
        <v>16</v>
      </c>
      <c r="J32" s="9">
        <v>402031.98330000002</v>
      </c>
      <c r="K32" s="36">
        <v>30175.135699999999</v>
      </c>
      <c r="M32" s="32" t="s">
        <v>15</v>
      </c>
      <c r="N32" s="40">
        <v>0.15464935050613424</v>
      </c>
      <c r="Q32" s="50" t="s">
        <v>23</v>
      </c>
      <c r="R32" s="2">
        <v>164088.78750000001</v>
      </c>
    </row>
    <row r="33" spans="2:18" ht="15" thickTop="1" thickBot="1" x14ac:dyDescent="0.6">
      <c r="B33" s="50" t="s">
        <v>82</v>
      </c>
      <c r="C33" s="27">
        <v>352461.071</v>
      </c>
      <c r="D33" s="28">
        <v>35468.426500000001</v>
      </c>
      <c r="I33" s="5" t="s">
        <v>9</v>
      </c>
      <c r="J33" s="9">
        <v>2297200.8602999998</v>
      </c>
      <c r="K33" s="36">
        <v>286397.02169999998</v>
      </c>
      <c r="M33" s="5" t="s">
        <v>9</v>
      </c>
      <c r="N33" s="40">
        <v>0.12467217240315605</v>
      </c>
      <c r="Q33" s="50" t="s">
        <v>9</v>
      </c>
      <c r="R33" s="2">
        <v>286397.02169999998</v>
      </c>
    </row>
    <row r="34" spans="2:18" ht="15" thickTop="1" thickBot="1" x14ac:dyDescent="0.6">
      <c r="B34" s="50" t="s">
        <v>83</v>
      </c>
      <c r="C34" s="27">
        <v>325293.50349999999</v>
      </c>
      <c r="D34" s="28">
        <v>43369.191899999998</v>
      </c>
    </row>
    <row r="35" spans="2:18" ht="16.2" thickTop="1" thickBot="1" x14ac:dyDescent="0.65">
      <c r="B35" s="50" t="s">
        <v>9</v>
      </c>
      <c r="C35" s="27">
        <v>2297200.8602999998</v>
      </c>
      <c r="D35" s="28">
        <v>286397.02169999998</v>
      </c>
      <c r="Q35" s="49" t="s">
        <v>48</v>
      </c>
      <c r="R35" s="1" t="s">
        <v>56</v>
      </c>
    </row>
    <row r="36" spans="2:18" ht="15" thickTop="1" thickBot="1" x14ac:dyDescent="0.6">
      <c r="Q36" s="50" t="s">
        <v>71</v>
      </c>
      <c r="R36" s="2">
        <v>60298.678500000002</v>
      </c>
    </row>
    <row r="37" spans="2:18" ht="15" thickTop="1" thickBot="1" x14ac:dyDescent="0.6">
      <c r="Q37" s="50" t="s">
        <v>70</v>
      </c>
      <c r="R37" s="2">
        <v>91979.134000000005</v>
      </c>
    </row>
    <row r="38" spans="2:18" ht="15" thickTop="1" thickBot="1" x14ac:dyDescent="0.6">
      <c r="Q38" s="50" t="s">
        <v>69</v>
      </c>
      <c r="R38" s="2">
        <v>134119.20920000001</v>
      </c>
    </row>
    <row r="39" spans="2:18" ht="15" thickTop="1" thickBot="1" x14ac:dyDescent="0.6">
      <c r="Q39" s="50" t="s">
        <v>9</v>
      </c>
      <c r="R39" s="2">
        <v>286397.02169999998</v>
      </c>
    </row>
    <row r="40" spans="2:18" ht="14.7" thickTop="1" x14ac:dyDescent="0.55000000000000004"/>
    <row r="41" spans="2:18" ht="14.7" thickTop="1" x14ac:dyDescent="0.55000000000000004"/>
    <row r="42" spans="2:18" ht="15" thickTop="1" thickBot="1" x14ac:dyDescent="0.6"/>
    <row r="43" spans="2:18" ht="15" thickTop="1" thickBot="1" x14ac:dyDescent="0.6"/>
    <row r="44" spans="2:18" ht="15" thickTop="1" thickBot="1" x14ac:dyDescent="0.6"/>
    <row r="45" spans="2:18" ht="15" thickTop="1" thickBot="1" x14ac:dyDescent="0.6"/>
    <row r="46" spans="2:18" ht="15" thickTop="1" thickBot="1" x14ac:dyDescent="0.6"/>
    <row r="47" spans="2:18" ht="15" thickTop="1" thickBot="1" x14ac:dyDescent="0.6"/>
    <row r="48" spans="2:18" ht="15" thickTop="1" thickBot="1" x14ac:dyDescent="0.6"/>
    <row r="49" ht="15" thickTop="1" thickBot="1" x14ac:dyDescent="0.6"/>
    <row r="50" ht="15" thickTop="1" thickBot="1" x14ac:dyDescent="0.6"/>
    <row r="51" ht="15" thickTop="1" thickBot="1" x14ac:dyDescent="0.6"/>
    <row r="52" ht="15" thickTop="1" thickBot="1" x14ac:dyDescent="0.6"/>
    <row r="53" ht="15" thickTop="1" thickBot="1" x14ac:dyDescent="0.6"/>
    <row r="54" ht="15" thickTop="1" thickBot="1" x14ac:dyDescent="0.6"/>
    <row r="55" ht="15" thickTop="1" thickBot="1" x14ac:dyDescent="0.6"/>
    <row r="56" ht="15" thickTop="1" thickBot="1" x14ac:dyDescent="0.6"/>
    <row r="57" ht="15" thickTop="1" thickBot="1" x14ac:dyDescent="0.6"/>
    <row r="58" ht="15" thickTop="1" thickBot="1" x14ac:dyDescent="0.6"/>
    <row r="59" ht="15" thickTop="1" thickBot="1" x14ac:dyDescent="0.6"/>
    <row r="60" ht="15" thickTop="1" thickBot="1" x14ac:dyDescent="0.6"/>
    <row r="61" ht="15" thickTop="1" thickBot="1" x14ac:dyDescent="0.6"/>
    <row r="62" ht="15" thickTop="1" thickBot="1" x14ac:dyDescent="0.6"/>
    <row r="63" ht="15" thickTop="1" thickBot="1" x14ac:dyDescent="0.6"/>
    <row r="64" ht="15" thickTop="1" thickBot="1" x14ac:dyDescent="0.6"/>
    <row r="65" ht="15" thickTop="1" thickBot="1" x14ac:dyDescent="0.6"/>
    <row r="66" ht="15" thickTop="1" thickBot="1" x14ac:dyDescent="0.6"/>
    <row r="67" ht="15" thickTop="1" thickBot="1" x14ac:dyDescent="0.6"/>
    <row r="68" ht="15" thickTop="1" thickBot="1" x14ac:dyDescent="0.6"/>
    <row r="69" ht="15" thickTop="1" thickBot="1" x14ac:dyDescent="0.6"/>
    <row r="70" ht="15" thickTop="1" thickBot="1" x14ac:dyDescent="0.6"/>
    <row r="71" ht="15" thickTop="1" thickBot="1" x14ac:dyDescent="0.6"/>
    <row r="72" ht="15" thickTop="1" thickBot="1" x14ac:dyDescent="0.6"/>
    <row r="73" ht="15" thickTop="1" thickBot="1" x14ac:dyDescent="0.6"/>
    <row r="74" ht="15" thickTop="1" thickBot="1" x14ac:dyDescent="0.6"/>
    <row r="75" ht="15" thickTop="1" thickBot="1" x14ac:dyDescent="0.6"/>
    <row r="76" ht="15" thickTop="1" thickBot="1" x14ac:dyDescent="0.6"/>
    <row r="77" ht="15" thickTop="1" thickBot="1" x14ac:dyDescent="0.6"/>
    <row r="78" ht="15" thickTop="1" thickBot="1" x14ac:dyDescent="0.6"/>
    <row r="79" ht="15" thickTop="1" thickBot="1" x14ac:dyDescent="0.6"/>
    <row r="80" ht="15" thickTop="1" thickBot="1" x14ac:dyDescent="0.6"/>
    <row r="81" ht="15" thickTop="1" thickBot="1" x14ac:dyDescent="0.6"/>
    <row r="82" ht="15" thickTop="1" thickBot="1" x14ac:dyDescent="0.6"/>
    <row r="83" ht="15" thickTop="1" thickBot="1" x14ac:dyDescent="0.6"/>
    <row r="84" ht="15" thickTop="1" thickBot="1" x14ac:dyDescent="0.6"/>
    <row r="85" ht="15" thickTop="1" thickBot="1" x14ac:dyDescent="0.6"/>
    <row r="86" ht="15" thickTop="1" thickBot="1" x14ac:dyDescent="0.6"/>
    <row r="87" ht="15" thickTop="1" thickBot="1" x14ac:dyDescent="0.6"/>
    <row r="88" ht="15" thickTop="1" thickBot="1" x14ac:dyDescent="0.6"/>
    <row r="89" ht="15" thickTop="1" thickBot="1" x14ac:dyDescent="0.6"/>
    <row r="90" ht="15" thickTop="1" thickBot="1" x14ac:dyDescent="0.6"/>
    <row r="91" ht="15" thickTop="1" thickBot="1" x14ac:dyDescent="0.6"/>
    <row r="92" ht="15" thickTop="1" thickBot="1" x14ac:dyDescent="0.6"/>
    <row r="93" ht="15" thickTop="1" thickBot="1" x14ac:dyDescent="0.6"/>
    <row r="94" ht="15" thickTop="1" thickBot="1" x14ac:dyDescent="0.6"/>
    <row r="95" ht="15" thickTop="1" thickBot="1" x14ac:dyDescent="0.6"/>
    <row r="96" ht="15" thickTop="1" thickBot="1" x14ac:dyDescent="0.6"/>
    <row r="97" ht="15" thickTop="1" thickBot="1" x14ac:dyDescent="0.6"/>
    <row r="98" ht="15" thickTop="1" thickBot="1" x14ac:dyDescent="0.6"/>
    <row r="99" ht="15" thickTop="1" thickBot="1" x14ac:dyDescent="0.6"/>
    <row r="100" ht="15" thickTop="1" thickBot="1" x14ac:dyDescent="0.6"/>
    <row r="101" ht="15" thickTop="1" thickBot="1" x14ac:dyDescent="0.6"/>
    <row r="102" ht="15" thickTop="1" thickBot="1" x14ac:dyDescent="0.6"/>
    <row r="103" ht="15" thickTop="1" thickBot="1" x14ac:dyDescent="0.6"/>
    <row r="104" ht="15" thickTop="1" thickBot="1" x14ac:dyDescent="0.6"/>
    <row r="105" ht="15" thickTop="1" thickBot="1" x14ac:dyDescent="0.6"/>
    <row r="106" ht="15" thickTop="1" thickBot="1" x14ac:dyDescent="0.6"/>
    <row r="107" ht="15" thickTop="1" thickBot="1" x14ac:dyDescent="0.6"/>
    <row r="108" ht="15" thickTop="1" thickBot="1" x14ac:dyDescent="0.6"/>
    <row r="109" ht="15" thickTop="1" thickBot="1" x14ac:dyDescent="0.6"/>
    <row r="110" ht="15" thickTop="1" thickBot="1" x14ac:dyDescent="0.6"/>
    <row r="111" ht="15" thickTop="1" thickBot="1" x14ac:dyDescent="0.6"/>
    <row r="112" ht="15" thickTop="1" thickBot="1" x14ac:dyDescent="0.6"/>
    <row r="113" ht="15" thickTop="1" thickBot="1" x14ac:dyDescent="0.6"/>
    <row r="114" ht="15" thickTop="1" thickBot="1" x14ac:dyDescent="0.6"/>
    <row r="115" ht="15" thickTop="1" thickBot="1" x14ac:dyDescent="0.6"/>
    <row r="116" ht="15" thickTop="1" thickBot="1" x14ac:dyDescent="0.6"/>
    <row r="117" ht="15" thickTop="1" thickBot="1" x14ac:dyDescent="0.6"/>
    <row r="118" ht="15" thickTop="1" thickBot="1" x14ac:dyDescent="0.6"/>
    <row r="119" ht="15" thickTop="1" thickBot="1" x14ac:dyDescent="0.6"/>
    <row r="120" ht="15" thickTop="1" thickBot="1" x14ac:dyDescent="0.6"/>
    <row r="121" ht="15" thickTop="1" thickBot="1" x14ac:dyDescent="0.6"/>
    <row r="122" ht="15" thickTop="1" thickBot="1" x14ac:dyDescent="0.6"/>
    <row r="123" ht="15" thickTop="1" thickBot="1" x14ac:dyDescent="0.6"/>
    <row r="124" ht="15" thickTop="1" thickBot="1" x14ac:dyDescent="0.6"/>
    <row r="125" ht="15" thickTop="1" thickBot="1" x14ac:dyDescent="0.6"/>
    <row r="126" ht="15" thickTop="1" thickBot="1" x14ac:dyDescent="0.6"/>
    <row r="127" ht="15" thickTop="1" thickBot="1" x14ac:dyDescent="0.6"/>
    <row r="128" ht="15" thickTop="1" thickBot="1" x14ac:dyDescent="0.6"/>
    <row r="129" ht="15" thickTop="1" thickBot="1" x14ac:dyDescent="0.6"/>
    <row r="130" ht="15" thickTop="1" thickBot="1" x14ac:dyDescent="0.6"/>
    <row r="131" ht="15" thickTop="1" thickBot="1" x14ac:dyDescent="0.6"/>
    <row r="132" ht="15" thickTop="1" thickBot="1" x14ac:dyDescent="0.6"/>
    <row r="133" ht="15" thickTop="1" thickBot="1" x14ac:dyDescent="0.6"/>
    <row r="134" ht="15" thickTop="1" thickBot="1" x14ac:dyDescent="0.6"/>
    <row r="135" ht="15" thickTop="1" thickBot="1" x14ac:dyDescent="0.6"/>
    <row r="136" ht="15" thickTop="1" thickBot="1" x14ac:dyDescent="0.6"/>
    <row r="137" ht="15" thickTop="1" thickBot="1" x14ac:dyDescent="0.6"/>
    <row r="138" ht="15" thickTop="1" thickBot="1" x14ac:dyDescent="0.6"/>
    <row r="139" ht="15" thickTop="1" thickBot="1" x14ac:dyDescent="0.6"/>
    <row r="140" ht="15" thickTop="1" thickBot="1" x14ac:dyDescent="0.6"/>
    <row r="141" ht="15" thickTop="1" thickBot="1" x14ac:dyDescent="0.6"/>
    <row r="142" ht="15" thickTop="1" thickBot="1" x14ac:dyDescent="0.6"/>
    <row r="143" ht="15" thickTop="1" thickBot="1" x14ac:dyDescent="0.6"/>
    <row r="144" ht="15" thickTop="1" thickBot="1" x14ac:dyDescent="0.6"/>
    <row r="145" ht="15" thickTop="1" thickBot="1" x14ac:dyDescent="0.6"/>
    <row r="146" ht="15" thickTop="1" thickBot="1" x14ac:dyDescent="0.6"/>
    <row r="147" ht="15" thickTop="1" thickBot="1" x14ac:dyDescent="0.6"/>
    <row r="148" ht="15" thickTop="1" thickBot="1" x14ac:dyDescent="0.6"/>
    <row r="149" ht="15" thickTop="1" thickBot="1" x14ac:dyDescent="0.6"/>
    <row r="150" ht="15" thickTop="1" thickBot="1" x14ac:dyDescent="0.6"/>
    <row r="151" ht="15" thickTop="1" thickBot="1" x14ac:dyDescent="0.6"/>
    <row r="152" ht="15" thickTop="1" thickBot="1" x14ac:dyDescent="0.6"/>
    <row r="153" ht="15" thickTop="1" thickBot="1" x14ac:dyDescent="0.6"/>
    <row r="154" ht="15" thickTop="1" thickBot="1" x14ac:dyDescent="0.6"/>
    <row r="155" ht="15" thickTop="1" thickBot="1" x14ac:dyDescent="0.6"/>
    <row r="156" ht="15" thickTop="1" thickBot="1" x14ac:dyDescent="0.6"/>
    <row r="157" ht="15" thickTop="1" thickBot="1" x14ac:dyDescent="0.6"/>
    <row r="158" ht="15" thickTop="1" thickBot="1" x14ac:dyDescent="0.6"/>
    <row r="159" ht="15" thickTop="1" thickBot="1" x14ac:dyDescent="0.6"/>
    <row r="160" ht="15" thickTop="1" thickBot="1" x14ac:dyDescent="0.6"/>
    <row r="161" ht="15" thickTop="1" thickBot="1" x14ac:dyDescent="0.6"/>
    <row r="162" ht="15" thickTop="1" thickBot="1" x14ac:dyDescent="0.6"/>
    <row r="163" ht="15" thickTop="1" thickBot="1" x14ac:dyDescent="0.6"/>
    <row r="164" ht="15" thickTop="1" thickBot="1" x14ac:dyDescent="0.6"/>
    <row r="165" ht="15" thickTop="1" thickBot="1" x14ac:dyDescent="0.6"/>
    <row r="166" ht="15" thickTop="1" thickBot="1" x14ac:dyDescent="0.6"/>
    <row r="167" ht="15" thickTop="1" thickBot="1" x14ac:dyDescent="0.6"/>
    <row r="168" ht="15" thickTop="1" thickBot="1" x14ac:dyDescent="0.6"/>
    <row r="169" ht="15" thickTop="1" thickBot="1" x14ac:dyDescent="0.6"/>
    <row r="170" ht="15" thickTop="1" thickBot="1" x14ac:dyDescent="0.6"/>
    <row r="171" ht="15" thickTop="1" thickBot="1" x14ac:dyDescent="0.6"/>
    <row r="172" ht="15" thickTop="1" thickBot="1" x14ac:dyDescent="0.6"/>
    <row r="173" ht="15" thickTop="1" thickBot="1" x14ac:dyDescent="0.6"/>
    <row r="174" ht="15" thickTop="1" thickBot="1" x14ac:dyDescent="0.6"/>
    <row r="175" ht="15" thickTop="1" thickBot="1" x14ac:dyDescent="0.6"/>
    <row r="176" ht="15" thickTop="1" thickBot="1" x14ac:dyDescent="0.6"/>
    <row r="177" ht="15" thickTop="1" thickBot="1" x14ac:dyDescent="0.6"/>
    <row r="178" ht="15" thickTop="1" thickBot="1" x14ac:dyDescent="0.6"/>
    <row r="179" ht="15" thickTop="1" thickBot="1" x14ac:dyDescent="0.6"/>
    <row r="180" ht="15" thickTop="1" thickBot="1" x14ac:dyDescent="0.6"/>
    <row r="181" ht="15" thickTop="1" thickBot="1" x14ac:dyDescent="0.6"/>
    <row r="182" ht="15" thickTop="1" thickBot="1" x14ac:dyDescent="0.6"/>
    <row r="183" ht="15" thickTop="1" thickBot="1" x14ac:dyDescent="0.6"/>
    <row r="184" ht="15" thickTop="1" thickBot="1" x14ac:dyDescent="0.6"/>
    <row r="185" ht="15" thickTop="1" thickBot="1" x14ac:dyDescent="0.6"/>
    <row r="186" ht="15" thickTop="1" thickBot="1" x14ac:dyDescent="0.6"/>
    <row r="187" ht="15" thickTop="1" thickBot="1" x14ac:dyDescent="0.6"/>
    <row r="188" ht="15" thickTop="1" thickBot="1" x14ac:dyDescent="0.6"/>
    <row r="189" ht="15" thickTop="1" thickBot="1" x14ac:dyDescent="0.6"/>
    <row r="190" ht="15" thickTop="1" thickBot="1" x14ac:dyDescent="0.6"/>
    <row r="191" ht="15" thickTop="1" thickBot="1" x14ac:dyDescent="0.6"/>
    <row r="192" ht="15" thickTop="1" thickBot="1" x14ac:dyDescent="0.6"/>
    <row r="193" ht="15" thickTop="1" thickBot="1" x14ac:dyDescent="0.6"/>
    <row r="194" ht="15" thickTop="1" thickBot="1" x14ac:dyDescent="0.6"/>
    <row r="195" ht="15" thickTop="1" thickBot="1" x14ac:dyDescent="0.6"/>
    <row r="196" ht="15" thickTop="1" thickBot="1" x14ac:dyDescent="0.6"/>
    <row r="197" ht="15" thickTop="1" thickBot="1" x14ac:dyDescent="0.6"/>
    <row r="198" ht="15" thickTop="1" thickBot="1" x14ac:dyDescent="0.6"/>
    <row r="199" ht="15" thickTop="1" thickBot="1" x14ac:dyDescent="0.6"/>
    <row r="200" ht="15" thickTop="1" thickBot="1" x14ac:dyDescent="0.6"/>
    <row r="201" ht="15" thickTop="1" thickBot="1" x14ac:dyDescent="0.6"/>
    <row r="202" ht="15" thickTop="1" thickBot="1" x14ac:dyDescent="0.6"/>
    <row r="203" ht="15" thickTop="1" thickBot="1" x14ac:dyDescent="0.6"/>
    <row r="204" ht="15" thickTop="1" thickBot="1" x14ac:dyDescent="0.6"/>
    <row r="205" ht="15" thickTop="1" thickBot="1" x14ac:dyDescent="0.6"/>
    <row r="206" ht="15" thickTop="1" thickBot="1" x14ac:dyDescent="0.6"/>
    <row r="207" ht="15" thickTop="1" thickBot="1" x14ac:dyDescent="0.6"/>
    <row r="208" ht="15" thickTop="1" thickBot="1" x14ac:dyDescent="0.6"/>
    <row r="209" ht="15" thickTop="1" thickBot="1" x14ac:dyDescent="0.6"/>
    <row r="210" ht="15" thickTop="1" thickBot="1" x14ac:dyDescent="0.6"/>
    <row r="211" ht="15" thickTop="1" thickBot="1" x14ac:dyDescent="0.6"/>
    <row r="212" ht="15" thickTop="1" thickBot="1" x14ac:dyDescent="0.6"/>
    <row r="213" ht="15" thickTop="1" thickBot="1" x14ac:dyDescent="0.6"/>
    <row r="214" ht="15" thickTop="1" thickBot="1" x14ac:dyDescent="0.6"/>
    <row r="215" ht="15" thickTop="1" thickBot="1" x14ac:dyDescent="0.6"/>
    <row r="216" ht="15" thickTop="1" thickBot="1" x14ac:dyDescent="0.6"/>
    <row r="217" ht="15" thickTop="1" thickBot="1" x14ac:dyDescent="0.6"/>
    <row r="218" ht="15" thickTop="1" thickBot="1" x14ac:dyDescent="0.6"/>
    <row r="219" ht="15" thickTop="1" thickBot="1" x14ac:dyDescent="0.6"/>
    <row r="220" ht="15" thickTop="1" thickBot="1" x14ac:dyDescent="0.6"/>
    <row r="221" ht="15" thickTop="1" thickBot="1" x14ac:dyDescent="0.6"/>
    <row r="222" ht="15" thickTop="1" thickBot="1" x14ac:dyDescent="0.6"/>
    <row r="223" ht="15" thickTop="1" thickBot="1" x14ac:dyDescent="0.6"/>
    <row r="224" ht="15" thickTop="1" thickBot="1" x14ac:dyDescent="0.6"/>
    <row r="225" ht="15" thickTop="1" thickBot="1" x14ac:dyDescent="0.6"/>
    <row r="226" ht="15" thickTop="1" thickBot="1" x14ac:dyDescent="0.6"/>
    <row r="227" ht="15" thickTop="1" thickBot="1" x14ac:dyDescent="0.6"/>
    <row r="228" ht="15" thickTop="1" thickBot="1" x14ac:dyDescent="0.6"/>
    <row r="229" ht="15" thickTop="1" thickBot="1" x14ac:dyDescent="0.6"/>
    <row r="230" ht="15" thickTop="1" thickBot="1" x14ac:dyDescent="0.6"/>
    <row r="231" ht="15" thickTop="1" thickBot="1" x14ac:dyDescent="0.6"/>
    <row r="232" ht="15" thickTop="1" thickBot="1" x14ac:dyDescent="0.6"/>
    <row r="233" ht="15" thickTop="1" thickBot="1" x14ac:dyDescent="0.6"/>
    <row r="234" ht="15" thickTop="1" thickBot="1" x14ac:dyDescent="0.6"/>
    <row r="235" ht="15" thickTop="1" thickBot="1" x14ac:dyDescent="0.6"/>
    <row r="236" ht="15" thickTop="1" thickBot="1" x14ac:dyDescent="0.6"/>
    <row r="237" ht="15" thickTop="1" thickBot="1" x14ac:dyDescent="0.6"/>
    <row r="238" ht="15" thickTop="1" thickBot="1" x14ac:dyDescent="0.6"/>
    <row r="239" ht="15" thickTop="1" thickBot="1" x14ac:dyDescent="0.6"/>
    <row r="240" ht="15" thickTop="1" thickBot="1" x14ac:dyDescent="0.6"/>
    <row r="241" ht="15" thickTop="1" thickBot="1" x14ac:dyDescent="0.6"/>
    <row r="242" ht="15" thickTop="1" thickBot="1" x14ac:dyDescent="0.6"/>
    <row r="243" ht="15" thickTop="1" thickBot="1" x14ac:dyDescent="0.6"/>
    <row r="244" ht="15" thickTop="1" thickBot="1" x14ac:dyDescent="0.6"/>
    <row r="245" ht="15" thickTop="1" thickBot="1" x14ac:dyDescent="0.6"/>
    <row r="246" ht="15" thickTop="1" thickBot="1" x14ac:dyDescent="0.6"/>
    <row r="247" ht="15" thickTop="1" thickBot="1" x14ac:dyDescent="0.6"/>
    <row r="248" ht="15" thickTop="1" thickBot="1" x14ac:dyDescent="0.6"/>
    <row r="249" ht="15" thickTop="1" thickBot="1" x14ac:dyDescent="0.6"/>
    <row r="250" ht="15" thickTop="1" thickBot="1" x14ac:dyDescent="0.6"/>
    <row r="251" ht="15" thickTop="1" thickBot="1" x14ac:dyDescent="0.6"/>
    <row r="252" ht="15" thickTop="1" thickBot="1" x14ac:dyDescent="0.6"/>
    <row r="253" ht="15" thickTop="1" thickBot="1" x14ac:dyDescent="0.6"/>
    <row r="254" ht="15" thickTop="1" thickBot="1" x14ac:dyDescent="0.6"/>
    <row r="255" ht="15" thickTop="1" thickBot="1" x14ac:dyDescent="0.6"/>
    <row r="256" ht="15" thickTop="1" thickBot="1" x14ac:dyDescent="0.6"/>
    <row r="257" ht="15" thickTop="1" thickBot="1" x14ac:dyDescent="0.6"/>
    <row r="258" ht="15" thickTop="1" thickBot="1" x14ac:dyDescent="0.6"/>
    <row r="259" ht="15" thickTop="1" thickBot="1" x14ac:dyDescent="0.6"/>
    <row r="260" ht="15" thickTop="1" thickBot="1" x14ac:dyDescent="0.6"/>
    <row r="261" ht="15" thickTop="1" thickBot="1" x14ac:dyDescent="0.6"/>
    <row r="262" ht="15" thickTop="1" thickBot="1" x14ac:dyDescent="0.6"/>
    <row r="263" ht="15" thickTop="1" thickBot="1" x14ac:dyDescent="0.6"/>
    <row r="264" ht="15" thickTop="1" thickBot="1" x14ac:dyDescent="0.6"/>
    <row r="265" ht="15" thickTop="1" thickBot="1" x14ac:dyDescent="0.6"/>
    <row r="266" ht="15" thickTop="1" thickBot="1" x14ac:dyDescent="0.6"/>
    <row r="267" ht="15" thickTop="1" thickBot="1" x14ac:dyDescent="0.6"/>
    <row r="268" ht="15" thickTop="1" thickBot="1" x14ac:dyDescent="0.6"/>
    <row r="269" ht="15" thickTop="1" thickBot="1" x14ac:dyDescent="0.6"/>
    <row r="270" ht="15" thickTop="1" thickBot="1" x14ac:dyDescent="0.6"/>
    <row r="271" ht="15" thickTop="1" thickBot="1" x14ac:dyDescent="0.6"/>
    <row r="272" ht="15" thickTop="1" thickBot="1" x14ac:dyDescent="0.6"/>
    <row r="273" ht="15" thickTop="1" thickBot="1" x14ac:dyDescent="0.6"/>
    <row r="274" ht="15" thickTop="1" thickBot="1" x14ac:dyDescent="0.6"/>
    <row r="275" ht="15" thickTop="1" thickBot="1" x14ac:dyDescent="0.6"/>
    <row r="276" ht="15" thickTop="1" thickBot="1" x14ac:dyDescent="0.6"/>
    <row r="277" ht="15" thickTop="1" thickBot="1" x14ac:dyDescent="0.6"/>
    <row r="278" ht="15" thickTop="1" thickBot="1" x14ac:dyDescent="0.6"/>
    <row r="279" ht="15" thickTop="1" thickBot="1" x14ac:dyDescent="0.6"/>
    <row r="280" ht="15" thickTop="1" thickBot="1" x14ac:dyDescent="0.6"/>
    <row r="281" ht="15" thickTop="1" thickBot="1" x14ac:dyDescent="0.6"/>
    <row r="282" ht="15" thickTop="1" thickBot="1" x14ac:dyDescent="0.6"/>
    <row r="283" ht="15" thickTop="1" thickBot="1" x14ac:dyDescent="0.6"/>
    <row r="284" ht="15" thickTop="1" thickBot="1" x14ac:dyDescent="0.6"/>
    <row r="285" ht="15" thickTop="1" thickBot="1" x14ac:dyDescent="0.6"/>
    <row r="286" ht="15" thickTop="1" thickBot="1" x14ac:dyDescent="0.6"/>
    <row r="287" ht="15" thickTop="1" thickBot="1" x14ac:dyDescent="0.6"/>
    <row r="288" ht="15" thickTop="1" thickBot="1" x14ac:dyDescent="0.6"/>
    <row r="289" ht="15" thickTop="1" thickBot="1" x14ac:dyDescent="0.6"/>
    <row r="290" ht="15" thickTop="1" thickBot="1" x14ac:dyDescent="0.6"/>
    <row r="291" ht="15" thickTop="1" thickBot="1" x14ac:dyDescent="0.6"/>
    <row r="292" ht="15" thickTop="1" thickBot="1" x14ac:dyDescent="0.6"/>
    <row r="293" ht="15" thickTop="1" thickBot="1" x14ac:dyDescent="0.6"/>
    <row r="294" ht="15" thickTop="1" thickBot="1" x14ac:dyDescent="0.6"/>
    <row r="295" ht="15" thickTop="1" thickBot="1" x14ac:dyDescent="0.6"/>
    <row r="296" ht="15" thickTop="1" thickBot="1" x14ac:dyDescent="0.6"/>
    <row r="297" ht="15" thickTop="1" thickBot="1" x14ac:dyDescent="0.6"/>
    <row r="298" ht="15" thickTop="1" thickBot="1" x14ac:dyDescent="0.6"/>
    <row r="299" ht="15" thickTop="1" thickBot="1" x14ac:dyDescent="0.6"/>
    <row r="300" ht="15" thickTop="1" thickBot="1" x14ac:dyDescent="0.6"/>
    <row r="301" ht="15" thickTop="1" thickBot="1" x14ac:dyDescent="0.6"/>
    <row r="302" ht="15" thickTop="1" thickBot="1" x14ac:dyDescent="0.6"/>
    <row r="303" ht="15" thickTop="1" thickBot="1" x14ac:dyDescent="0.6"/>
    <row r="304" ht="15" thickTop="1" thickBot="1" x14ac:dyDescent="0.6"/>
    <row r="305" ht="15" thickTop="1" thickBot="1" x14ac:dyDescent="0.6"/>
    <row r="306" ht="15" thickTop="1" thickBot="1" x14ac:dyDescent="0.6"/>
    <row r="307" ht="15" thickTop="1" thickBot="1" x14ac:dyDescent="0.6"/>
    <row r="308" ht="15" thickTop="1" thickBot="1" x14ac:dyDescent="0.6"/>
    <row r="309" ht="15" thickTop="1" thickBot="1" x14ac:dyDescent="0.6"/>
    <row r="310" ht="15" thickTop="1" thickBot="1" x14ac:dyDescent="0.6"/>
    <row r="311" ht="15" thickTop="1" thickBot="1" x14ac:dyDescent="0.6"/>
    <row r="312" ht="15" thickTop="1" thickBot="1" x14ac:dyDescent="0.6"/>
    <row r="313" ht="15" thickTop="1" thickBot="1" x14ac:dyDescent="0.6"/>
    <row r="314" ht="15" thickTop="1" thickBot="1" x14ac:dyDescent="0.6"/>
    <row r="315" ht="15" thickTop="1" thickBot="1" x14ac:dyDescent="0.6"/>
    <row r="316" ht="15" thickTop="1" thickBot="1" x14ac:dyDescent="0.6"/>
    <row r="317" ht="15" thickTop="1" thickBot="1" x14ac:dyDescent="0.6"/>
    <row r="318" ht="15" thickTop="1" thickBot="1" x14ac:dyDescent="0.6"/>
    <row r="319" ht="15" thickTop="1" thickBot="1" x14ac:dyDescent="0.6"/>
    <row r="320" ht="15" thickTop="1" thickBot="1" x14ac:dyDescent="0.6"/>
    <row r="321" ht="15" thickTop="1" thickBot="1" x14ac:dyDescent="0.6"/>
    <row r="322" ht="15" thickTop="1" thickBot="1" x14ac:dyDescent="0.6"/>
    <row r="323" ht="15" thickTop="1" thickBot="1" x14ac:dyDescent="0.6"/>
    <row r="324" ht="15" thickTop="1" thickBot="1" x14ac:dyDescent="0.6"/>
    <row r="325" ht="15" thickTop="1" thickBot="1" x14ac:dyDescent="0.6"/>
    <row r="326" ht="15" thickTop="1" thickBot="1" x14ac:dyDescent="0.6"/>
    <row r="327" ht="15" thickTop="1" thickBot="1" x14ac:dyDescent="0.6"/>
    <row r="328" ht="15" thickTop="1" thickBot="1" x14ac:dyDescent="0.6"/>
    <row r="329" ht="15" thickTop="1" thickBot="1" x14ac:dyDescent="0.6"/>
    <row r="330" ht="15" thickTop="1" thickBot="1" x14ac:dyDescent="0.6"/>
    <row r="331" ht="15" thickTop="1" thickBot="1" x14ac:dyDescent="0.6"/>
    <row r="332" ht="15" thickTop="1" thickBot="1" x14ac:dyDescent="0.6"/>
    <row r="333" ht="15" thickTop="1" thickBot="1" x14ac:dyDescent="0.6"/>
    <row r="334" ht="15" thickTop="1" thickBot="1" x14ac:dyDescent="0.6"/>
    <row r="335" ht="15" thickTop="1" thickBot="1" x14ac:dyDescent="0.6"/>
    <row r="336" ht="15" thickTop="1" thickBot="1" x14ac:dyDescent="0.6"/>
    <row r="337" ht="15" thickTop="1" thickBot="1" x14ac:dyDescent="0.6"/>
    <row r="338" ht="15" thickTop="1" thickBot="1" x14ac:dyDescent="0.6"/>
    <row r="339" ht="15" thickTop="1" thickBot="1" x14ac:dyDescent="0.6"/>
    <row r="340" ht="15" thickTop="1" thickBot="1" x14ac:dyDescent="0.6"/>
    <row r="341" ht="15" thickTop="1" thickBot="1" x14ac:dyDescent="0.6"/>
    <row r="342" ht="15" thickTop="1" thickBot="1" x14ac:dyDescent="0.6"/>
    <row r="343" ht="15" thickTop="1" thickBot="1" x14ac:dyDescent="0.6"/>
    <row r="344" ht="15" thickTop="1" thickBot="1" x14ac:dyDescent="0.6"/>
    <row r="345" ht="15" thickTop="1" thickBot="1" x14ac:dyDescent="0.6"/>
    <row r="346" ht="15" thickTop="1" thickBot="1" x14ac:dyDescent="0.6"/>
    <row r="347" ht="15" thickTop="1" thickBot="1" x14ac:dyDescent="0.6"/>
    <row r="348" ht="15" thickTop="1" thickBot="1" x14ac:dyDescent="0.6"/>
    <row r="349" ht="15" thickTop="1" thickBot="1" x14ac:dyDescent="0.6"/>
    <row r="350" ht="15" thickTop="1" thickBot="1" x14ac:dyDescent="0.6"/>
    <row r="351" ht="15" thickTop="1" thickBot="1" x14ac:dyDescent="0.6"/>
    <row r="352" ht="15" thickTop="1" thickBot="1" x14ac:dyDescent="0.6"/>
    <row r="353" ht="15" thickTop="1" thickBot="1" x14ac:dyDescent="0.6"/>
    <row r="354" ht="15" thickTop="1" thickBot="1" x14ac:dyDescent="0.6"/>
    <row r="355" ht="15" thickTop="1" thickBot="1" x14ac:dyDescent="0.6"/>
    <row r="356" ht="15" thickTop="1" thickBot="1" x14ac:dyDescent="0.6"/>
    <row r="357" ht="15" thickTop="1" thickBot="1" x14ac:dyDescent="0.6"/>
    <row r="358" ht="15" thickTop="1" thickBot="1" x14ac:dyDescent="0.6"/>
    <row r="359" ht="15" thickTop="1" thickBot="1" x14ac:dyDescent="0.6"/>
    <row r="360" ht="15" thickTop="1" thickBot="1" x14ac:dyDescent="0.6"/>
    <row r="361" ht="15" thickTop="1" thickBot="1" x14ac:dyDescent="0.6"/>
    <row r="362" ht="15" thickTop="1" thickBot="1" x14ac:dyDescent="0.6"/>
    <row r="363" ht="15" thickTop="1" thickBot="1" x14ac:dyDescent="0.6"/>
    <row r="364" ht="15" thickTop="1" thickBot="1" x14ac:dyDescent="0.6"/>
    <row r="365" ht="15" thickTop="1" thickBot="1" x14ac:dyDescent="0.6"/>
    <row r="366" ht="15" thickTop="1" thickBot="1" x14ac:dyDescent="0.6"/>
    <row r="367" ht="15" thickTop="1" thickBot="1" x14ac:dyDescent="0.6"/>
    <row r="368" ht="15" thickTop="1" thickBot="1" x14ac:dyDescent="0.6"/>
    <row r="369" ht="15" thickTop="1" thickBot="1" x14ac:dyDescent="0.6"/>
    <row r="370" ht="15" thickTop="1" thickBot="1" x14ac:dyDescent="0.6"/>
    <row r="371" ht="15" thickTop="1" thickBot="1" x14ac:dyDescent="0.6"/>
    <row r="372" ht="15" thickTop="1" thickBot="1" x14ac:dyDescent="0.6"/>
    <row r="373" ht="15" thickTop="1" thickBot="1" x14ac:dyDescent="0.6"/>
    <row r="374" ht="15" thickTop="1" thickBot="1" x14ac:dyDescent="0.6"/>
    <row r="375" ht="15" thickTop="1" thickBot="1" x14ac:dyDescent="0.6"/>
    <row r="376" ht="15" thickTop="1" thickBot="1" x14ac:dyDescent="0.6"/>
    <row r="377" ht="15" thickTop="1" thickBot="1" x14ac:dyDescent="0.6"/>
    <row r="378" ht="15" thickTop="1" thickBot="1" x14ac:dyDescent="0.6"/>
    <row r="379" ht="15" thickTop="1" thickBot="1" x14ac:dyDescent="0.6"/>
    <row r="380" ht="15" thickTop="1" thickBot="1" x14ac:dyDescent="0.6"/>
    <row r="381" ht="15" thickTop="1" thickBot="1" x14ac:dyDescent="0.6"/>
    <row r="382" ht="15" thickTop="1" thickBot="1" x14ac:dyDescent="0.6"/>
    <row r="383" ht="15" thickTop="1" thickBot="1" x14ac:dyDescent="0.6"/>
    <row r="384" ht="15" thickTop="1" thickBot="1" x14ac:dyDescent="0.6"/>
    <row r="385" ht="15" thickTop="1" thickBot="1" x14ac:dyDescent="0.6"/>
    <row r="386" ht="15" thickTop="1" thickBot="1" x14ac:dyDescent="0.6"/>
    <row r="387" ht="15" thickTop="1" thickBot="1" x14ac:dyDescent="0.6"/>
    <row r="388" ht="15" thickTop="1" thickBot="1" x14ac:dyDescent="0.6"/>
    <row r="389" ht="15" thickTop="1" thickBot="1" x14ac:dyDescent="0.6"/>
    <row r="390" ht="15" thickTop="1" thickBot="1" x14ac:dyDescent="0.6"/>
    <row r="391" ht="15" thickTop="1" thickBot="1" x14ac:dyDescent="0.6"/>
    <row r="392" ht="15" thickTop="1" thickBot="1" x14ac:dyDescent="0.6"/>
    <row r="393" ht="15" thickTop="1" thickBot="1" x14ac:dyDescent="0.6"/>
    <row r="394" ht="15" thickTop="1" thickBot="1" x14ac:dyDescent="0.6"/>
    <row r="395" ht="15" thickTop="1" thickBot="1" x14ac:dyDescent="0.6"/>
    <row r="396" ht="15" thickTop="1" thickBot="1" x14ac:dyDescent="0.6"/>
    <row r="397" ht="15" thickTop="1" thickBot="1" x14ac:dyDescent="0.6"/>
    <row r="398" ht="15" thickTop="1" thickBot="1" x14ac:dyDescent="0.6"/>
    <row r="399" ht="15" thickTop="1" thickBot="1" x14ac:dyDescent="0.6"/>
    <row r="400" ht="15" thickTop="1" thickBot="1" x14ac:dyDescent="0.6"/>
    <row r="401" ht="15" thickTop="1" thickBot="1" x14ac:dyDescent="0.6"/>
    <row r="402" ht="15" thickTop="1" thickBot="1" x14ac:dyDescent="0.6"/>
    <row r="403" ht="15" thickTop="1" thickBot="1" x14ac:dyDescent="0.6"/>
    <row r="404" ht="15" thickTop="1" thickBot="1" x14ac:dyDescent="0.6"/>
    <row r="405" ht="15" thickTop="1" thickBot="1" x14ac:dyDescent="0.6"/>
    <row r="406" ht="15" thickTop="1" thickBot="1" x14ac:dyDescent="0.6"/>
    <row r="407" ht="15" thickTop="1" thickBot="1" x14ac:dyDescent="0.6"/>
    <row r="408" ht="15" thickTop="1" thickBot="1" x14ac:dyDescent="0.6"/>
    <row r="409" ht="15" thickTop="1" thickBot="1" x14ac:dyDescent="0.6"/>
    <row r="410" ht="15" thickTop="1" thickBot="1" x14ac:dyDescent="0.6"/>
    <row r="411" ht="15" thickTop="1" thickBot="1" x14ac:dyDescent="0.6"/>
    <row r="412" ht="15" thickTop="1" thickBot="1" x14ac:dyDescent="0.6"/>
    <row r="413" ht="15" thickTop="1" thickBot="1" x14ac:dyDescent="0.6"/>
    <row r="414" ht="15" thickTop="1" thickBot="1" x14ac:dyDescent="0.6"/>
    <row r="415" ht="15" thickTop="1" thickBot="1" x14ac:dyDescent="0.6"/>
    <row r="416" ht="15" thickTop="1" thickBot="1" x14ac:dyDescent="0.6"/>
    <row r="417" ht="15" thickTop="1" thickBot="1" x14ac:dyDescent="0.6"/>
    <row r="418" ht="15" thickTop="1" thickBot="1" x14ac:dyDescent="0.6"/>
    <row r="419" ht="15" thickTop="1" thickBot="1" x14ac:dyDescent="0.6"/>
    <row r="420" ht="15" thickTop="1" thickBot="1" x14ac:dyDescent="0.6"/>
    <row r="421" ht="15" thickTop="1" thickBot="1" x14ac:dyDescent="0.6"/>
    <row r="422" ht="15" thickTop="1" thickBot="1" x14ac:dyDescent="0.6"/>
    <row r="423" ht="15" thickTop="1" thickBot="1" x14ac:dyDescent="0.6"/>
    <row r="424" ht="15" thickTop="1" thickBot="1" x14ac:dyDescent="0.6"/>
    <row r="425" ht="15" thickTop="1" thickBot="1" x14ac:dyDescent="0.6"/>
    <row r="426" ht="15" thickTop="1" thickBot="1" x14ac:dyDescent="0.6"/>
    <row r="427" ht="15" thickTop="1" thickBot="1" x14ac:dyDescent="0.6"/>
    <row r="428" ht="15" thickTop="1" thickBot="1" x14ac:dyDescent="0.6"/>
    <row r="429" ht="15" thickTop="1" thickBot="1" x14ac:dyDescent="0.6"/>
    <row r="430" ht="15" thickTop="1" thickBot="1" x14ac:dyDescent="0.6"/>
    <row r="431" ht="15" thickTop="1" thickBot="1" x14ac:dyDescent="0.6"/>
    <row r="432" ht="15" thickTop="1" thickBot="1" x14ac:dyDescent="0.6"/>
    <row r="433" ht="15" thickTop="1" thickBot="1" x14ac:dyDescent="0.6"/>
    <row r="434" ht="15" thickTop="1" thickBot="1" x14ac:dyDescent="0.6"/>
    <row r="435" ht="15" thickTop="1" thickBot="1" x14ac:dyDescent="0.6"/>
    <row r="436" ht="15" thickTop="1" thickBot="1" x14ac:dyDescent="0.6"/>
    <row r="437" ht="15" thickTop="1" thickBot="1" x14ac:dyDescent="0.6"/>
    <row r="438" ht="15" thickTop="1" thickBot="1" x14ac:dyDescent="0.6"/>
    <row r="439" ht="15" thickTop="1" thickBot="1" x14ac:dyDescent="0.6"/>
    <row r="440" ht="15" thickTop="1" thickBot="1" x14ac:dyDescent="0.6"/>
    <row r="441" ht="15" thickTop="1" thickBot="1" x14ac:dyDescent="0.6"/>
    <row r="442" ht="15" thickTop="1" thickBot="1" x14ac:dyDescent="0.6"/>
    <row r="443" ht="15" thickTop="1" thickBot="1" x14ac:dyDescent="0.6"/>
    <row r="444" ht="15" thickTop="1" thickBot="1" x14ac:dyDescent="0.6"/>
    <row r="445" ht="15" thickTop="1" thickBot="1" x14ac:dyDescent="0.6"/>
    <row r="446" ht="15" thickTop="1" thickBot="1" x14ac:dyDescent="0.6"/>
    <row r="447" ht="15" thickTop="1" thickBot="1" x14ac:dyDescent="0.6"/>
    <row r="448" ht="15" thickTop="1" thickBot="1" x14ac:dyDescent="0.6"/>
    <row r="449" ht="15" thickTop="1" thickBot="1" x14ac:dyDescent="0.6"/>
    <row r="450" ht="15" thickTop="1" thickBot="1" x14ac:dyDescent="0.6"/>
    <row r="451" ht="15" thickTop="1" thickBot="1" x14ac:dyDescent="0.6"/>
    <row r="452" ht="15" thickTop="1" thickBot="1" x14ac:dyDescent="0.6"/>
    <row r="453" ht="15" thickTop="1" thickBot="1" x14ac:dyDescent="0.6"/>
    <row r="454" ht="15" thickTop="1" thickBot="1" x14ac:dyDescent="0.6"/>
    <row r="455" ht="15" thickTop="1" thickBot="1" x14ac:dyDescent="0.6"/>
    <row r="456" ht="15" thickTop="1" thickBot="1" x14ac:dyDescent="0.6"/>
    <row r="457" ht="15" thickTop="1" thickBot="1" x14ac:dyDescent="0.6"/>
    <row r="458" ht="15" thickTop="1" thickBot="1" x14ac:dyDescent="0.6"/>
    <row r="459" ht="15" thickTop="1" thickBot="1" x14ac:dyDescent="0.6"/>
    <row r="460" ht="15" thickTop="1" thickBot="1" x14ac:dyDescent="0.6"/>
    <row r="461" ht="15" thickTop="1" thickBot="1" x14ac:dyDescent="0.6"/>
    <row r="462" ht="15" thickTop="1" thickBot="1" x14ac:dyDescent="0.6"/>
    <row r="463" ht="15" thickTop="1" thickBot="1" x14ac:dyDescent="0.6"/>
    <row r="464" ht="15" thickTop="1" thickBot="1" x14ac:dyDescent="0.6"/>
    <row r="465" ht="15" thickTop="1" thickBot="1" x14ac:dyDescent="0.6"/>
    <row r="466" ht="15" thickTop="1" thickBot="1" x14ac:dyDescent="0.6"/>
    <row r="467" ht="15" thickTop="1" thickBot="1" x14ac:dyDescent="0.6"/>
    <row r="468" ht="15" thickTop="1" thickBot="1" x14ac:dyDescent="0.6"/>
    <row r="469" ht="15" thickTop="1" thickBot="1" x14ac:dyDescent="0.6"/>
    <row r="470" ht="15" thickTop="1" thickBot="1" x14ac:dyDescent="0.6"/>
    <row r="471" ht="15" thickTop="1" thickBot="1" x14ac:dyDescent="0.6"/>
    <row r="472" ht="15" thickTop="1" thickBot="1" x14ac:dyDescent="0.6"/>
    <row r="473" ht="15" thickTop="1" thickBot="1" x14ac:dyDescent="0.6"/>
    <row r="474" ht="15" thickTop="1" thickBot="1" x14ac:dyDescent="0.6"/>
    <row r="475" ht="15" thickTop="1" thickBot="1" x14ac:dyDescent="0.6"/>
    <row r="476" ht="15" thickTop="1" thickBot="1" x14ac:dyDescent="0.6"/>
    <row r="477" ht="15" thickTop="1" thickBot="1" x14ac:dyDescent="0.6"/>
    <row r="478" ht="15" thickTop="1" thickBot="1" x14ac:dyDescent="0.6"/>
    <row r="479" ht="15" thickTop="1" thickBot="1" x14ac:dyDescent="0.6"/>
    <row r="480" ht="15" thickTop="1" thickBot="1" x14ac:dyDescent="0.6"/>
    <row r="481" ht="15" thickTop="1" thickBot="1" x14ac:dyDescent="0.6"/>
    <row r="482" ht="15" thickTop="1" thickBot="1" x14ac:dyDescent="0.6"/>
    <row r="483" ht="15" thickTop="1" thickBot="1" x14ac:dyDescent="0.6"/>
    <row r="484" ht="15" thickTop="1" thickBot="1" x14ac:dyDescent="0.6"/>
    <row r="485" ht="15" thickTop="1" thickBot="1" x14ac:dyDescent="0.6"/>
    <row r="486" ht="15" thickTop="1" thickBot="1" x14ac:dyDescent="0.6"/>
    <row r="487" ht="15" thickTop="1" thickBot="1" x14ac:dyDescent="0.6"/>
    <row r="488" ht="15" thickTop="1" thickBot="1" x14ac:dyDescent="0.6"/>
    <row r="489" ht="15" thickTop="1" thickBot="1" x14ac:dyDescent="0.6"/>
    <row r="490" ht="15" thickTop="1" thickBot="1" x14ac:dyDescent="0.6"/>
    <row r="491" ht="15" thickTop="1" thickBot="1" x14ac:dyDescent="0.6"/>
    <row r="492" ht="15" thickTop="1" thickBot="1" x14ac:dyDescent="0.6"/>
    <row r="493" ht="15" thickTop="1" thickBot="1" x14ac:dyDescent="0.6"/>
    <row r="494" ht="15" thickTop="1" thickBot="1" x14ac:dyDescent="0.6"/>
    <row r="495" ht="15" thickTop="1" thickBot="1" x14ac:dyDescent="0.6"/>
    <row r="496" ht="15" thickTop="1" thickBot="1" x14ac:dyDescent="0.6"/>
    <row r="497" ht="15" thickTop="1" thickBot="1" x14ac:dyDescent="0.6"/>
    <row r="498" ht="15" thickTop="1" thickBot="1" x14ac:dyDescent="0.6"/>
    <row r="499" ht="15" thickTop="1" thickBot="1" x14ac:dyDescent="0.6"/>
    <row r="500" ht="15" thickTop="1" thickBot="1" x14ac:dyDescent="0.6"/>
    <row r="501" ht="15" thickTop="1" thickBot="1" x14ac:dyDescent="0.6"/>
    <row r="502" ht="15" thickTop="1" thickBot="1" x14ac:dyDescent="0.6"/>
    <row r="503" ht="15" thickTop="1" thickBot="1" x14ac:dyDescent="0.6"/>
    <row r="504" ht="15" thickTop="1" thickBot="1" x14ac:dyDescent="0.6"/>
    <row r="505" ht="15" thickTop="1" thickBot="1" x14ac:dyDescent="0.6"/>
    <row r="506" ht="15" thickTop="1" thickBot="1" x14ac:dyDescent="0.6"/>
    <row r="507" ht="15" thickTop="1" thickBot="1" x14ac:dyDescent="0.6"/>
    <row r="508" ht="15" thickTop="1" thickBot="1" x14ac:dyDescent="0.6"/>
    <row r="509" ht="15" thickTop="1" thickBot="1" x14ac:dyDescent="0.6"/>
    <row r="510" ht="15" thickTop="1" thickBot="1" x14ac:dyDescent="0.6"/>
    <row r="511" ht="15" thickTop="1" thickBot="1" x14ac:dyDescent="0.6"/>
    <row r="512" ht="15" thickTop="1" thickBot="1" x14ac:dyDescent="0.6"/>
    <row r="513" ht="15" thickTop="1" thickBot="1" x14ac:dyDescent="0.6"/>
    <row r="514" ht="15" thickTop="1" thickBot="1" x14ac:dyDescent="0.6"/>
    <row r="515" ht="15" thickTop="1" thickBot="1" x14ac:dyDescent="0.6"/>
    <row r="516" ht="15" thickTop="1" thickBot="1" x14ac:dyDescent="0.6"/>
    <row r="517" ht="15" thickTop="1" thickBot="1" x14ac:dyDescent="0.6"/>
    <row r="518" ht="15" thickTop="1" thickBot="1" x14ac:dyDescent="0.6"/>
    <row r="519" ht="15" thickTop="1" thickBot="1" x14ac:dyDescent="0.6"/>
    <row r="520" ht="15" thickTop="1" thickBot="1" x14ac:dyDescent="0.6"/>
    <row r="521" ht="15" thickTop="1" thickBot="1" x14ac:dyDescent="0.6"/>
    <row r="522" ht="15" thickTop="1" thickBot="1" x14ac:dyDescent="0.6"/>
    <row r="523" ht="15" thickTop="1" thickBot="1" x14ac:dyDescent="0.6"/>
    <row r="524" ht="15" thickTop="1" thickBot="1" x14ac:dyDescent="0.6"/>
    <row r="525" ht="15" thickTop="1" thickBot="1" x14ac:dyDescent="0.6"/>
    <row r="526" ht="15" thickTop="1" thickBot="1" x14ac:dyDescent="0.6"/>
    <row r="527" ht="15" thickTop="1" thickBot="1" x14ac:dyDescent="0.6"/>
    <row r="528" ht="15" thickTop="1" thickBot="1" x14ac:dyDescent="0.6"/>
    <row r="529" ht="15" thickTop="1" thickBot="1" x14ac:dyDescent="0.6"/>
    <row r="530" ht="15" thickTop="1" thickBot="1" x14ac:dyDescent="0.6"/>
    <row r="531" ht="15" thickTop="1" thickBot="1" x14ac:dyDescent="0.6"/>
    <row r="532" ht="15" thickTop="1" thickBot="1" x14ac:dyDescent="0.6"/>
    <row r="533" ht="15" thickTop="1" thickBot="1" x14ac:dyDescent="0.6"/>
    <row r="534" ht="15" thickTop="1" thickBot="1" x14ac:dyDescent="0.6"/>
    <row r="535" ht="15" thickTop="1" thickBot="1" x14ac:dyDescent="0.6"/>
    <row r="536" ht="15" thickTop="1" thickBot="1" x14ac:dyDescent="0.6"/>
    <row r="537" ht="15" thickTop="1" thickBot="1" x14ac:dyDescent="0.6"/>
    <row r="538" ht="15" thickTop="1" thickBot="1" x14ac:dyDescent="0.6"/>
    <row r="539" ht="15" thickTop="1" thickBot="1" x14ac:dyDescent="0.6"/>
    <row r="540" ht="15" thickTop="1" thickBot="1" x14ac:dyDescent="0.6"/>
    <row r="541" ht="15" thickTop="1" thickBot="1" x14ac:dyDescent="0.6"/>
    <row r="542" ht="15" thickTop="1" thickBot="1" x14ac:dyDescent="0.6"/>
    <row r="543" ht="15" thickTop="1" thickBot="1" x14ac:dyDescent="0.6"/>
    <row r="544" ht="15" thickTop="1" thickBot="1" x14ac:dyDescent="0.6"/>
    <row r="545" ht="15" thickTop="1" thickBot="1" x14ac:dyDescent="0.6"/>
    <row r="546" ht="15" thickTop="1" thickBot="1" x14ac:dyDescent="0.6"/>
    <row r="547" ht="15" thickTop="1" thickBot="1" x14ac:dyDescent="0.6"/>
    <row r="548" ht="15" thickTop="1" thickBot="1" x14ac:dyDescent="0.6"/>
    <row r="549" ht="15" thickTop="1" thickBot="1" x14ac:dyDescent="0.6"/>
    <row r="550" ht="15" thickTop="1" thickBot="1" x14ac:dyDescent="0.6"/>
    <row r="551" ht="15" thickTop="1" thickBot="1" x14ac:dyDescent="0.6"/>
    <row r="552" ht="15" thickTop="1" thickBot="1" x14ac:dyDescent="0.6"/>
    <row r="553" ht="15" thickTop="1" thickBot="1" x14ac:dyDescent="0.6"/>
    <row r="554" ht="15" thickTop="1" thickBot="1" x14ac:dyDescent="0.6"/>
    <row r="555" ht="15" thickTop="1" thickBot="1" x14ac:dyDescent="0.6"/>
    <row r="556" ht="15" thickTop="1" thickBot="1" x14ac:dyDescent="0.6"/>
    <row r="557" ht="15" thickTop="1" thickBot="1" x14ac:dyDescent="0.6"/>
    <row r="558" ht="15" thickTop="1" thickBot="1" x14ac:dyDescent="0.6"/>
    <row r="559" ht="15" thickTop="1" thickBot="1" x14ac:dyDescent="0.6"/>
    <row r="560" ht="15" thickTop="1" thickBot="1" x14ac:dyDescent="0.6"/>
    <row r="561" ht="15" thickTop="1" thickBot="1" x14ac:dyDescent="0.6"/>
    <row r="562" ht="15" thickTop="1" thickBot="1" x14ac:dyDescent="0.6"/>
    <row r="563" ht="15" thickTop="1" thickBot="1" x14ac:dyDescent="0.6"/>
    <row r="564" ht="15" thickTop="1" thickBot="1" x14ac:dyDescent="0.6"/>
    <row r="565" ht="15" thickTop="1" thickBot="1" x14ac:dyDescent="0.6"/>
    <row r="566" ht="15" thickTop="1" thickBot="1" x14ac:dyDescent="0.6"/>
    <row r="567" ht="15" thickTop="1" thickBot="1" x14ac:dyDescent="0.6"/>
    <row r="568" ht="15" thickTop="1" thickBot="1" x14ac:dyDescent="0.6"/>
    <row r="569" ht="15" thickTop="1" thickBot="1" x14ac:dyDescent="0.6"/>
    <row r="570" ht="15" thickTop="1" thickBot="1" x14ac:dyDescent="0.6"/>
    <row r="571" ht="15" thickTop="1" thickBot="1" x14ac:dyDescent="0.6"/>
    <row r="572" ht="15" thickTop="1" thickBot="1" x14ac:dyDescent="0.6"/>
    <row r="573" ht="15" thickTop="1" thickBot="1" x14ac:dyDescent="0.6"/>
    <row r="574" ht="15" thickTop="1" thickBot="1" x14ac:dyDescent="0.6"/>
    <row r="575" ht="15" thickTop="1" thickBot="1" x14ac:dyDescent="0.6"/>
    <row r="576" ht="15" thickTop="1" thickBot="1" x14ac:dyDescent="0.6"/>
    <row r="577" ht="15" thickTop="1" thickBot="1" x14ac:dyDescent="0.6"/>
    <row r="578" ht="15" thickTop="1" thickBot="1" x14ac:dyDescent="0.6"/>
    <row r="579" ht="15" thickTop="1" thickBot="1" x14ac:dyDescent="0.6"/>
    <row r="580" ht="15" thickTop="1" thickBot="1" x14ac:dyDescent="0.6"/>
    <row r="581" ht="15" thickTop="1" thickBot="1" x14ac:dyDescent="0.6"/>
    <row r="582" ht="15" thickTop="1" thickBot="1" x14ac:dyDescent="0.6"/>
    <row r="583" ht="15" thickTop="1" thickBot="1" x14ac:dyDescent="0.6"/>
    <row r="584" ht="15" thickTop="1" thickBot="1" x14ac:dyDescent="0.6"/>
    <row r="585" ht="15" thickTop="1" thickBot="1" x14ac:dyDescent="0.6"/>
    <row r="586" ht="15" thickTop="1" thickBot="1" x14ac:dyDescent="0.6"/>
    <row r="587" ht="15" thickTop="1" thickBot="1" x14ac:dyDescent="0.6"/>
    <row r="588" ht="15" thickTop="1" thickBot="1" x14ac:dyDescent="0.6"/>
    <row r="589" ht="15" thickTop="1" thickBot="1" x14ac:dyDescent="0.6"/>
    <row r="590" ht="15" thickTop="1" thickBot="1" x14ac:dyDescent="0.6"/>
    <row r="591" ht="15" thickTop="1" thickBot="1" x14ac:dyDescent="0.6"/>
    <row r="592" ht="15" thickTop="1" thickBot="1" x14ac:dyDescent="0.6"/>
    <row r="593" ht="15" thickTop="1" thickBot="1" x14ac:dyDescent="0.6"/>
    <row r="594" ht="15" thickTop="1" thickBot="1" x14ac:dyDescent="0.6"/>
    <row r="595" ht="15" thickTop="1" thickBot="1" x14ac:dyDescent="0.6"/>
    <row r="596" ht="15" thickTop="1" thickBot="1" x14ac:dyDescent="0.6"/>
    <row r="597" ht="15" thickTop="1" thickBot="1" x14ac:dyDescent="0.6"/>
    <row r="598" ht="15" thickTop="1" thickBot="1" x14ac:dyDescent="0.6"/>
    <row r="599" ht="15" thickTop="1" thickBot="1" x14ac:dyDescent="0.6"/>
    <row r="600" ht="15" thickTop="1" thickBot="1" x14ac:dyDescent="0.6"/>
    <row r="601" ht="15" thickTop="1" thickBot="1" x14ac:dyDescent="0.6"/>
    <row r="602" ht="15" thickTop="1" thickBot="1" x14ac:dyDescent="0.6"/>
    <row r="603" ht="15" thickTop="1" thickBot="1" x14ac:dyDescent="0.6"/>
    <row r="604" ht="15" thickTop="1" thickBot="1" x14ac:dyDescent="0.6"/>
    <row r="605" ht="15" thickTop="1" thickBot="1" x14ac:dyDescent="0.6"/>
    <row r="606" ht="15" thickTop="1" thickBot="1" x14ac:dyDescent="0.6"/>
    <row r="607" ht="15" thickTop="1" thickBot="1" x14ac:dyDescent="0.6"/>
    <row r="608" ht="15" thickTop="1" thickBot="1" x14ac:dyDescent="0.6"/>
    <row r="609" ht="15" thickTop="1" thickBot="1" x14ac:dyDescent="0.6"/>
    <row r="610" ht="15" thickTop="1" thickBot="1" x14ac:dyDescent="0.6"/>
    <row r="611" ht="15" thickTop="1" thickBot="1" x14ac:dyDescent="0.6"/>
    <row r="612" ht="15" thickTop="1" thickBot="1" x14ac:dyDescent="0.6"/>
    <row r="613" ht="15" thickTop="1" thickBot="1" x14ac:dyDescent="0.6"/>
    <row r="614" ht="15" thickTop="1" thickBot="1" x14ac:dyDescent="0.6"/>
    <row r="615" ht="15" thickTop="1" thickBot="1" x14ac:dyDescent="0.6"/>
    <row r="616" ht="15" thickTop="1" thickBot="1" x14ac:dyDescent="0.6"/>
    <row r="617" ht="15" thickTop="1" thickBot="1" x14ac:dyDescent="0.6"/>
    <row r="618" ht="15" thickTop="1" thickBot="1" x14ac:dyDescent="0.6"/>
    <row r="619" ht="15" thickTop="1" thickBot="1" x14ac:dyDescent="0.6"/>
    <row r="620" ht="15" thickTop="1" thickBot="1" x14ac:dyDescent="0.6"/>
    <row r="621" ht="15" thickTop="1" thickBot="1" x14ac:dyDescent="0.6"/>
    <row r="622" ht="15" thickTop="1" thickBot="1" x14ac:dyDescent="0.6"/>
    <row r="623" ht="15" thickTop="1" thickBot="1" x14ac:dyDescent="0.6"/>
    <row r="624" ht="15" thickTop="1" thickBot="1" x14ac:dyDescent="0.6"/>
    <row r="625" ht="15" thickTop="1" thickBot="1" x14ac:dyDescent="0.6"/>
    <row r="626" ht="15" thickTop="1" thickBot="1" x14ac:dyDescent="0.6"/>
    <row r="627" ht="15" thickTop="1" thickBot="1" x14ac:dyDescent="0.6"/>
    <row r="628" ht="15" thickTop="1" thickBot="1" x14ac:dyDescent="0.6"/>
    <row r="629" ht="15" thickTop="1" thickBot="1" x14ac:dyDescent="0.6"/>
    <row r="630" ht="15" thickTop="1" thickBot="1" x14ac:dyDescent="0.6"/>
    <row r="631" ht="15" thickTop="1" thickBot="1" x14ac:dyDescent="0.6"/>
    <row r="632" ht="15" thickTop="1" thickBot="1" x14ac:dyDescent="0.6"/>
    <row r="633" ht="15" thickTop="1" thickBot="1" x14ac:dyDescent="0.6"/>
    <row r="634" ht="15" thickTop="1" thickBot="1" x14ac:dyDescent="0.6"/>
    <row r="635" ht="15" thickTop="1" thickBot="1" x14ac:dyDescent="0.6"/>
    <row r="636" ht="15" thickTop="1" thickBot="1" x14ac:dyDescent="0.6"/>
    <row r="637" ht="15" thickTop="1" thickBot="1" x14ac:dyDescent="0.6"/>
    <row r="638" ht="15" thickTop="1" thickBot="1" x14ac:dyDescent="0.6"/>
    <row r="639" ht="15" thickTop="1" thickBot="1" x14ac:dyDescent="0.6"/>
    <row r="640" ht="15" thickTop="1" thickBot="1" x14ac:dyDescent="0.6"/>
    <row r="641" ht="15" thickTop="1" thickBot="1" x14ac:dyDescent="0.6"/>
    <row r="642" ht="15" thickTop="1" thickBot="1" x14ac:dyDescent="0.6"/>
    <row r="643" ht="15" thickTop="1" thickBot="1" x14ac:dyDescent="0.6"/>
    <row r="644" ht="15" thickTop="1" thickBot="1" x14ac:dyDescent="0.6"/>
    <row r="645" ht="15" thickTop="1" thickBot="1" x14ac:dyDescent="0.6"/>
    <row r="646" ht="15" thickTop="1" thickBot="1" x14ac:dyDescent="0.6"/>
    <row r="647" ht="15" thickTop="1" thickBot="1" x14ac:dyDescent="0.6"/>
    <row r="648" ht="15" thickTop="1" thickBot="1" x14ac:dyDescent="0.6"/>
    <row r="649" ht="15" thickTop="1" thickBot="1" x14ac:dyDescent="0.6"/>
    <row r="650" ht="15" thickTop="1" thickBot="1" x14ac:dyDescent="0.6"/>
    <row r="651" ht="15" thickTop="1" thickBot="1" x14ac:dyDescent="0.6"/>
    <row r="652" ht="15" thickTop="1" thickBot="1" x14ac:dyDescent="0.6"/>
    <row r="653" ht="15" thickTop="1" thickBot="1" x14ac:dyDescent="0.6"/>
    <row r="654" ht="15" thickTop="1" thickBot="1" x14ac:dyDescent="0.6"/>
    <row r="655" ht="15" thickTop="1" thickBot="1" x14ac:dyDescent="0.6"/>
    <row r="656" ht="15" thickTop="1" thickBot="1" x14ac:dyDescent="0.6"/>
    <row r="657" ht="15" thickTop="1" thickBot="1" x14ac:dyDescent="0.6"/>
    <row r="658" ht="15" thickTop="1" thickBot="1" x14ac:dyDescent="0.6"/>
    <row r="659" ht="15" thickTop="1" thickBot="1" x14ac:dyDescent="0.6"/>
    <row r="660" ht="15" thickTop="1" thickBot="1" x14ac:dyDescent="0.6"/>
    <row r="661" ht="15" thickTop="1" thickBot="1" x14ac:dyDescent="0.6"/>
    <row r="662" ht="15" thickTop="1" thickBot="1" x14ac:dyDescent="0.6"/>
    <row r="663" ht="15" thickTop="1" thickBot="1" x14ac:dyDescent="0.6"/>
    <row r="664" ht="15" thickTop="1" thickBot="1" x14ac:dyDescent="0.6"/>
    <row r="665" ht="15" thickTop="1" thickBot="1" x14ac:dyDescent="0.6"/>
    <row r="666" ht="15" thickTop="1" thickBot="1" x14ac:dyDescent="0.6"/>
    <row r="667" ht="15" thickTop="1" thickBot="1" x14ac:dyDescent="0.6"/>
    <row r="668" ht="15" thickTop="1" thickBot="1" x14ac:dyDescent="0.6"/>
    <row r="669" ht="15" thickTop="1" thickBot="1" x14ac:dyDescent="0.6"/>
    <row r="670" ht="15" thickTop="1" thickBot="1" x14ac:dyDescent="0.6"/>
    <row r="671" ht="15" thickTop="1" thickBot="1" x14ac:dyDescent="0.6"/>
    <row r="672" ht="15" thickTop="1" thickBot="1" x14ac:dyDescent="0.6"/>
    <row r="673" ht="15" thickTop="1" thickBot="1" x14ac:dyDescent="0.6"/>
    <row r="674" ht="15" thickTop="1" thickBot="1" x14ac:dyDescent="0.6"/>
    <row r="675" ht="15" thickTop="1" thickBot="1" x14ac:dyDescent="0.6"/>
    <row r="676" ht="15" thickTop="1" thickBot="1" x14ac:dyDescent="0.6"/>
    <row r="677" ht="15" thickTop="1" thickBot="1" x14ac:dyDescent="0.6"/>
    <row r="678" ht="15" thickTop="1" thickBot="1" x14ac:dyDescent="0.6"/>
    <row r="679" ht="15" thickTop="1" thickBot="1" x14ac:dyDescent="0.6"/>
    <row r="680" ht="15" thickTop="1" thickBot="1" x14ac:dyDescent="0.6"/>
    <row r="681" ht="15" thickTop="1" thickBot="1" x14ac:dyDescent="0.6"/>
    <row r="682" ht="15" thickTop="1" thickBot="1" x14ac:dyDescent="0.6"/>
    <row r="683" ht="15" thickTop="1" thickBot="1" x14ac:dyDescent="0.6"/>
    <row r="684" ht="15" thickTop="1" thickBot="1" x14ac:dyDescent="0.6"/>
    <row r="685" ht="15" thickTop="1" thickBot="1" x14ac:dyDescent="0.6"/>
    <row r="686" ht="15" thickTop="1" thickBot="1" x14ac:dyDescent="0.6"/>
    <row r="687" ht="15" thickTop="1" thickBot="1" x14ac:dyDescent="0.6"/>
    <row r="688" ht="15" thickTop="1" thickBot="1" x14ac:dyDescent="0.6"/>
    <row r="689" ht="15" thickTop="1" thickBot="1" x14ac:dyDescent="0.6"/>
    <row r="690" ht="15" thickTop="1" thickBot="1" x14ac:dyDescent="0.6"/>
    <row r="691" ht="15" thickTop="1" thickBot="1" x14ac:dyDescent="0.6"/>
    <row r="692" ht="15" thickTop="1" thickBot="1" x14ac:dyDescent="0.6"/>
    <row r="693" ht="15" thickTop="1" thickBot="1" x14ac:dyDescent="0.6"/>
    <row r="694" ht="15" thickTop="1" thickBot="1" x14ac:dyDescent="0.6"/>
    <row r="695" ht="15" thickTop="1" thickBot="1" x14ac:dyDescent="0.6"/>
    <row r="696" ht="15" thickTop="1" thickBot="1" x14ac:dyDescent="0.6"/>
    <row r="697" ht="15" thickTop="1" thickBot="1" x14ac:dyDescent="0.6"/>
    <row r="698" ht="15" thickTop="1" thickBot="1" x14ac:dyDescent="0.6"/>
    <row r="699" ht="15" thickTop="1" thickBot="1" x14ac:dyDescent="0.6"/>
    <row r="700" ht="15" thickTop="1" thickBot="1" x14ac:dyDescent="0.6"/>
    <row r="701" ht="15" thickTop="1" thickBot="1" x14ac:dyDescent="0.6"/>
    <row r="702" ht="15" thickTop="1" thickBot="1" x14ac:dyDescent="0.6"/>
    <row r="703" ht="15" thickTop="1" thickBot="1" x14ac:dyDescent="0.6"/>
    <row r="704" ht="15" thickTop="1" thickBot="1" x14ac:dyDescent="0.6"/>
    <row r="705" ht="15" thickTop="1" thickBot="1" x14ac:dyDescent="0.6"/>
    <row r="706" ht="15" thickTop="1" thickBot="1" x14ac:dyDescent="0.6"/>
    <row r="707" ht="15" thickTop="1" thickBot="1" x14ac:dyDescent="0.6"/>
    <row r="708" ht="15" thickTop="1" thickBot="1" x14ac:dyDescent="0.6"/>
    <row r="709" ht="15" thickTop="1" thickBot="1" x14ac:dyDescent="0.6"/>
    <row r="710" ht="15" thickTop="1" thickBot="1" x14ac:dyDescent="0.6"/>
    <row r="711" ht="15" thickTop="1" thickBot="1" x14ac:dyDescent="0.6"/>
    <row r="712" ht="15" thickTop="1" thickBot="1" x14ac:dyDescent="0.6"/>
    <row r="713" ht="15" thickTop="1" thickBot="1" x14ac:dyDescent="0.6"/>
    <row r="714" ht="15" thickTop="1" thickBot="1" x14ac:dyDescent="0.6"/>
    <row r="715" ht="15" thickTop="1" thickBot="1" x14ac:dyDescent="0.6"/>
    <row r="716" ht="15" thickTop="1" thickBot="1" x14ac:dyDescent="0.6"/>
    <row r="717" ht="15" thickTop="1" thickBot="1" x14ac:dyDescent="0.6"/>
    <row r="718" ht="15" thickTop="1" thickBot="1" x14ac:dyDescent="0.6"/>
    <row r="719" ht="15" thickTop="1" thickBot="1" x14ac:dyDescent="0.6"/>
    <row r="720" ht="15" thickTop="1" thickBot="1" x14ac:dyDescent="0.6"/>
    <row r="721" ht="15" thickTop="1" thickBot="1" x14ac:dyDescent="0.6"/>
    <row r="722" ht="15" thickTop="1" thickBot="1" x14ac:dyDescent="0.6"/>
    <row r="723" ht="15" thickTop="1" thickBot="1" x14ac:dyDescent="0.6"/>
    <row r="724" ht="15" thickTop="1" thickBot="1" x14ac:dyDescent="0.6"/>
    <row r="725" ht="15" thickTop="1" thickBot="1" x14ac:dyDescent="0.6"/>
    <row r="726" ht="15" thickTop="1" thickBot="1" x14ac:dyDescent="0.6"/>
    <row r="727" ht="15" thickTop="1" thickBot="1" x14ac:dyDescent="0.6"/>
    <row r="728" ht="15" thickTop="1" thickBot="1" x14ac:dyDescent="0.6"/>
    <row r="729" ht="15" thickTop="1" thickBot="1" x14ac:dyDescent="0.6"/>
    <row r="730" ht="15" thickTop="1" thickBot="1" x14ac:dyDescent="0.6"/>
    <row r="731" ht="15" thickTop="1" thickBot="1" x14ac:dyDescent="0.6"/>
    <row r="732" ht="15" thickTop="1" thickBot="1" x14ac:dyDescent="0.6"/>
    <row r="733" ht="15" thickTop="1" thickBot="1" x14ac:dyDescent="0.6"/>
    <row r="734" ht="15" thickTop="1" thickBot="1" x14ac:dyDescent="0.6"/>
    <row r="735" ht="15" thickTop="1" thickBot="1" x14ac:dyDescent="0.6"/>
    <row r="736" ht="15" thickTop="1" thickBot="1" x14ac:dyDescent="0.6"/>
    <row r="737" ht="15" thickTop="1" thickBot="1" x14ac:dyDescent="0.6"/>
    <row r="738" ht="15" thickTop="1" thickBot="1" x14ac:dyDescent="0.6"/>
    <row r="739" ht="15" thickTop="1" thickBot="1" x14ac:dyDescent="0.6"/>
    <row r="740" ht="15" thickTop="1" thickBot="1" x14ac:dyDescent="0.6"/>
    <row r="741" ht="15" thickTop="1" thickBot="1" x14ac:dyDescent="0.6"/>
    <row r="742" ht="15" thickTop="1" thickBot="1" x14ac:dyDescent="0.6"/>
    <row r="743" ht="15" thickTop="1" thickBot="1" x14ac:dyDescent="0.6"/>
    <row r="744" ht="15" thickTop="1" thickBot="1" x14ac:dyDescent="0.6"/>
    <row r="745" ht="15" thickTop="1" thickBot="1" x14ac:dyDescent="0.6"/>
    <row r="746" ht="15" thickTop="1" thickBot="1" x14ac:dyDescent="0.6"/>
    <row r="747" ht="15" thickTop="1" thickBot="1" x14ac:dyDescent="0.6"/>
    <row r="748" ht="15" thickTop="1" thickBot="1" x14ac:dyDescent="0.6"/>
    <row r="749" ht="15" thickTop="1" thickBot="1" x14ac:dyDescent="0.6"/>
    <row r="750" ht="15" thickTop="1" thickBot="1" x14ac:dyDescent="0.6"/>
    <row r="751" ht="15" thickTop="1" thickBot="1" x14ac:dyDescent="0.6"/>
    <row r="752" ht="15" thickTop="1" thickBot="1" x14ac:dyDescent="0.6"/>
    <row r="753" ht="15" thickTop="1" thickBot="1" x14ac:dyDescent="0.6"/>
    <row r="754" ht="15" thickTop="1" thickBot="1" x14ac:dyDescent="0.6"/>
    <row r="755" ht="15" thickTop="1" thickBot="1" x14ac:dyDescent="0.6"/>
    <row r="756" ht="15" thickTop="1" thickBot="1" x14ac:dyDescent="0.6"/>
    <row r="757" ht="15" thickTop="1" thickBot="1" x14ac:dyDescent="0.6"/>
    <row r="758" ht="15" thickTop="1" thickBot="1" x14ac:dyDescent="0.6"/>
    <row r="759" ht="15" thickTop="1" thickBot="1" x14ac:dyDescent="0.6"/>
    <row r="760" ht="15" thickTop="1" thickBot="1" x14ac:dyDescent="0.6"/>
    <row r="761" ht="15" thickTop="1" thickBot="1" x14ac:dyDescent="0.6"/>
    <row r="762" ht="15" thickTop="1" thickBot="1" x14ac:dyDescent="0.6"/>
    <row r="763" ht="15" thickTop="1" thickBot="1" x14ac:dyDescent="0.6"/>
    <row r="764" ht="15" thickTop="1" thickBot="1" x14ac:dyDescent="0.6"/>
    <row r="765" ht="15" thickTop="1" thickBot="1" x14ac:dyDescent="0.6"/>
    <row r="766" ht="15" thickTop="1" thickBot="1" x14ac:dyDescent="0.6"/>
    <row r="767" ht="15" thickTop="1" thickBot="1" x14ac:dyDescent="0.6"/>
    <row r="768" ht="15" thickTop="1" thickBot="1" x14ac:dyDescent="0.6"/>
    <row r="769" ht="15" thickTop="1" thickBot="1" x14ac:dyDescent="0.6"/>
    <row r="770" ht="15" thickTop="1" thickBot="1" x14ac:dyDescent="0.6"/>
    <row r="771" ht="15" thickTop="1" thickBot="1" x14ac:dyDescent="0.6"/>
    <row r="772" ht="15" thickTop="1" thickBot="1" x14ac:dyDescent="0.6"/>
    <row r="773" ht="15" thickTop="1" thickBot="1" x14ac:dyDescent="0.6"/>
    <row r="774" ht="15" thickTop="1" thickBot="1" x14ac:dyDescent="0.6"/>
    <row r="775" ht="15" thickTop="1" thickBot="1" x14ac:dyDescent="0.6"/>
    <row r="776" ht="15" thickTop="1" thickBot="1" x14ac:dyDescent="0.6"/>
    <row r="777" ht="15" thickTop="1" thickBot="1" x14ac:dyDescent="0.6"/>
    <row r="778" ht="15" thickTop="1" thickBot="1" x14ac:dyDescent="0.6"/>
    <row r="779" ht="15" thickTop="1" thickBot="1" x14ac:dyDescent="0.6"/>
    <row r="780" ht="15" thickTop="1" thickBot="1" x14ac:dyDescent="0.6"/>
    <row r="781" ht="15" thickTop="1" thickBot="1" x14ac:dyDescent="0.6"/>
    <row r="782" ht="15" thickTop="1" thickBot="1" x14ac:dyDescent="0.6"/>
    <row r="783" ht="15" thickTop="1" thickBot="1" x14ac:dyDescent="0.6"/>
    <row r="784" ht="15" thickTop="1" thickBot="1" x14ac:dyDescent="0.6"/>
    <row r="785" ht="15" thickTop="1" thickBot="1" x14ac:dyDescent="0.6"/>
    <row r="786" ht="15" thickTop="1" thickBot="1" x14ac:dyDescent="0.6"/>
    <row r="787" ht="15" thickTop="1" thickBot="1" x14ac:dyDescent="0.6"/>
    <row r="788" ht="15" thickTop="1" thickBot="1" x14ac:dyDescent="0.6"/>
    <row r="789" ht="15" thickTop="1" thickBot="1" x14ac:dyDescent="0.6"/>
    <row r="790" ht="15" thickTop="1" thickBot="1" x14ac:dyDescent="0.6"/>
    <row r="791" ht="15" thickTop="1" thickBot="1" x14ac:dyDescent="0.6"/>
    <row r="792" ht="15" thickTop="1" thickBot="1" x14ac:dyDescent="0.6"/>
    <row r="793" ht="15" thickTop="1" thickBot="1" x14ac:dyDescent="0.6"/>
    <row r="794" ht="15" thickTop="1" thickBot="1" x14ac:dyDescent="0.6"/>
    <row r="795" ht="15" thickTop="1" thickBot="1" x14ac:dyDescent="0.6"/>
    <row r="796" ht="15" thickTop="1" thickBot="1" x14ac:dyDescent="0.6"/>
    <row r="797" ht="15" thickTop="1" thickBot="1" x14ac:dyDescent="0.6"/>
    <row r="798" ht="15" thickTop="1" thickBot="1" x14ac:dyDescent="0.6"/>
    <row r="799" ht="15" thickTop="1" thickBot="1" x14ac:dyDescent="0.6"/>
    <row r="800" ht="15" thickTop="1" thickBot="1" x14ac:dyDescent="0.6"/>
    <row r="801" ht="15" thickTop="1" thickBot="1" x14ac:dyDescent="0.6"/>
    <row r="802" ht="15" thickTop="1" thickBot="1" x14ac:dyDescent="0.6"/>
    <row r="803" ht="15" thickTop="1" thickBot="1" x14ac:dyDescent="0.6"/>
    <row r="804" ht="15" thickTop="1" thickBot="1" x14ac:dyDescent="0.6"/>
    <row r="805" ht="15" thickTop="1" thickBot="1" x14ac:dyDescent="0.6"/>
    <row r="806" ht="15" thickTop="1" thickBot="1" x14ac:dyDescent="0.6"/>
    <row r="807" ht="15" thickTop="1" thickBot="1" x14ac:dyDescent="0.6"/>
    <row r="808" ht="15" thickTop="1" thickBot="1" x14ac:dyDescent="0.6"/>
    <row r="809" ht="15" thickTop="1" thickBot="1" x14ac:dyDescent="0.6"/>
    <row r="810" ht="15" thickTop="1" thickBot="1" x14ac:dyDescent="0.6"/>
    <row r="811" ht="15" thickTop="1" thickBot="1" x14ac:dyDescent="0.6"/>
    <row r="812" ht="15" thickTop="1" thickBot="1" x14ac:dyDescent="0.6"/>
    <row r="813" ht="15" thickTop="1" thickBot="1" x14ac:dyDescent="0.6"/>
    <row r="814" ht="14.7" thickTop="1" x14ac:dyDescent="0.55000000000000004"/>
  </sheetData>
  <mergeCells count="4">
    <mergeCell ref="I23:J23"/>
    <mergeCell ref="I24:J24"/>
    <mergeCell ref="I25:J25"/>
    <mergeCell ref="I26:J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32CD-2D88-49B7-8D73-6954E8895BFD}">
  <dimension ref="G17"/>
  <sheetViews>
    <sheetView showGridLines="0" zoomScale="69" zoomScaleNormal="69" workbookViewId="0">
      <selection activeCell="U23" sqref="U23"/>
    </sheetView>
  </sheetViews>
  <sheetFormatPr defaultRowHeight="14.4" x14ac:dyDescent="0.55000000000000004"/>
  <sheetData>
    <row r="17" spans="7:7" x14ac:dyDescent="0.55000000000000004">
      <c r="G17"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E4D9-2D1D-40C7-A740-E191657C53E6}">
  <dimension ref="A1"/>
  <sheetViews>
    <sheetView showGridLines="0" zoomScale="70" zoomScaleNormal="70" workbookViewId="0"/>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FC9E-0724-42FF-8C55-CEC8D4C6ED06}">
  <dimension ref="A1"/>
  <sheetViews>
    <sheetView showGridLines="0" zoomScale="70" zoomScaleNormal="70" workbookViewId="0"/>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EAA6-993F-49FF-9F5D-472C41705B0D}">
  <dimension ref="A1"/>
  <sheetViews>
    <sheetView showGridLines="0" zoomScale="70" zoomScaleNormal="70" workbookViewId="0"/>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Props1.xml><?xml version="1.0" encoding="utf-8"?>
<ds:datastoreItem xmlns:ds="http://schemas.openxmlformats.org/officeDocument/2006/customXml" ds:itemID="{705BB222-0275-47E7-9F67-CC212B5B55F4}">
  <ds:schemaRefs/>
</ds:datastoreItem>
</file>

<file path=customXml/itemProps2.xml><?xml version="1.0" encoding="utf-8"?>
<ds:datastoreItem xmlns:ds="http://schemas.openxmlformats.org/officeDocument/2006/customXml" ds:itemID="{6A026725-C639-47F4-BC4C-8EF058F65584}">
  <ds:schemaRefs/>
</ds:datastoreItem>
</file>

<file path=customXml/itemProps3.xml><?xml version="1.0" encoding="utf-8"?>
<ds:datastoreItem xmlns:ds="http://schemas.openxmlformats.org/officeDocument/2006/customXml" ds:itemID="{8EA9C0E8-22D3-4F42-B69B-B1EB1FAF8E50}">
  <ds:schemaRefs/>
</ds:datastoreItem>
</file>

<file path=customXml/itemProps4.xml><?xml version="1.0" encoding="utf-8"?>
<ds:datastoreItem xmlns:ds="http://schemas.openxmlformats.org/officeDocument/2006/customXml" ds:itemID="{6882D330-0C7C-4890-9CD9-E4BC44774281}">
  <ds:schemaRefs/>
</ds:datastoreItem>
</file>

<file path=customXml/itemProps5.xml><?xml version="1.0" encoding="utf-8"?>
<ds:datastoreItem xmlns:ds="http://schemas.openxmlformats.org/officeDocument/2006/customXml" ds:itemID="{31ED0DD6-45C5-434B-BA39-0B24A3C9EFB9}">
  <ds:schemaRefs/>
</ds:datastoreItem>
</file>

<file path=customXml/itemProps6.xml><?xml version="1.0" encoding="utf-8"?>
<ds:datastoreItem xmlns:ds="http://schemas.openxmlformats.org/officeDocument/2006/customXml" ds:itemID="{2F9CB9BF-340F-4352-ACCA-7A27C8BC405A}">
  <ds:schemaRefs/>
</ds:datastoreItem>
</file>

<file path=customXml/itemProps7.xml><?xml version="1.0" encoding="utf-8"?>
<ds:datastoreItem xmlns:ds="http://schemas.openxmlformats.org/officeDocument/2006/customXml" ds:itemID="{9DDBBC50-08EA-4727-9B0E-2DF9C59A5D3E}">
  <ds:schemaRefs/>
</ds:datastoreItem>
</file>

<file path=customXml/itemProps8.xml><?xml version="1.0" encoding="utf-8"?>
<ds:datastoreItem xmlns:ds="http://schemas.openxmlformats.org/officeDocument/2006/customXml" ds:itemID="{05EF93FE-E98D-4BDD-97C1-D0AFB78EA9EF}">
  <ds:schemaRefs/>
</ds:datastoreItem>
</file>

<file path=customXml/itemProps9.xml><?xml version="1.0" encoding="utf-8"?>
<ds:datastoreItem xmlns:ds="http://schemas.openxmlformats.org/officeDocument/2006/customXml" ds:itemID="{5DE22E5A-2A36-4793-A319-E78189E63E94}">
  <ds:schemaRefs/>
</ds:datastoreItem>
</file>

<file path=customXml/itemProps10.xml><?xml version="1.0" encoding="utf-8"?>
<ds:datastoreItem xmlns:ds="http://schemas.openxmlformats.org/officeDocument/2006/customXml" ds:itemID="{CF1D70EA-A4DA-409F-B5CC-BB5CB7C29AC8}">
  <ds:schemaRefs/>
</ds:datastoreItem>
</file>

<file path=customXml/itemProps11.xml><?xml version="1.0" encoding="utf-8"?>
<ds:datastoreItem xmlns:ds="http://schemas.openxmlformats.org/officeDocument/2006/customXml" ds:itemID="{0DBBB8F0-31F6-44B4-A318-FEF03E427A25}">
  <ds:schemaRefs/>
</ds:datastoreItem>
</file>

<file path=customXml/itemProps12.xml><?xml version="1.0" encoding="utf-8"?>
<ds:datastoreItem xmlns:ds="http://schemas.openxmlformats.org/officeDocument/2006/customXml" ds:itemID="{2EE6BB2F-5BC3-406F-B596-A4F92236FEF2}">
  <ds:schemaRefs/>
</ds:datastoreItem>
</file>

<file path=customXml/itemProps13.xml><?xml version="1.0" encoding="utf-8"?>
<ds:datastoreItem xmlns:ds="http://schemas.openxmlformats.org/officeDocument/2006/customXml" ds:itemID="{2F49A826-F9C0-4049-B10D-2CB251D96B61}">
  <ds:schemaRefs/>
</ds:datastoreItem>
</file>

<file path=customXml/itemProps14.xml><?xml version="1.0" encoding="utf-8"?>
<ds:datastoreItem xmlns:ds="http://schemas.openxmlformats.org/officeDocument/2006/customXml" ds:itemID="{166E3FB7-6A62-4B4F-B40C-5788566A911F}">
  <ds:schemaRefs/>
</ds:datastoreItem>
</file>

<file path=customXml/itemProps15.xml><?xml version="1.0" encoding="utf-8"?>
<ds:datastoreItem xmlns:ds="http://schemas.openxmlformats.org/officeDocument/2006/customXml" ds:itemID="{C0099847-92A0-4A2B-94E7-F4D806CD5BFF}">
  <ds:schemaRefs/>
</ds:datastoreItem>
</file>

<file path=customXml/itemProps16.xml><?xml version="1.0" encoding="utf-8"?>
<ds:datastoreItem xmlns:ds="http://schemas.openxmlformats.org/officeDocument/2006/customXml" ds:itemID="{CC3EBE61-2693-40DA-94C3-34DC4AEE4D38}">
  <ds:schemaRefs/>
</ds:datastoreItem>
</file>

<file path=customXml/itemProps17.xml><?xml version="1.0" encoding="utf-8"?>
<ds:datastoreItem xmlns:ds="http://schemas.openxmlformats.org/officeDocument/2006/customXml" ds:itemID="{8558F873-EFBB-4C34-9DBC-AB5EF08A4EE1}">
  <ds:schemaRefs/>
</ds:datastoreItem>
</file>

<file path=customXml/itemProps18.xml><?xml version="1.0" encoding="utf-8"?>
<ds:datastoreItem xmlns:ds="http://schemas.openxmlformats.org/officeDocument/2006/customXml" ds:itemID="{5CFFC390-D90B-4636-B74F-B903B4215F93}">
  <ds:schemaRefs/>
</ds:datastoreItem>
</file>

<file path=customXml/itemProps19.xml><?xml version="1.0" encoding="utf-8"?>
<ds:datastoreItem xmlns:ds="http://schemas.openxmlformats.org/officeDocument/2006/customXml" ds:itemID="{5B6A7D0F-FF97-4691-B5B5-09DD5D849FA3}">
  <ds:schemaRefs/>
</ds:datastoreItem>
</file>

<file path=customXml/itemProps20.xml><?xml version="1.0" encoding="utf-8"?>
<ds:datastoreItem xmlns:ds="http://schemas.openxmlformats.org/officeDocument/2006/customXml" ds:itemID="{9C68D187-3815-4944-B5D0-158AF60B2971}">
  <ds:schemaRefs/>
</ds:datastoreItem>
</file>

<file path=customXml/itemProps21.xml><?xml version="1.0" encoding="utf-8"?>
<ds:datastoreItem xmlns:ds="http://schemas.openxmlformats.org/officeDocument/2006/customXml" ds:itemID="{D5D3C29F-BDA4-4898-B76E-111E1C546370}">
  <ds:schemaRefs/>
</ds:datastoreItem>
</file>

<file path=customXml/itemProps22.xml><?xml version="1.0" encoding="utf-8"?>
<ds:datastoreItem xmlns:ds="http://schemas.openxmlformats.org/officeDocument/2006/customXml" ds:itemID="{7F131BD9-A69A-408B-B389-FA8CFC87E004}">
  <ds:schemaRefs/>
</ds:datastoreItem>
</file>

<file path=customXml/itemProps23.xml><?xml version="1.0" encoding="utf-8"?>
<ds:datastoreItem xmlns:ds="http://schemas.openxmlformats.org/officeDocument/2006/customXml" ds:itemID="{234AA9C8-92B1-4687-9F3E-8FD52A3FF7AA}">
  <ds:schemaRefs/>
</ds:datastoreItem>
</file>

<file path=customXml/itemProps24.xml><?xml version="1.0" encoding="utf-8"?>
<ds:datastoreItem xmlns:ds="http://schemas.openxmlformats.org/officeDocument/2006/customXml" ds:itemID="{48D52EB5-38B1-460C-9CEF-2917CFF534B3}">
  <ds:schemaRefs/>
</ds:datastoreItem>
</file>

<file path=customXml/itemProps25.xml><?xml version="1.0" encoding="utf-8"?>
<ds:datastoreItem xmlns:ds="http://schemas.openxmlformats.org/officeDocument/2006/customXml" ds:itemID="{6A0A41BB-5F4E-478E-9AEC-87E05935F27C}">
  <ds:schemaRefs/>
</ds:datastoreItem>
</file>

<file path=customXml/itemProps26.xml><?xml version="1.0" encoding="utf-8"?>
<ds:datastoreItem xmlns:ds="http://schemas.openxmlformats.org/officeDocument/2006/customXml" ds:itemID="{615EB6F4-89F6-4ECA-8F6D-F6562AC3BE3E}">
  <ds:schemaRefs/>
</ds:datastoreItem>
</file>

<file path=customXml/itemProps27.xml><?xml version="1.0" encoding="utf-8"?>
<ds:datastoreItem xmlns:ds="http://schemas.openxmlformats.org/officeDocument/2006/customXml" ds:itemID="{737FCCBC-DD9F-49A5-8911-639DE2DA4B9D}">
  <ds:schemaRefs/>
</ds:datastoreItem>
</file>

<file path=customXml/itemProps28.xml><?xml version="1.0" encoding="utf-8"?>
<ds:datastoreItem xmlns:ds="http://schemas.openxmlformats.org/officeDocument/2006/customXml" ds:itemID="{09B64FA9-E21E-4BFE-B1DF-4D3F82B96E9C}">
  <ds:schemaRefs/>
</ds:datastoreItem>
</file>

<file path=customXml/itemProps29.xml><?xml version="1.0" encoding="utf-8"?>
<ds:datastoreItem xmlns:ds="http://schemas.openxmlformats.org/officeDocument/2006/customXml" ds:itemID="{9F112F84-2FC5-450B-A41A-7E3593D1628B}">
  <ds:schemaRefs/>
</ds:datastoreItem>
</file>

<file path=customXml/itemProps30.xml><?xml version="1.0" encoding="utf-8"?>
<ds:datastoreItem xmlns:ds="http://schemas.openxmlformats.org/officeDocument/2006/customXml" ds:itemID="{6273FC8E-CF99-445F-A0B1-E4FABEBCFCDB}">
  <ds:schemaRefs/>
</ds:datastoreItem>
</file>

<file path=customXml/itemProps31.xml><?xml version="1.0" encoding="utf-8"?>
<ds:datastoreItem xmlns:ds="http://schemas.openxmlformats.org/officeDocument/2006/customXml" ds:itemID="{623B8FA7-4980-4842-9822-EF3D85516E6F}">
  <ds:schemaRefs/>
</ds:datastoreItem>
</file>

<file path=customXml/itemProps32.xml><?xml version="1.0" encoding="utf-8"?>
<ds:datastoreItem xmlns:ds="http://schemas.openxmlformats.org/officeDocument/2006/customXml" ds:itemID="{2060BB87-04C5-4D70-A026-C92D4F0EB78D}">
  <ds:schemaRefs/>
</ds:datastoreItem>
</file>

<file path=customXml/itemProps33.xml><?xml version="1.0" encoding="utf-8"?>
<ds:datastoreItem xmlns:ds="http://schemas.openxmlformats.org/officeDocument/2006/customXml" ds:itemID="{A038EAC1-2520-41E1-87DD-A463BB362150}">
  <ds:schemaRefs/>
</ds:datastoreItem>
</file>

<file path=customXml/itemProps34.xml><?xml version="1.0" encoding="utf-8"?>
<ds:datastoreItem xmlns:ds="http://schemas.openxmlformats.org/officeDocument/2006/customXml" ds:itemID="{7A3D001A-C0D8-4708-AC72-10774E4232E7}">
  <ds:schemaRefs/>
</ds:datastoreItem>
</file>

<file path=customXml/itemProps35.xml><?xml version="1.0" encoding="utf-8"?>
<ds:datastoreItem xmlns:ds="http://schemas.openxmlformats.org/officeDocument/2006/customXml" ds:itemID="{70DC2E70-72B4-489A-8691-7950AD05DF8E}">
  <ds:schemaRefs/>
</ds:datastoreItem>
</file>

<file path=customXml/itemProps36.xml><?xml version="1.0" encoding="utf-8"?>
<ds:datastoreItem xmlns:ds="http://schemas.openxmlformats.org/officeDocument/2006/customXml" ds:itemID="{ACCB47E1-542A-46AF-A979-41331109BEFF}">
  <ds:schemaRefs/>
</ds:datastoreItem>
</file>

<file path=customXml/itemProps37.xml><?xml version="1.0" encoding="utf-8"?>
<ds:datastoreItem xmlns:ds="http://schemas.openxmlformats.org/officeDocument/2006/customXml" ds:itemID="{B008D5DB-B268-4E6C-BD7A-57007E042564}">
  <ds:schemaRefs/>
</ds:datastoreItem>
</file>

<file path=customXml/itemProps38.xml><?xml version="1.0" encoding="utf-8"?>
<ds:datastoreItem xmlns:ds="http://schemas.openxmlformats.org/officeDocument/2006/customXml" ds:itemID="{56ED47E2-64F5-468D-82B1-50232E844550}">
  <ds:schemaRefs/>
</ds:datastoreItem>
</file>

<file path=customXml/itemProps39.xml><?xml version="1.0" encoding="utf-8"?>
<ds:datastoreItem xmlns:ds="http://schemas.openxmlformats.org/officeDocument/2006/customXml" ds:itemID="{1A64C2FD-B566-4488-8E1E-DBF1044FACA5}">
  <ds:schemaRefs/>
</ds:datastoreItem>
</file>

<file path=customXml/itemProps40.xml><?xml version="1.0" encoding="utf-8"?>
<ds:datastoreItem xmlns:ds="http://schemas.openxmlformats.org/officeDocument/2006/customXml" ds:itemID="{5187B4FF-6328-4EDC-BEE9-E9411BB12CD7}">
  <ds:schemaRefs/>
</ds:datastoreItem>
</file>

<file path=customXml/itemProps41.xml><?xml version="1.0" encoding="utf-8"?>
<ds:datastoreItem xmlns:ds="http://schemas.openxmlformats.org/officeDocument/2006/customXml" ds:itemID="{350808DC-EFB6-4C90-94E5-68A2AFF51550}">
  <ds:schemaRefs/>
</ds:datastoreItem>
</file>

<file path=customXml/itemProps42.xml><?xml version="1.0" encoding="utf-8"?>
<ds:datastoreItem xmlns:ds="http://schemas.openxmlformats.org/officeDocument/2006/customXml" ds:itemID="{2E75D115-8D63-4352-A7F8-539013BDBF67}">
  <ds:schemaRefs/>
</ds:datastoreItem>
</file>

<file path=customXml/itemProps43.xml><?xml version="1.0" encoding="utf-8"?>
<ds:datastoreItem xmlns:ds="http://schemas.openxmlformats.org/officeDocument/2006/customXml" ds:itemID="{8517620D-5F53-4E9D-B1B7-095571CD26A7}">
  <ds:schemaRefs/>
</ds:datastoreItem>
</file>

<file path=customXml/itemProps44.xml><?xml version="1.0" encoding="utf-8"?>
<ds:datastoreItem xmlns:ds="http://schemas.openxmlformats.org/officeDocument/2006/customXml" ds:itemID="{5B72F64A-BC89-4497-BE0C-E80049A61FB7}">
  <ds:schemaRefs/>
</ds:datastoreItem>
</file>

<file path=customXml/itemProps45.xml><?xml version="1.0" encoding="utf-8"?>
<ds:datastoreItem xmlns:ds="http://schemas.openxmlformats.org/officeDocument/2006/customXml" ds:itemID="{C7068157-5027-4B67-9C4B-F718BF9DCE11}">
  <ds:schemaRefs/>
</ds:datastoreItem>
</file>

<file path=customXml/itemProps46.xml><?xml version="1.0" encoding="utf-8"?>
<ds:datastoreItem xmlns:ds="http://schemas.openxmlformats.org/officeDocument/2006/customXml" ds:itemID="{45A85AAF-6A67-4C33-B866-293A3D5A7752}">
  <ds:schemaRefs/>
</ds:datastoreItem>
</file>

<file path=customXml/itemProps47.xml><?xml version="1.0" encoding="utf-8"?>
<ds:datastoreItem xmlns:ds="http://schemas.openxmlformats.org/officeDocument/2006/customXml" ds:itemID="{0D8DFF27-122C-4D03-B10C-8F6743C8DF22}">
  <ds:schemaRefs/>
</ds:datastoreItem>
</file>

<file path=customXml/itemProps48.xml><?xml version="1.0" encoding="utf-8"?>
<ds:datastoreItem xmlns:ds="http://schemas.openxmlformats.org/officeDocument/2006/customXml" ds:itemID="{D589F20F-E93F-4FFA-9905-385132AAEB7E}">
  <ds:schemaRefs/>
</ds:datastoreItem>
</file>

<file path=customXml/itemProps49.xml><?xml version="1.0" encoding="utf-8"?>
<ds:datastoreItem xmlns:ds="http://schemas.openxmlformats.org/officeDocument/2006/customXml" ds:itemID="{90D7E747-82FC-4BE1-9F17-4C613CB1D3C0}">
  <ds:schemaRefs/>
</ds:datastoreItem>
</file>

<file path=customXml/itemProps50.xml><?xml version="1.0" encoding="utf-8"?>
<ds:datastoreItem xmlns:ds="http://schemas.openxmlformats.org/officeDocument/2006/customXml" ds:itemID="{187792D4-1268-42FB-B4EA-A46D1D27DC6B}">
  <ds:schemaRefs/>
</ds:datastoreItem>
</file>

<file path=customXml/itemProps51.xml><?xml version="1.0" encoding="utf-8"?>
<ds:datastoreItem xmlns:ds="http://schemas.openxmlformats.org/officeDocument/2006/customXml" ds:itemID="{558AB01D-65C8-42FB-95FC-C99F9DFDCD5B}">
  <ds:schemaRefs/>
</ds:datastoreItem>
</file>

<file path=customXml/itemProps52.xml><?xml version="1.0" encoding="utf-8"?>
<ds:datastoreItem xmlns:ds="http://schemas.openxmlformats.org/officeDocument/2006/customXml" ds:itemID="{1CF5D82B-34A8-4328-8D0A-7CE3F60A53C4}">
  <ds:schemaRefs/>
</ds:datastoreItem>
</file>

<file path=customXml/itemProps53.xml><?xml version="1.0" encoding="utf-8"?>
<ds:datastoreItem xmlns:ds="http://schemas.openxmlformats.org/officeDocument/2006/customXml" ds:itemID="{458567C4-74B3-426F-A741-21DFB04B5703}">
  <ds:schemaRefs/>
</ds:datastoreItem>
</file>

<file path=customXml/itemProps54.xml><?xml version="1.0" encoding="utf-8"?>
<ds:datastoreItem xmlns:ds="http://schemas.openxmlformats.org/officeDocument/2006/customXml" ds:itemID="{8E0D586A-FFB0-4E07-BC9F-CBFEC63AB47B}">
  <ds:schemaRefs/>
</ds:datastoreItem>
</file>

<file path=customXml/itemProps55.xml><?xml version="1.0" encoding="utf-8"?>
<ds:datastoreItem xmlns:ds="http://schemas.openxmlformats.org/officeDocument/2006/customXml" ds:itemID="{E2C40B8F-8E9A-495F-9F0A-279187ACF16E}">
  <ds:schemaRefs/>
</ds:datastoreItem>
</file>

<file path=customXml/itemProps56.xml><?xml version="1.0" encoding="utf-8"?>
<ds:datastoreItem xmlns:ds="http://schemas.openxmlformats.org/officeDocument/2006/customXml" ds:itemID="{6AE65BCE-C956-4B9B-AFE2-0733B22E2E9A}">
  <ds:schemaRefs/>
</ds:datastoreItem>
</file>

<file path=customXml/itemProps57.xml><?xml version="1.0" encoding="utf-8"?>
<ds:datastoreItem xmlns:ds="http://schemas.openxmlformats.org/officeDocument/2006/customXml" ds:itemID="{0F3C6A94-A634-40D2-B9BB-0AB6818D0998}">
  <ds:schemaRefs/>
</ds:datastoreItem>
</file>

<file path=customXml/itemProps58.xml><?xml version="1.0" encoding="utf-8"?>
<ds:datastoreItem xmlns:ds="http://schemas.openxmlformats.org/officeDocument/2006/customXml" ds:itemID="{F584B323-247D-4EA3-8345-D1E002EA2EF7}">
  <ds:schemaRefs/>
</ds:datastoreItem>
</file>

<file path=customXml/itemProps59.xml><?xml version="1.0" encoding="utf-8"?>
<ds:datastoreItem xmlns:ds="http://schemas.openxmlformats.org/officeDocument/2006/customXml" ds:itemID="{807ACAD2-E2D3-485D-9523-4D3FF01ED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Sheet1</vt:lpstr>
      <vt:lpstr>Overview</vt:lpstr>
      <vt:lpstr>Products</vt:lpstr>
      <vt:lpstr>Geography</vt:lpstr>
      <vt:lpstr>Customers &amp; Discount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office6553 3</dc:creator>
  <cp:lastModifiedBy>office6553 3</cp:lastModifiedBy>
  <dcterms:created xsi:type="dcterms:W3CDTF">2026-10-12T07:53:11Z</dcterms:created>
  <dcterms:modified xsi:type="dcterms:W3CDTF">2026-10-14T11:18:41Z</dcterms:modified>
</cp:coreProperties>
</file>