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\Desktop\"/>
    </mc:Choice>
  </mc:AlternateContent>
  <xr:revisionPtr revIDLastSave="0" documentId="13_ncr:1_{2A486CB5-310A-4D44-9BF0-CA4FA8926981}" xr6:coauthVersionLast="47" xr6:coauthVersionMax="47" xr10:uidLastSave="{00000000-0000-0000-0000-000000000000}"/>
  <bookViews>
    <workbookView xWindow="28665" yWindow="-135" windowWidth="29070" windowHeight="15750" firstSheet="2" activeTab="7" xr2:uid="{72110AB3-F9A0-4075-8D66-9431EE0C4A90}"/>
  </bookViews>
  <sheets>
    <sheet name="Traffic All Countries" sheetId="1" r:id="rId1"/>
    <sheet name="WhatsAPP Events" sheetId="4" r:id="rId2"/>
    <sheet name="KSA - Auction Insights" sheetId="2" r:id="rId3"/>
    <sheet name="Kw - Auction Insights" sheetId="6" r:id="rId4"/>
    <sheet name="Qa - Auction Insights" sheetId="8" r:id="rId5"/>
    <sheet name="KSA Trends" sheetId="3" r:id="rId6"/>
    <sheet name="Kuwait Trends" sheetId="5" r:id="rId7"/>
    <sheet name="Qatar Trend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K47" i="1"/>
  <c r="K45" i="1"/>
  <c r="K43" i="1"/>
  <c r="K42" i="1"/>
  <c r="K41" i="1"/>
  <c r="K40" i="1"/>
  <c r="K39" i="1"/>
  <c r="K38" i="1"/>
  <c r="K37" i="1"/>
  <c r="K36" i="1"/>
  <c r="K32" i="1"/>
  <c r="K31" i="1"/>
  <c r="K29" i="1"/>
  <c r="K27" i="1"/>
  <c r="K26" i="1"/>
  <c r="K25" i="1"/>
  <c r="K24" i="1"/>
  <c r="K23" i="1"/>
  <c r="K22" i="1"/>
  <c r="K21" i="1"/>
  <c r="K20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L32" i="1"/>
  <c r="H48" i="1"/>
  <c r="I48" i="1"/>
  <c r="J48" i="1"/>
  <c r="C48" i="1"/>
  <c r="D48" i="1"/>
  <c r="E48" i="1"/>
  <c r="H16" i="1"/>
  <c r="J32" i="1"/>
  <c r="H32" i="1"/>
  <c r="I32" i="1"/>
  <c r="C32" i="1"/>
  <c r="D32" i="1"/>
  <c r="E32" i="1"/>
  <c r="I16" i="1"/>
  <c r="J16" i="1"/>
  <c r="D16" i="1"/>
  <c r="C16" i="1"/>
  <c r="E16" i="1"/>
</calcChain>
</file>

<file path=xl/sharedStrings.xml><?xml version="1.0" encoding="utf-8"?>
<sst xmlns="http://schemas.openxmlformats.org/spreadsheetml/2006/main" count="306" uniqueCount="135">
  <si>
    <t>Direct</t>
  </si>
  <si>
    <t>Organic Search</t>
  </si>
  <si>
    <t>Paid Search</t>
  </si>
  <si>
    <t>Organic Social</t>
  </si>
  <si>
    <t>Paid Other</t>
  </si>
  <si>
    <t>Unassigned</t>
  </si>
  <si>
    <t>Paid Social</t>
  </si>
  <si>
    <t>Cross-network</t>
  </si>
  <si>
    <t>Organic Shopping</t>
  </si>
  <si>
    <t>Referral</t>
  </si>
  <si>
    <t>SMS</t>
  </si>
  <si>
    <t>Organic Video</t>
  </si>
  <si>
    <r>
      <t>Sessions</t>
    </r>
    <r>
      <rPr>
        <b/>
        <sz val="11"/>
        <color theme="1"/>
        <rFont val="Aptos Narrow"/>
        <family val="2"/>
        <scheme val="minor"/>
      </rPr>
      <t xml:space="preserve"> Jan 2026</t>
    </r>
  </si>
  <si>
    <r>
      <t>Sessions</t>
    </r>
    <r>
      <rPr>
        <b/>
        <sz val="11"/>
        <color theme="1"/>
        <rFont val="Aptos Narrow"/>
        <family val="2"/>
        <scheme val="minor"/>
      </rPr>
      <t xml:space="preserve"> Feb 2026</t>
    </r>
  </si>
  <si>
    <r>
      <t>Sessions</t>
    </r>
    <r>
      <rPr>
        <b/>
        <sz val="11"/>
        <color theme="1"/>
        <rFont val="Aptos Narrow"/>
        <family val="2"/>
        <scheme val="minor"/>
      </rPr>
      <t xml:space="preserve"> Mar 2026</t>
    </r>
  </si>
  <si>
    <t>Default Channel Group</t>
  </si>
  <si>
    <t>Paid Video</t>
  </si>
  <si>
    <r>
      <rPr>
        <sz val="11"/>
        <color theme="1"/>
        <rFont val="Aptos Narrow"/>
        <family val="2"/>
        <scheme val="minor"/>
      </rPr>
      <t>Kuwait</t>
    </r>
    <r>
      <rPr>
        <b/>
        <sz val="11"/>
        <color theme="1"/>
        <rFont val="Aptos Narrow"/>
        <family val="2"/>
        <scheme val="minor"/>
      </rPr>
      <t xml:space="preserve"> 2026 - Midas Account</t>
    </r>
  </si>
  <si>
    <r>
      <rPr>
        <sz val="11"/>
        <color theme="1"/>
        <rFont val="Aptos Narrow"/>
        <family val="2"/>
        <scheme val="minor"/>
      </rPr>
      <t>Qatar</t>
    </r>
    <r>
      <rPr>
        <b/>
        <sz val="11"/>
        <color theme="1"/>
        <rFont val="Aptos Narrow"/>
        <family val="2"/>
        <scheme val="minor"/>
      </rPr>
      <t xml:space="preserve"> 2026 - Midas Account</t>
    </r>
  </si>
  <si>
    <t>Saudi</t>
  </si>
  <si>
    <t>Keyword</t>
  </si>
  <si>
    <t xml:space="preserve"> Oct 2025</t>
  </si>
  <si>
    <t xml:space="preserve"> Nov 2025</t>
  </si>
  <si>
    <t xml:space="preserve"> Dec 2025</t>
  </si>
  <si>
    <t xml:space="preserve"> Jan 2026</t>
  </si>
  <si>
    <t xml:space="preserve"> Feb 2026</t>
  </si>
  <si>
    <t>اثاث</t>
  </si>
  <si>
    <t>كنب</t>
  </si>
  <si>
    <t>كراسي</t>
  </si>
  <si>
    <t>كرسي استرخاء</t>
  </si>
  <si>
    <t>غرف نوم</t>
  </si>
  <si>
    <t>غرفة نوم</t>
  </si>
  <si>
    <t>طاولة قهوة</t>
  </si>
  <si>
    <t>كرسي مكتب</t>
  </si>
  <si>
    <t>مراتب</t>
  </si>
  <si>
    <t>طاولات قهوه</t>
  </si>
  <si>
    <t>مراتب سرير</t>
  </si>
  <si>
    <t>مرتبة سرير</t>
  </si>
  <si>
    <t>كنب زاوية</t>
  </si>
  <si>
    <t>تسريحة غرفة نوم</t>
  </si>
  <si>
    <t>كراسي طاولة طعام</t>
  </si>
  <si>
    <t>كنب حرف ال</t>
  </si>
  <si>
    <t>كنب امريكي</t>
  </si>
  <si>
    <t>مرتبة</t>
  </si>
  <si>
    <t>فرشات</t>
  </si>
  <si>
    <t>غرف نوم اطفال</t>
  </si>
  <si>
    <t>طقم كنب</t>
  </si>
  <si>
    <t>كراسي بار</t>
  </si>
  <si>
    <t>فرشات السرير</t>
  </si>
  <si>
    <t>غرف معيشة</t>
  </si>
  <si>
    <t>ايكيا</t>
  </si>
  <si>
    <t>هوم سنتر</t>
  </si>
  <si>
    <t>ابيات</t>
  </si>
  <si>
    <t>مفروشات الرقيب</t>
  </si>
  <si>
    <t>اشلي</t>
  </si>
  <si>
    <t>ميداس</t>
  </si>
  <si>
    <t>الرقيب</t>
  </si>
  <si>
    <t>سيتي دبليو</t>
  </si>
  <si>
    <t>مفروشات اشلي</t>
  </si>
  <si>
    <t>بيتونيا اثاث</t>
  </si>
  <si>
    <t>مفروشات العمر</t>
  </si>
  <si>
    <t>مفروشات العمري</t>
  </si>
  <si>
    <t>woody furniture وودي للأثاث</t>
  </si>
  <si>
    <t>وثير الاثاث</t>
  </si>
  <si>
    <t>البيوت للأثاث</t>
  </si>
  <si>
    <t>ميداس للأثاث</t>
  </si>
  <si>
    <t>الرقيب مفروشات</t>
  </si>
  <si>
    <t>وودي للاثاث</t>
  </si>
  <si>
    <t>مفروشات المطلق</t>
  </si>
  <si>
    <t>الرقيب للاثاث</t>
  </si>
  <si>
    <t>لوفت للاثاث</t>
  </si>
  <si>
    <t>المطلق للاثاث</t>
  </si>
  <si>
    <t>ابيات للاثاث</t>
  </si>
  <si>
    <t>المطلق للمفروشات</t>
  </si>
  <si>
    <t>مفروشات الدليجان</t>
  </si>
  <si>
    <t>نايس للاثاث</t>
  </si>
  <si>
    <t>اثاث المطلق</t>
  </si>
  <si>
    <t>هوم سنتربوينت</t>
  </si>
  <si>
    <t>الغانم للاثاث</t>
  </si>
  <si>
    <t>صفاة الغانم</t>
  </si>
  <si>
    <t>roomz by almutlaq روومز</t>
  </si>
  <si>
    <t>Client Account</t>
  </si>
  <si>
    <r>
      <t xml:space="preserve">Client GA4 </t>
    </r>
    <r>
      <rPr>
        <sz val="11"/>
        <color theme="1"/>
        <rFont val="Aptos Narrow"/>
        <family val="2"/>
        <scheme val="minor"/>
      </rPr>
      <t>KSA</t>
    </r>
    <r>
      <rPr>
        <b/>
        <sz val="11"/>
        <color theme="1"/>
        <rFont val="Aptos Narrow"/>
        <family val="2"/>
        <scheme val="minor"/>
      </rPr>
      <t xml:space="preserve"> Account</t>
    </r>
  </si>
  <si>
    <t>WhatsApp</t>
  </si>
  <si>
    <t>Purchase</t>
  </si>
  <si>
    <t>Kuwait</t>
  </si>
  <si>
    <t>Qatar</t>
  </si>
  <si>
    <t>البحث على كلمات تتعلق بالمفروشات منخفض جدا والبحث ارتفع على الاثاث المستعمل فقط</t>
  </si>
  <si>
    <t>مراتب طبية</t>
  </si>
  <si>
    <t>مفروشات</t>
  </si>
  <si>
    <t>بنتا للاثاث</t>
  </si>
  <si>
    <t>قرطبة للاثاث</t>
  </si>
  <si>
    <t>ات هوم للاثاث</t>
  </si>
  <si>
    <t>صفاة هوم</t>
  </si>
  <si>
    <t>ايكيا الافنيوز</t>
  </si>
  <si>
    <t>بوتري بارن</t>
  </si>
  <si>
    <t>وست الم</t>
  </si>
  <si>
    <t>انصار جاليري</t>
  </si>
  <si>
    <t>هومسنتر</t>
  </si>
  <si>
    <t>نابكو</t>
  </si>
  <si>
    <t>الكاري</t>
  </si>
  <si>
    <t>مفروشات ديانا</t>
  </si>
  <si>
    <t>موبيليا قطر</t>
  </si>
  <si>
    <t>انزا هوم</t>
  </si>
  <si>
    <t>office furniture</t>
  </si>
  <si>
    <t>patio furniture</t>
  </si>
  <si>
    <t>beds</t>
  </si>
  <si>
    <t>sofa bed</t>
  </si>
  <si>
    <t>furniture stores near me</t>
  </si>
  <si>
    <t>outdoor furniture</t>
  </si>
  <si>
    <t>sofa</t>
  </si>
  <si>
    <t>furniture</t>
  </si>
  <si>
    <t>wardrobe</t>
  </si>
  <si>
    <t>tables</t>
  </si>
  <si>
    <t>ottoman</t>
  </si>
  <si>
    <t>mirror</t>
  </si>
  <si>
    <t>sofa bed couch</t>
  </si>
  <si>
    <t>bed sets</t>
  </si>
  <si>
    <t>furniture stores</t>
  </si>
  <si>
    <t>dining table</t>
  </si>
  <si>
    <t>تراجع عام وشبه شامل في قطاع الأثاث</t>
  </si>
  <si>
    <t>تراجع واضح في البحث عن أسماء المنافسين ايضا</t>
  </si>
  <si>
    <t>طفرات كبرى في العلامات التجارية</t>
  </si>
  <si>
    <t>نمو البحث عن العلامات العالمية والمحلية الفاخرة</t>
  </si>
  <si>
    <t>السوق السعودي للأثاث في مارس نشط جداً وتنافسي</t>
  </si>
  <si>
    <t>التوجه العام يميل نحو العلامات التجارية الكبرى التي تقدم خصومات</t>
  </si>
  <si>
    <t>تراجع العلامات التقليدية الكبرى</t>
  </si>
  <si>
    <r>
      <t xml:space="preserve">العميل في قطر حالياً لا يبحث بشكل عشوائي عن "أثاث"، بل يتوجه مباشرة للعلامة التجارية التي تقدم </t>
    </r>
    <r>
      <rPr>
        <b/>
        <sz val="11"/>
        <color theme="1"/>
        <rFont val="Aptos Narrow"/>
        <family val="2"/>
        <scheme val="minor"/>
      </rPr>
      <t>عرضاً مغرياً</t>
    </r>
    <r>
      <rPr>
        <sz val="11"/>
        <color theme="1"/>
        <rFont val="Aptos Narrow"/>
        <family val="2"/>
        <scheme val="minor"/>
      </rPr>
      <t xml:space="preserve"> أو </t>
    </r>
    <r>
      <rPr>
        <b/>
        <sz val="11"/>
        <color theme="1"/>
        <rFont val="Aptos Narrow"/>
        <family val="2"/>
        <scheme val="minor"/>
      </rPr>
      <t>إعلاناً ظاهراً</t>
    </r>
    <r>
      <rPr>
        <sz val="11"/>
        <color theme="1"/>
        <rFont val="Aptos Narrow"/>
        <family val="2"/>
        <scheme val="minor"/>
      </rPr>
      <t xml:space="preserve"> أمامه</t>
    </r>
  </si>
  <si>
    <r>
      <t>السعودية :</t>
    </r>
    <r>
      <rPr>
        <sz val="11"/>
        <color theme="1"/>
        <rFont val="Aptos Narrow"/>
        <family val="2"/>
        <scheme val="minor"/>
      </rPr>
      <t xml:space="preserve"> السوق </t>
    </r>
    <r>
      <rPr>
        <b/>
        <sz val="11"/>
        <color theme="1"/>
        <rFont val="Aptos Narrow"/>
        <family val="2"/>
        <scheme val="minor"/>
      </rPr>
      <t>الأكثر نشاطاً</t>
    </r>
    <r>
      <rPr>
        <sz val="11"/>
        <color theme="1"/>
        <rFont val="Aptos Narrow"/>
        <family val="2"/>
        <scheme val="minor"/>
      </rPr>
      <t xml:space="preserve"> وتنافساً في قطاع المفارش والأثاث، والجمهور يتفاعل بقوة مع الحملات الإعلانية.</t>
    </r>
  </si>
  <si>
    <r>
      <t>قطر :</t>
    </r>
    <r>
      <rPr>
        <sz val="11"/>
        <color theme="1"/>
        <rFont val="Aptos Narrow"/>
        <family val="2"/>
        <scheme val="minor"/>
      </rPr>
      <t xml:space="preserve"> السوق يتركز حول </t>
    </r>
    <r>
      <rPr>
        <b/>
        <sz val="11"/>
        <color theme="1"/>
        <rFont val="Aptos Narrow"/>
        <family val="2"/>
        <scheme val="minor"/>
      </rPr>
      <t>البراندات العالمية</t>
    </r>
    <r>
      <rPr>
        <sz val="11"/>
        <color theme="1"/>
        <rFont val="Aptos Narrow"/>
        <family val="2"/>
        <scheme val="minor"/>
      </rPr>
      <t xml:space="preserve"> (إيكيا، هوم بوكس) مع ظهور قوي لأسماء محلية محددة.</t>
    </r>
  </si>
  <si>
    <r>
      <t>الكويت :</t>
    </r>
    <r>
      <rPr>
        <sz val="11"/>
        <color theme="1"/>
        <rFont val="Aptos Narrow"/>
        <family val="2"/>
        <scheme val="minor"/>
      </rPr>
      <t xml:space="preserve"> شهدت </t>
    </r>
    <r>
      <rPr>
        <b/>
        <sz val="11"/>
        <color theme="1"/>
        <rFont val="Aptos Narrow"/>
        <family val="2"/>
        <scheme val="minor"/>
      </rPr>
      <t>أكبر حالة تراجع</t>
    </r>
    <r>
      <rPr>
        <sz val="11"/>
        <color theme="1"/>
        <rFont val="Aptos Narrow"/>
        <family val="2"/>
        <scheme val="minor"/>
      </rPr>
      <t xml:space="preserve"> عام في البحث، باستثناء "ميداس وإيكيا" اللتين استحوذتا على الاهتمام بالكامل.</t>
    </r>
  </si>
  <si>
    <r>
      <t xml:space="preserve">New Aeon  GA4 </t>
    </r>
    <r>
      <rPr>
        <sz val="11"/>
        <color theme="1"/>
        <rFont val="Aptos Narrow"/>
        <family val="2"/>
        <scheme val="minor"/>
      </rPr>
      <t>KSA</t>
    </r>
    <r>
      <rPr>
        <b/>
        <sz val="11"/>
        <color theme="1"/>
        <rFont val="Aptos Narrow"/>
        <family val="2"/>
        <scheme val="minor"/>
      </rPr>
      <t xml:space="preserve"> Account - All Channels Sessions</t>
    </r>
  </si>
  <si>
    <t>New Aeon  GA4 Kuwait  Account - All Channels Sessions</t>
  </si>
  <si>
    <t>New Aeon  GA4 KSA Account - All Channels Sessions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</si>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</sst>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6" fillId="0" borderId="0" xfId="0" applyFont="1"/>
    <xf numFmtId="3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left"/>
    </xf>
    <xf numFmtId="3" fontId="16" fillId="3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11" xfId="0" applyBorder="1"/>
    <xf numFmtId="0" fontId="16" fillId="33" borderId="13" xfId="0" applyFont="1" applyFill="1" applyBorder="1"/>
    <xf numFmtId="0" fontId="0" fillId="33" borderId="0" xfId="0" applyFill="1" applyBorder="1" applyAlignment="1">
      <alignment horizontal="center" vertical="center"/>
    </xf>
    <xf numFmtId="0" fontId="0" fillId="0" borderId="0" xfId="0" applyBorder="1"/>
    <xf numFmtId="0" fontId="16" fillId="33" borderId="0" xfId="0" applyFont="1" applyFill="1" applyBorder="1"/>
    <xf numFmtId="0" fontId="0" fillId="33" borderId="14" xfId="0" applyFill="1" applyBorder="1" applyAlignment="1">
      <alignment horizontal="center" vertical="center"/>
    </xf>
    <xf numFmtId="0" fontId="0" fillId="0" borderId="13" xfId="0" applyBorder="1"/>
    <xf numFmtId="3" fontId="0" fillId="0" borderId="0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/>
    <xf numFmtId="3" fontId="0" fillId="34" borderId="16" xfId="0" applyNumberFormat="1" applyFill="1" applyBorder="1" applyAlignment="1">
      <alignment horizontal="center" vertical="center"/>
    </xf>
    <xf numFmtId="0" fontId="0" fillId="0" borderId="16" xfId="0" applyBorder="1"/>
    <xf numFmtId="3" fontId="0" fillId="34" borderId="17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10" xfId="0" applyFont="1" applyBorder="1" applyAlignment="1">
      <alignment horizontal="left"/>
    </xf>
    <xf numFmtId="17" fontId="0" fillId="33" borderId="11" xfId="0" applyNumberFormat="1" applyFill="1" applyBorder="1" applyAlignment="1">
      <alignment horizontal="center" vertical="center"/>
    </xf>
    <xf numFmtId="17" fontId="0" fillId="33" borderId="12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3" fontId="14" fillId="0" borderId="17" xfId="0" applyNumberFormat="1" applyFont="1" applyBorder="1" applyAlignment="1">
      <alignment horizontal="center" vertical="center"/>
    </xf>
    <xf numFmtId="3" fontId="0" fillId="0" borderId="17" xfId="0" applyNumberFormat="1" applyFont="1" applyBorder="1" applyAlignment="1">
      <alignment horizontal="center" vertical="center"/>
    </xf>
    <xf numFmtId="0" fontId="16" fillId="33" borderId="0" xfId="0" applyFont="1" applyFill="1" applyAlignment="1">
      <alignment horizontal="left" vertical="center"/>
    </xf>
    <xf numFmtId="9" fontId="0" fillId="0" borderId="0" xfId="42" applyFon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22867</xdr:colOff>
      <xdr:row>2</xdr:row>
      <xdr:rowOff>53340</xdr:rowOff>
    </xdr:from>
    <xdr:to>
      <xdr:col>13</xdr:col>
      <xdr:colOff>503448</xdr:colOff>
      <xdr:row>18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8BF32-611B-D001-3857-DCB40CF2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7" y="419100"/>
          <a:ext cx="9997961" cy="30175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15240</xdr:colOff>
      <xdr:row>19</xdr:row>
      <xdr:rowOff>0</xdr:rowOff>
    </xdr:from>
    <xdr:to>
      <xdr:col>13</xdr:col>
      <xdr:colOff>492252</xdr:colOff>
      <xdr:row>33</xdr:row>
      <xdr:rowOff>84490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73727-EE5E-F76D-BC82-01C512F92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3474720"/>
          <a:ext cx="9994392" cy="26448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15241</xdr:colOff>
      <xdr:row>62</xdr:row>
      <xdr:rowOff>0</xdr:rowOff>
    </xdr:from>
    <xdr:to>
      <xdr:col>3</xdr:col>
      <xdr:colOff>779097</xdr:colOff>
      <xdr:row>90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6CC5E1-50A9-9CE9-23B8-326D79F5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41" y="11338560"/>
          <a:ext cx="2493596" cy="5120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403870</xdr:colOff>
      <xdr:row>68</xdr:row>
      <xdr:rowOff>152400</xdr:rowOff>
    </xdr:from>
    <xdr:to>
      <xdr:col>13</xdr:col>
      <xdr:colOff>78507</xdr:colOff>
      <xdr:row>91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02547C-7C0D-85E3-22E0-2FD926199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0930" y="12588240"/>
          <a:ext cx="6654557" cy="4114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92</xdr:row>
      <xdr:rowOff>0</xdr:rowOff>
    </xdr:from>
    <xdr:to>
      <xdr:col>7</xdr:col>
      <xdr:colOff>159428</xdr:colOff>
      <xdr:row>109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A35939-679C-9027-1C17-BC7E496B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6824960"/>
          <a:ext cx="5120047" cy="31089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426732</xdr:colOff>
      <xdr:row>92</xdr:row>
      <xdr:rowOff>68580</xdr:rowOff>
    </xdr:from>
    <xdr:to>
      <xdr:col>14</xdr:col>
      <xdr:colOff>431857</xdr:colOff>
      <xdr:row>109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3ECA6D-ED4D-324D-5B49-79C1F42FC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6952" y="16893540"/>
          <a:ext cx="5171485" cy="31089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17</xdr:colOff>
      <xdr:row>110</xdr:row>
      <xdr:rowOff>0</xdr:rowOff>
    </xdr:from>
    <xdr:to>
      <xdr:col>7</xdr:col>
      <xdr:colOff>92740</xdr:colOff>
      <xdr:row>132</xdr:row>
      <xdr:rowOff>91440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498259-6847-9A97-AD42-A4FB75B1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17" y="20116800"/>
          <a:ext cx="5053343" cy="4114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304806</xdr:colOff>
      <xdr:row>110</xdr:row>
      <xdr:rowOff>38100</xdr:rowOff>
    </xdr:from>
    <xdr:to>
      <xdr:col>16</xdr:col>
      <xdr:colOff>45507</xdr:colOff>
      <xdr:row>140</xdr:row>
      <xdr:rowOff>129540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26B8588-23A8-47F1-8D13-50DE3DB89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75026" y="20154900"/>
          <a:ext cx="6126261" cy="55778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26517</xdr:colOff>
      <xdr:row>133</xdr:row>
      <xdr:rowOff>0</xdr:rowOff>
    </xdr:from>
    <xdr:to>
      <xdr:col>7</xdr:col>
      <xdr:colOff>91209</xdr:colOff>
      <xdr:row>150</xdr:row>
      <xdr:rowOff>46383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6FB32B-3F07-EA1D-5964-917ADC08B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6117" y="24675548"/>
          <a:ext cx="5027631" cy="3200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</xdr:colOff>
      <xdr:row>15</xdr:row>
      <xdr:rowOff>0</xdr:rowOff>
    </xdr:from>
    <xdr:to>
      <xdr:col>19</xdr:col>
      <xdr:colOff>18450</xdr:colOff>
      <xdr:row>28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0C623-DF74-378D-1644-57A51F85D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9827" y="2926080"/>
          <a:ext cx="7661303" cy="2377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792480</xdr:colOff>
      <xdr:row>29</xdr:row>
      <xdr:rowOff>30480</xdr:rowOff>
    </xdr:from>
    <xdr:to>
      <xdr:col>17</xdr:col>
      <xdr:colOff>593516</xdr:colOff>
      <xdr:row>47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9BAA89-A3DF-E9D4-C64A-B3950B28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00" y="5516880"/>
          <a:ext cx="6224696" cy="32918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12</xdr:colOff>
      <xdr:row>30</xdr:row>
      <xdr:rowOff>30480</xdr:rowOff>
    </xdr:from>
    <xdr:to>
      <xdr:col>8</xdr:col>
      <xdr:colOff>638061</xdr:colOff>
      <xdr:row>59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B2E5D8-2560-B49C-E9EB-7F9A35D75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12" y="5516880"/>
          <a:ext cx="6208269" cy="53949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19</xdr:col>
      <xdr:colOff>94907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2E1AF-8F25-4379-A4D0-5243039B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2260" y="2377440"/>
          <a:ext cx="7737767" cy="21945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26</xdr:row>
      <xdr:rowOff>106680</xdr:rowOff>
    </xdr:from>
    <xdr:to>
      <xdr:col>7</xdr:col>
      <xdr:colOff>552378</xdr:colOff>
      <xdr:row>49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01C06-5B87-4624-C90A-79CFCA17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4812030"/>
          <a:ext cx="4690038" cy="41624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133350</xdr:colOff>
      <xdr:row>26</xdr:row>
      <xdr:rowOff>112396</xdr:rowOff>
    </xdr:from>
    <xdr:to>
      <xdr:col>15</xdr:col>
      <xdr:colOff>569976</xdr:colOff>
      <xdr:row>47</xdr:row>
      <xdr:rowOff>98220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F5BB3-4033-0C7D-C90B-D44ED4DD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0150" y="4817746"/>
          <a:ext cx="4703826" cy="379010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133359</xdr:colOff>
      <xdr:row>5</xdr:row>
      <xdr:rowOff>38100</xdr:rowOff>
    </xdr:from>
    <xdr:to>
      <xdr:col>7</xdr:col>
      <xdr:colOff>550935</xdr:colOff>
      <xdr:row>25</xdr:row>
      <xdr:rowOff>163316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BB0570-3FAC-55FA-3DA7-9160B926A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9" y="952500"/>
          <a:ext cx="4684776" cy="37828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133350</xdr:colOff>
      <xdr:row>5</xdr:row>
      <xdr:rowOff>38101</xdr:rowOff>
    </xdr:from>
    <xdr:to>
      <xdr:col>15</xdr:col>
      <xdr:colOff>550926</xdr:colOff>
      <xdr:row>25</xdr:row>
      <xdr:rowOff>121498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6E19E0-F95B-481A-197A-DC261BB1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10150" y="952501"/>
          <a:ext cx="4684776" cy="37409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133350</xdr:colOff>
      <xdr:row>5</xdr:row>
      <xdr:rowOff>38100</xdr:rowOff>
    </xdr:from>
    <xdr:to>
      <xdr:col>23</xdr:col>
      <xdr:colOff>550926</xdr:colOff>
      <xdr:row>25</xdr:row>
      <xdr:rowOff>162675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D0060E-986E-A01D-AB49-7D3CDCFB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86950" y="952500"/>
          <a:ext cx="4684776" cy="37821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</xdr:colOff>
      <xdr:row>5</xdr:row>
      <xdr:rowOff>68580</xdr:rowOff>
    </xdr:from>
    <xdr:to>
      <xdr:col>7</xdr:col>
      <xdr:colOff>489946</xdr:colOff>
      <xdr:row>22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F844BC-7D4E-BD80-DCAE-4E9F9109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5" y="1348740"/>
          <a:ext cx="4147541" cy="31089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15240</xdr:colOff>
      <xdr:row>30</xdr:row>
      <xdr:rowOff>160020</xdr:rowOff>
    </xdr:from>
    <xdr:to>
      <xdr:col>14</xdr:col>
      <xdr:colOff>509016</xdr:colOff>
      <xdr:row>39</xdr:row>
      <xdr:rowOff>42838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5BB643-D3EA-43BA-0259-D9E2FDA20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2040" y="6012180"/>
          <a:ext cx="4151376" cy="1528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0</xdr:colOff>
      <xdr:row>5</xdr:row>
      <xdr:rowOff>68580</xdr:rowOff>
    </xdr:from>
    <xdr:to>
      <xdr:col>15</xdr:col>
      <xdr:colOff>396700</xdr:colOff>
      <xdr:row>30</xdr:row>
      <xdr:rowOff>68580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4F97FA-E28C-611A-CD12-350CC642C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1348740"/>
          <a:ext cx="4663900" cy="4572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548640</xdr:colOff>
      <xdr:row>5</xdr:row>
      <xdr:rowOff>60961</xdr:rowOff>
    </xdr:from>
    <xdr:to>
      <xdr:col>23</xdr:col>
      <xdr:colOff>335280</xdr:colOff>
      <xdr:row>30</xdr:row>
      <xdr:rowOff>68306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AFF7058-BC78-A0DB-D7CB-F459F781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92640" y="1341121"/>
          <a:ext cx="4663440" cy="45793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586744</xdr:colOff>
      <xdr:row>22</xdr:row>
      <xdr:rowOff>152400</xdr:rowOff>
    </xdr:from>
    <xdr:to>
      <xdr:col>7</xdr:col>
      <xdr:colOff>523647</xdr:colOff>
      <xdr:row>45</xdr:row>
      <xdr:rowOff>60960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CB61AB-7ED2-5619-AD35-546470076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744" y="4541520"/>
          <a:ext cx="4204103" cy="4114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213361</xdr:colOff>
      <xdr:row>4</xdr:row>
      <xdr:rowOff>106680</xdr:rowOff>
    </xdr:from>
    <xdr:to>
      <xdr:col>14</xdr:col>
      <xdr:colOff>145861</xdr:colOff>
      <xdr:row>24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7B1A0A-5571-F73E-41DE-27571347A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0161" y="838200"/>
          <a:ext cx="3590100" cy="3657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2972-46FF-48CF-837F-C6977AB50EA5}">
  <dimension ref="B1:L48"/>
  <sheetViews>
    <sheetView topLeftCell="F10" zoomScale="130" zoomScaleNormal="130" workbookViewId="0">
      <selection activeCell="P21" sqref="P21"/>
    </sheetView>
  </sheetViews>
  <sheetFormatPr defaultRowHeight="14.4" x14ac:dyDescent="0.3"/>
  <cols>
    <col min="2" max="2" width="20.5546875" customWidth="1"/>
    <col min="3" max="3" width="16.21875" style="1" bestFit="1" customWidth="1"/>
    <col min="4" max="4" width="16.33203125" style="1" bestFit="1" customWidth="1"/>
    <col min="5" max="5" width="16" bestFit="1" customWidth="1"/>
    <col min="6" max="6" width="5.109375" customWidth="1"/>
    <col min="7" max="7" width="20.44140625" bestFit="1" customWidth="1"/>
    <col min="8" max="8" width="16.21875" bestFit="1" customWidth="1"/>
    <col min="9" max="9" width="16.5546875" bestFit="1" customWidth="1"/>
    <col min="10" max="10" width="16.6640625" bestFit="1" customWidth="1"/>
  </cols>
  <sheetData>
    <row r="1" spans="2:11" ht="15" thickBot="1" x14ac:dyDescent="0.35"/>
    <row r="2" spans="2:11" x14ac:dyDescent="0.3">
      <c r="B2" s="35" t="s">
        <v>82</v>
      </c>
      <c r="C2" s="36"/>
      <c r="D2" s="36"/>
      <c r="E2" s="36"/>
      <c r="F2" s="9"/>
      <c r="G2" s="36" t="s">
        <v>131</v>
      </c>
      <c r="H2" s="36"/>
      <c r="I2" s="36"/>
      <c r="J2" s="37"/>
    </row>
    <row r="3" spans="2:11" x14ac:dyDescent="0.3">
      <c r="B3" s="10" t="s">
        <v>15</v>
      </c>
      <c r="C3" s="11" t="s">
        <v>12</v>
      </c>
      <c r="D3" s="11" t="s">
        <v>13</v>
      </c>
      <c r="E3" s="11" t="s">
        <v>14</v>
      </c>
      <c r="F3" s="12"/>
      <c r="G3" s="13" t="s">
        <v>15</v>
      </c>
      <c r="H3" s="11" t="s">
        <v>12</v>
      </c>
      <c r="I3" s="11" t="s">
        <v>13</v>
      </c>
      <c r="J3" s="14" t="s">
        <v>14</v>
      </c>
      <c r="K3" s="11" t="s">
        <v>134</v>
      </c>
    </row>
    <row r="4" spans="2:11" x14ac:dyDescent="0.3">
      <c r="B4" s="15" t="s">
        <v>0</v>
      </c>
      <c r="C4" s="16">
        <v>107774</v>
      </c>
      <c r="D4" s="16">
        <v>97266</v>
      </c>
      <c r="E4" s="16">
        <v>35649</v>
      </c>
      <c r="F4" s="12"/>
      <c r="G4" s="12" t="s">
        <v>0</v>
      </c>
      <c r="H4" s="16">
        <v>8098</v>
      </c>
      <c r="I4" s="16">
        <v>20529</v>
      </c>
      <c r="J4" s="17">
        <v>6253</v>
      </c>
      <c r="K4" s="34">
        <f>((J4-I4)/I4)</f>
        <v>-0.6954064981246042</v>
      </c>
    </row>
    <row r="5" spans="2:11" x14ac:dyDescent="0.3">
      <c r="B5" s="15" t="s">
        <v>1</v>
      </c>
      <c r="C5" s="16">
        <v>51411</v>
      </c>
      <c r="D5" s="16">
        <v>55603</v>
      </c>
      <c r="E5" s="16">
        <v>33939</v>
      </c>
      <c r="F5" s="12"/>
      <c r="G5" s="12" t="s">
        <v>1</v>
      </c>
      <c r="H5" s="16">
        <v>26430</v>
      </c>
      <c r="I5" s="16">
        <v>23356</v>
      </c>
      <c r="J5" s="17">
        <v>13802</v>
      </c>
      <c r="K5" s="34">
        <f t="shared" ref="K5:K16" si="0">((J5-I5)/I5)</f>
        <v>-0.40905977050864872</v>
      </c>
    </row>
    <row r="6" spans="2:11" x14ac:dyDescent="0.3">
      <c r="B6" s="15" t="s">
        <v>2</v>
      </c>
      <c r="C6" s="16">
        <v>34855</v>
      </c>
      <c r="D6" s="16">
        <v>92115</v>
      </c>
      <c r="E6" s="16">
        <v>7966</v>
      </c>
      <c r="F6" s="12"/>
      <c r="G6" s="12" t="s">
        <v>2</v>
      </c>
      <c r="H6" s="16">
        <v>2330</v>
      </c>
      <c r="I6" s="16">
        <v>44916</v>
      </c>
      <c r="J6" s="17">
        <v>3044</v>
      </c>
      <c r="K6" s="34">
        <f t="shared" si="0"/>
        <v>-0.93222904978181498</v>
      </c>
    </row>
    <row r="7" spans="2:11" x14ac:dyDescent="0.3">
      <c r="B7" s="15" t="s">
        <v>3</v>
      </c>
      <c r="C7" s="16">
        <v>13623</v>
      </c>
      <c r="D7" s="16">
        <v>18073</v>
      </c>
      <c r="E7" s="16">
        <v>6786</v>
      </c>
      <c r="F7" s="12"/>
      <c r="G7" s="12" t="s">
        <v>3</v>
      </c>
      <c r="H7" s="16">
        <v>3192</v>
      </c>
      <c r="I7" s="16">
        <v>8172</v>
      </c>
      <c r="J7" s="17">
        <v>1904</v>
      </c>
      <c r="K7" s="34">
        <f t="shared" si="0"/>
        <v>-0.76700930004894763</v>
      </c>
    </row>
    <row r="8" spans="2:11" x14ac:dyDescent="0.3">
      <c r="B8" s="15" t="s">
        <v>4</v>
      </c>
      <c r="C8" s="16">
        <v>4178</v>
      </c>
      <c r="D8" s="16">
        <v>10094</v>
      </c>
      <c r="E8" s="16">
        <v>805</v>
      </c>
      <c r="F8" s="12"/>
      <c r="G8" s="12" t="s">
        <v>4</v>
      </c>
      <c r="H8" s="16">
        <v>3105</v>
      </c>
      <c r="I8" s="16">
        <v>3163</v>
      </c>
      <c r="J8" s="17">
        <v>420</v>
      </c>
      <c r="K8" s="34">
        <f t="shared" si="0"/>
        <v>-0.86721466961745175</v>
      </c>
    </row>
    <row r="9" spans="2:11" x14ac:dyDescent="0.3">
      <c r="B9" s="15" t="s">
        <v>5</v>
      </c>
      <c r="C9" s="16">
        <v>2795</v>
      </c>
      <c r="D9" s="16">
        <v>2790</v>
      </c>
      <c r="E9" s="16">
        <v>4068</v>
      </c>
      <c r="F9" s="12"/>
      <c r="G9" s="12" t="s">
        <v>5</v>
      </c>
      <c r="H9" s="16">
        <v>1505</v>
      </c>
      <c r="I9" s="16">
        <v>2969</v>
      </c>
      <c r="J9" s="17">
        <v>2242</v>
      </c>
      <c r="K9" s="34">
        <f t="shared" si="0"/>
        <v>-0.24486359043448971</v>
      </c>
    </row>
    <row r="10" spans="2:11" x14ac:dyDescent="0.3">
      <c r="B10" s="15" t="s">
        <v>6</v>
      </c>
      <c r="C10" s="16">
        <v>1965</v>
      </c>
      <c r="D10" s="16">
        <v>24246</v>
      </c>
      <c r="E10" s="16">
        <v>749</v>
      </c>
      <c r="F10" s="12"/>
      <c r="G10" s="12" t="s">
        <v>6</v>
      </c>
      <c r="H10" s="16">
        <v>630</v>
      </c>
      <c r="I10" s="16">
        <v>16234</v>
      </c>
      <c r="J10" s="17">
        <v>476</v>
      </c>
      <c r="K10" s="34">
        <f t="shared" si="0"/>
        <v>-0.97067882222495994</v>
      </c>
    </row>
    <row r="11" spans="2:11" x14ac:dyDescent="0.3">
      <c r="B11" s="15" t="s">
        <v>7</v>
      </c>
      <c r="C11" s="16">
        <v>1381</v>
      </c>
      <c r="D11" s="16">
        <v>3711</v>
      </c>
      <c r="E11" s="16">
        <v>589</v>
      </c>
      <c r="F11" s="12"/>
      <c r="G11" s="12" t="s">
        <v>7</v>
      </c>
      <c r="H11" s="16">
        <v>16</v>
      </c>
      <c r="I11" s="16">
        <v>945</v>
      </c>
      <c r="J11" s="17">
        <v>44</v>
      </c>
      <c r="K11" s="34">
        <f t="shared" si="0"/>
        <v>-0.95343915343915342</v>
      </c>
    </row>
    <row r="12" spans="2:11" x14ac:dyDescent="0.3">
      <c r="B12" s="15" t="s">
        <v>8</v>
      </c>
      <c r="C12" s="16">
        <v>837</v>
      </c>
      <c r="D12" s="16">
        <v>618</v>
      </c>
      <c r="E12" s="16">
        <v>298</v>
      </c>
      <c r="F12" s="12"/>
      <c r="G12" s="12" t="s">
        <v>8</v>
      </c>
      <c r="H12" s="16">
        <v>758</v>
      </c>
      <c r="I12" s="16">
        <v>604</v>
      </c>
      <c r="J12" s="17">
        <v>275</v>
      </c>
      <c r="K12" s="34">
        <f t="shared" si="0"/>
        <v>-0.54470198675496684</v>
      </c>
    </row>
    <row r="13" spans="2:11" x14ac:dyDescent="0.3">
      <c r="B13" s="15" t="s">
        <v>9</v>
      </c>
      <c r="C13" s="16">
        <v>474</v>
      </c>
      <c r="D13" s="16">
        <v>668</v>
      </c>
      <c r="E13" s="16">
        <v>1340</v>
      </c>
      <c r="F13" s="12"/>
      <c r="G13" s="12" t="s">
        <v>9</v>
      </c>
      <c r="H13" s="16">
        <v>240</v>
      </c>
      <c r="I13" s="16">
        <v>3141</v>
      </c>
      <c r="J13" s="17">
        <v>170</v>
      </c>
      <c r="K13" s="34">
        <f t="shared" si="0"/>
        <v>-0.94587710920089141</v>
      </c>
    </row>
    <row r="14" spans="2:11" x14ac:dyDescent="0.3">
      <c r="B14" s="15" t="s">
        <v>10</v>
      </c>
      <c r="C14" s="16">
        <v>11</v>
      </c>
      <c r="D14" s="16">
        <v>11</v>
      </c>
      <c r="E14" s="16">
        <v>4</v>
      </c>
      <c r="F14" s="12"/>
      <c r="G14" s="12" t="s">
        <v>10</v>
      </c>
      <c r="H14" s="16">
        <v>5</v>
      </c>
      <c r="I14" s="16">
        <v>6</v>
      </c>
      <c r="J14" s="17">
        <v>0</v>
      </c>
      <c r="K14" s="34">
        <f t="shared" si="0"/>
        <v>-1</v>
      </c>
    </row>
    <row r="15" spans="2:11" x14ac:dyDescent="0.3">
      <c r="B15" s="15" t="s">
        <v>11</v>
      </c>
      <c r="C15" s="16">
        <v>2</v>
      </c>
      <c r="D15" s="16">
        <v>1</v>
      </c>
      <c r="E15" s="16">
        <v>0</v>
      </c>
      <c r="F15" s="12"/>
      <c r="G15" s="12" t="s">
        <v>16</v>
      </c>
      <c r="H15" s="16">
        <v>16</v>
      </c>
      <c r="I15" s="16">
        <v>955</v>
      </c>
      <c r="J15" s="17">
        <v>179</v>
      </c>
      <c r="K15" s="34">
        <f t="shared" si="0"/>
        <v>-0.812565445026178</v>
      </c>
    </row>
    <row r="16" spans="2:11" ht="15" thickBot="1" x14ac:dyDescent="0.35">
      <c r="B16" s="18"/>
      <c r="C16" s="19">
        <f ca="1">SUM(C4:C16)</f>
        <v>219306</v>
      </c>
      <c r="D16" s="19">
        <f ca="1">SUM(D4:D16)</f>
        <v>305196</v>
      </c>
      <c r="E16" s="19">
        <f ca="1">SUM(E4:E16)</f>
        <v>92193</v>
      </c>
      <c r="F16" s="20"/>
      <c r="G16" s="20"/>
      <c r="H16" s="19">
        <f>SUM(H4:H15)</f>
        <v>46325</v>
      </c>
      <c r="I16" s="19">
        <f>SUM(I4:I15)</f>
        <v>124990</v>
      </c>
      <c r="J16" s="21">
        <f>SUM(J4:J15)</f>
        <v>28809</v>
      </c>
      <c r="K16" s="34">
        <f t="shared" si="0"/>
        <v>-0.76950956076486121</v>
      </c>
    </row>
    <row r="17" spans="2:12" ht="15" thickBot="1" x14ac:dyDescent="0.35">
      <c r="H17" s="8"/>
    </row>
    <row r="18" spans="2:12" x14ac:dyDescent="0.3">
      <c r="B18" s="35" t="s">
        <v>17</v>
      </c>
      <c r="C18" s="36"/>
      <c r="D18" s="36"/>
      <c r="E18" s="36"/>
      <c r="F18" s="9"/>
      <c r="G18" s="38" t="s">
        <v>132</v>
      </c>
      <c r="H18" s="36"/>
      <c r="I18" s="36"/>
      <c r="J18" s="37"/>
    </row>
    <row r="19" spans="2:12" x14ac:dyDescent="0.3">
      <c r="B19" s="10" t="s">
        <v>15</v>
      </c>
      <c r="C19" s="11" t="s">
        <v>12</v>
      </c>
      <c r="D19" s="11" t="s">
        <v>13</v>
      </c>
      <c r="E19" s="11" t="s">
        <v>14</v>
      </c>
      <c r="F19" s="12"/>
      <c r="G19" s="13" t="s">
        <v>15</v>
      </c>
      <c r="H19" s="11" t="s">
        <v>12</v>
      </c>
      <c r="I19" s="11" t="s">
        <v>13</v>
      </c>
      <c r="J19" s="14" t="s">
        <v>14</v>
      </c>
      <c r="K19" s="11" t="s">
        <v>134</v>
      </c>
    </row>
    <row r="20" spans="2:12" x14ac:dyDescent="0.3">
      <c r="B20" s="15" t="s">
        <v>0</v>
      </c>
      <c r="C20" s="16">
        <v>117819</v>
      </c>
      <c r="D20" s="16">
        <v>90332</v>
      </c>
      <c r="E20" s="16">
        <v>32292</v>
      </c>
      <c r="F20" s="12"/>
      <c r="G20" s="12" t="s">
        <v>0</v>
      </c>
      <c r="H20" s="16">
        <v>5975</v>
      </c>
      <c r="I20" s="16">
        <v>12024</v>
      </c>
      <c r="J20" s="17">
        <v>4733</v>
      </c>
      <c r="K20" s="34">
        <f>((J20-I20)/I20)</f>
        <v>-0.60637059214903521</v>
      </c>
    </row>
    <row r="21" spans="2:12" x14ac:dyDescent="0.3">
      <c r="B21" s="15" t="s">
        <v>1</v>
      </c>
      <c r="C21" s="16">
        <v>56801</v>
      </c>
      <c r="D21" s="16">
        <v>56010</v>
      </c>
      <c r="E21" s="16">
        <v>35085</v>
      </c>
      <c r="F21" s="12"/>
      <c r="G21" s="12" t="s">
        <v>1</v>
      </c>
      <c r="H21" s="16">
        <v>8792</v>
      </c>
      <c r="I21" s="16">
        <v>13810</v>
      </c>
      <c r="J21" s="17">
        <v>10086</v>
      </c>
      <c r="K21" s="34">
        <f t="shared" ref="K21:K32" si="1">((J21-I21)/I21)</f>
        <v>-0.26965966690803767</v>
      </c>
    </row>
    <row r="22" spans="2:12" x14ac:dyDescent="0.3">
      <c r="B22" s="15" t="s">
        <v>2</v>
      </c>
      <c r="C22" s="16">
        <v>36631</v>
      </c>
      <c r="D22" s="16">
        <v>91821</v>
      </c>
      <c r="E22" s="16">
        <v>7822</v>
      </c>
      <c r="F22" s="12"/>
      <c r="G22" s="12" t="s">
        <v>2</v>
      </c>
      <c r="H22" s="16">
        <v>20799</v>
      </c>
      <c r="I22" s="16">
        <v>30423</v>
      </c>
      <c r="J22" s="17">
        <v>2099</v>
      </c>
      <c r="K22" s="34">
        <f t="shared" si="1"/>
        <v>-0.93100614666535186</v>
      </c>
    </row>
    <row r="23" spans="2:12" x14ac:dyDescent="0.3">
      <c r="B23" s="15" t="s">
        <v>3</v>
      </c>
      <c r="C23" s="16">
        <v>15702</v>
      </c>
      <c r="D23" s="16">
        <v>18311</v>
      </c>
      <c r="E23" s="16">
        <v>7252</v>
      </c>
      <c r="F23" s="12"/>
      <c r="G23" s="12" t="s">
        <v>3</v>
      </c>
      <c r="H23" s="16">
        <v>4549</v>
      </c>
      <c r="I23" s="16">
        <v>5381</v>
      </c>
      <c r="J23" s="17">
        <v>4081</v>
      </c>
      <c r="K23" s="34">
        <f t="shared" si="1"/>
        <v>-0.24159078238245679</v>
      </c>
    </row>
    <row r="24" spans="2:12" x14ac:dyDescent="0.3">
      <c r="B24" s="15" t="s">
        <v>4</v>
      </c>
      <c r="C24" s="16">
        <v>4265</v>
      </c>
      <c r="D24" s="16">
        <v>10099</v>
      </c>
      <c r="E24" s="16">
        <v>801</v>
      </c>
      <c r="F24" s="12"/>
      <c r="G24" s="12" t="s">
        <v>4</v>
      </c>
      <c r="H24" s="16">
        <v>135</v>
      </c>
      <c r="I24" s="16">
        <v>461</v>
      </c>
      <c r="J24" s="17">
        <v>1</v>
      </c>
      <c r="K24" s="34">
        <f t="shared" si="1"/>
        <v>-0.99783080260303691</v>
      </c>
    </row>
    <row r="25" spans="2:12" x14ac:dyDescent="0.3">
      <c r="B25" s="15" t="s">
        <v>5</v>
      </c>
      <c r="C25" s="16">
        <v>5524</v>
      </c>
      <c r="D25" s="16">
        <v>5356</v>
      </c>
      <c r="E25" s="16">
        <v>3496</v>
      </c>
      <c r="F25" s="12"/>
      <c r="G25" s="12" t="s">
        <v>5</v>
      </c>
      <c r="H25" s="16">
        <v>956</v>
      </c>
      <c r="I25" s="16">
        <v>1356</v>
      </c>
      <c r="J25" s="17">
        <v>2649</v>
      </c>
      <c r="K25" s="34">
        <f t="shared" si="1"/>
        <v>0.95353982300884954</v>
      </c>
    </row>
    <row r="26" spans="2:12" x14ac:dyDescent="0.3">
      <c r="B26" s="15" t="s">
        <v>6</v>
      </c>
      <c r="C26" s="16">
        <v>1857</v>
      </c>
      <c r="D26" s="16">
        <v>24494</v>
      </c>
      <c r="E26" s="16">
        <v>486</v>
      </c>
      <c r="F26" s="12"/>
      <c r="G26" s="12" t="s">
        <v>6</v>
      </c>
      <c r="H26" s="16">
        <v>699</v>
      </c>
      <c r="I26" s="16">
        <v>5052</v>
      </c>
      <c r="J26" s="17">
        <v>14</v>
      </c>
      <c r="K26" s="34">
        <f t="shared" si="1"/>
        <v>-0.99722882026920034</v>
      </c>
    </row>
    <row r="27" spans="2:12" x14ac:dyDescent="0.3">
      <c r="B27" s="15" t="s">
        <v>7</v>
      </c>
      <c r="C27" s="16">
        <v>712</v>
      </c>
      <c r="D27" s="16">
        <v>2257</v>
      </c>
      <c r="E27" s="16">
        <v>548</v>
      </c>
      <c r="F27" s="12"/>
      <c r="G27" s="12" t="s">
        <v>7</v>
      </c>
      <c r="H27" s="16">
        <v>373</v>
      </c>
      <c r="I27" s="16">
        <v>686</v>
      </c>
      <c r="J27" s="17">
        <v>33</v>
      </c>
      <c r="K27" s="34">
        <f t="shared" si="1"/>
        <v>-0.95189504373177847</v>
      </c>
    </row>
    <row r="28" spans="2:12" x14ac:dyDescent="0.3">
      <c r="B28" s="15" t="s">
        <v>8</v>
      </c>
      <c r="C28" s="16">
        <v>798</v>
      </c>
      <c r="D28" s="16">
        <v>630</v>
      </c>
      <c r="E28" s="16">
        <v>294</v>
      </c>
      <c r="F28" s="12"/>
      <c r="G28" s="12" t="s">
        <v>8</v>
      </c>
      <c r="H28" s="16">
        <v>1</v>
      </c>
      <c r="I28" s="16">
        <v>0</v>
      </c>
      <c r="J28" s="17">
        <v>0</v>
      </c>
      <c r="K28" s="34">
        <v>0</v>
      </c>
    </row>
    <row r="29" spans="2:12" x14ac:dyDescent="0.3">
      <c r="B29" s="15" t="s">
        <v>9</v>
      </c>
      <c r="C29" s="16">
        <v>1279</v>
      </c>
      <c r="D29" s="16">
        <v>1478</v>
      </c>
      <c r="E29" s="16">
        <v>2013</v>
      </c>
      <c r="F29" s="12"/>
      <c r="G29" s="12" t="s">
        <v>9</v>
      </c>
      <c r="H29" s="16">
        <v>132</v>
      </c>
      <c r="I29" s="16">
        <v>355</v>
      </c>
      <c r="J29" s="17">
        <v>1335</v>
      </c>
      <c r="K29" s="34">
        <f t="shared" si="1"/>
        <v>2.76056338028169</v>
      </c>
    </row>
    <row r="30" spans="2:12" x14ac:dyDescent="0.3">
      <c r="B30" s="15" t="s">
        <v>10</v>
      </c>
      <c r="C30" s="16">
        <v>12</v>
      </c>
      <c r="D30" s="16">
        <v>11</v>
      </c>
      <c r="E30" s="16">
        <v>4</v>
      </c>
      <c r="F30" s="12"/>
      <c r="G30" s="12" t="s">
        <v>10</v>
      </c>
      <c r="H30" s="16">
        <v>6</v>
      </c>
      <c r="I30" s="16">
        <v>0</v>
      </c>
      <c r="J30" s="17">
        <v>1</v>
      </c>
      <c r="K30" s="34">
        <v>0</v>
      </c>
    </row>
    <row r="31" spans="2:12" x14ac:dyDescent="0.3">
      <c r="B31" s="15" t="s">
        <v>11</v>
      </c>
      <c r="C31" s="16">
        <v>12</v>
      </c>
      <c r="D31" s="16">
        <v>1</v>
      </c>
      <c r="E31" s="16">
        <v>0</v>
      </c>
      <c r="F31" s="12"/>
      <c r="G31" s="12" t="s">
        <v>16</v>
      </c>
      <c r="H31" s="16">
        <v>1575</v>
      </c>
      <c r="I31" s="16">
        <v>2068</v>
      </c>
      <c r="J31" s="17">
        <v>25</v>
      </c>
      <c r="K31" s="34">
        <f t="shared" si="1"/>
        <v>-0.98791102514506768</v>
      </c>
    </row>
    <row r="32" spans="2:12" ht="15" thickBot="1" x14ac:dyDescent="0.35">
      <c r="B32" s="18"/>
      <c r="C32" s="19">
        <f>SUM(C20:C31)</f>
        <v>241412</v>
      </c>
      <c r="D32" s="19">
        <f>SUM(D20:D31)</f>
        <v>300800</v>
      </c>
      <c r="E32" s="19">
        <f>SUM(E20:E31)</f>
        <v>90093</v>
      </c>
      <c r="F32" s="20"/>
      <c r="G32" s="20"/>
      <c r="H32" s="19">
        <f>SUM(H20:H31)</f>
        <v>43992</v>
      </c>
      <c r="I32" s="19">
        <f>SUM(I20:I31)</f>
        <v>71616</v>
      </c>
      <c r="J32" s="21">
        <f>SUM(J20:J31)</f>
        <v>25057</v>
      </c>
      <c r="K32" s="34">
        <f t="shared" si="1"/>
        <v>-0.65012008489722972</v>
      </c>
      <c r="L32">
        <f>K32/I32</f>
        <v>-9.0778608816078772E-6</v>
      </c>
    </row>
    <row r="33" spans="2:11" ht="15" thickBot="1" x14ac:dyDescent="0.35">
      <c r="D33" s="2"/>
    </row>
    <row r="34" spans="2:11" x14ac:dyDescent="0.3">
      <c r="B34" s="35" t="s">
        <v>18</v>
      </c>
      <c r="C34" s="36"/>
      <c r="D34" s="36"/>
      <c r="E34" s="36"/>
      <c r="F34" s="9"/>
      <c r="G34" s="38" t="s">
        <v>133</v>
      </c>
      <c r="H34" s="36"/>
      <c r="I34" s="36"/>
      <c r="J34" s="37"/>
    </row>
    <row r="35" spans="2:11" x14ac:dyDescent="0.3">
      <c r="B35" s="10" t="s">
        <v>15</v>
      </c>
      <c r="C35" s="11" t="s">
        <v>12</v>
      </c>
      <c r="D35" s="11" t="s">
        <v>13</v>
      </c>
      <c r="E35" s="11" t="s">
        <v>14</v>
      </c>
      <c r="F35" s="12"/>
      <c r="G35" s="13" t="s">
        <v>15</v>
      </c>
      <c r="H35" s="11" t="s">
        <v>12</v>
      </c>
      <c r="I35" s="11" t="s">
        <v>13</v>
      </c>
      <c r="J35" s="14" t="s">
        <v>14</v>
      </c>
      <c r="K35" s="11" t="s">
        <v>134</v>
      </c>
    </row>
    <row r="36" spans="2:11" x14ac:dyDescent="0.3">
      <c r="B36" s="15" t="s">
        <v>0</v>
      </c>
      <c r="C36" s="16">
        <v>16295</v>
      </c>
      <c r="D36" s="16">
        <v>1144</v>
      </c>
      <c r="E36" s="16">
        <v>1390</v>
      </c>
      <c r="F36" s="12"/>
      <c r="G36" s="12" t="s">
        <v>0</v>
      </c>
      <c r="H36" s="16">
        <v>2612</v>
      </c>
      <c r="I36" s="16">
        <v>6995</v>
      </c>
      <c r="J36" s="17">
        <v>1660</v>
      </c>
      <c r="K36" s="34">
        <f>((J36-I36)/I36)</f>
        <v>-0.76268763402430306</v>
      </c>
    </row>
    <row r="37" spans="2:11" x14ac:dyDescent="0.3">
      <c r="B37" s="15" t="s">
        <v>1</v>
      </c>
      <c r="C37" s="16">
        <v>3913</v>
      </c>
      <c r="D37" s="16">
        <v>0</v>
      </c>
      <c r="E37" s="16">
        <v>1585</v>
      </c>
      <c r="F37" s="12"/>
      <c r="G37" s="12" t="s">
        <v>1</v>
      </c>
      <c r="H37" s="16">
        <v>8335</v>
      </c>
      <c r="I37" s="16">
        <v>10236</v>
      </c>
      <c r="J37" s="17">
        <v>6280</v>
      </c>
      <c r="K37" s="34">
        <f t="shared" ref="K37:K48" si="2">((J37-I37)/I37)</f>
        <v>-0.38647909339585773</v>
      </c>
    </row>
    <row r="38" spans="2:11" x14ac:dyDescent="0.3">
      <c r="B38" s="15" t="s">
        <v>2</v>
      </c>
      <c r="C38" s="16">
        <v>3325</v>
      </c>
      <c r="D38" s="16">
        <v>0</v>
      </c>
      <c r="E38" s="16">
        <v>97</v>
      </c>
      <c r="F38" s="12"/>
      <c r="G38" s="12" t="s">
        <v>2</v>
      </c>
      <c r="H38" s="16">
        <v>11215</v>
      </c>
      <c r="I38" s="16">
        <v>17643</v>
      </c>
      <c r="J38" s="17">
        <v>2798</v>
      </c>
      <c r="K38" s="34">
        <f t="shared" si="2"/>
        <v>-0.84141019101059911</v>
      </c>
    </row>
    <row r="39" spans="2:11" x14ac:dyDescent="0.3">
      <c r="B39" s="15" t="s">
        <v>3</v>
      </c>
      <c r="C39" s="16">
        <v>653</v>
      </c>
      <c r="D39" s="16">
        <v>0</v>
      </c>
      <c r="E39" s="16">
        <v>171</v>
      </c>
      <c r="F39" s="12"/>
      <c r="G39" s="12" t="s">
        <v>3</v>
      </c>
      <c r="H39" s="16">
        <v>563</v>
      </c>
      <c r="I39" s="16">
        <v>830</v>
      </c>
      <c r="J39" s="17">
        <v>540</v>
      </c>
      <c r="K39" s="34">
        <f t="shared" si="2"/>
        <v>-0.3493975903614458</v>
      </c>
    </row>
    <row r="40" spans="2:11" x14ac:dyDescent="0.3">
      <c r="B40" s="15" t="s">
        <v>4</v>
      </c>
      <c r="C40" s="16">
        <v>356</v>
      </c>
      <c r="D40" s="16">
        <v>0</v>
      </c>
      <c r="E40" s="16">
        <v>0</v>
      </c>
      <c r="F40" s="12"/>
      <c r="G40" s="12" t="s">
        <v>4</v>
      </c>
      <c r="H40" s="16">
        <v>303</v>
      </c>
      <c r="I40" s="16">
        <v>2672</v>
      </c>
      <c r="J40" s="17">
        <v>371</v>
      </c>
      <c r="K40" s="34">
        <f t="shared" si="2"/>
        <v>-0.86115269461077848</v>
      </c>
    </row>
    <row r="41" spans="2:11" x14ac:dyDescent="0.3">
      <c r="B41" s="15" t="s">
        <v>5</v>
      </c>
      <c r="C41" s="16">
        <v>608</v>
      </c>
      <c r="D41" s="16">
        <v>52</v>
      </c>
      <c r="E41" s="16">
        <v>492</v>
      </c>
      <c r="F41" s="12"/>
      <c r="G41" s="12" t="s">
        <v>5</v>
      </c>
      <c r="H41" s="16">
        <v>594</v>
      </c>
      <c r="I41" s="16">
        <v>983</v>
      </c>
      <c r="J41" s="17">
        <v>1064</v>
      </c>
      <c r="K41" s="34">
        <f t="shared" si="2"/>
        <v>8.2400813835198372E-2</v>
      </c>
    </row>
    <row r="42" spans="2:11" x14ac:dyDescent="0.3">
      <c r="B42" s="15" t="s">
        <v>6</v>
      </c>
      <c r="C42" s="16">
        <v>151</v>
      </c>
      <c r="D42" s="16">
        <v>0</v>
      </c>
      <c r="E42" s="16">
        <v>0</v>
      </c>
      <c r="F42" s="12"/>
      <c r="G42" s="12" t="s">
        <v>6</v>
      </c>
      <c r="H42" s="16">
        <v>333</v>
      </c>
      <c r="I42" s="16">
        <v>2471</v>
      </c>
      <c r="J42" s="17">
        <v>2</v>
      </c>
      <c r="K42" s="34">
        <f t="shared" si="2"/>
        <v>-0.99919061108862806</v>
      </c>
    </row>
    <row r="43" spans="2:11" x14ac:dyDescent="0.3">
      <c r="B43" s="15" t="s">
        <v>7</v>
      </c>
      <c r="C43" s="16">
        <v>99</v>
      </c>
      <c r="D43" s="16">
        <v>0</v>
      </c>
      <c r="E43" s="16">
        <v>16</v>
      </c>
      <c r="F43" s="12"/>
      <c r="G43" s="12" t="s">
        <v>7</v>
      </c>
      <c r="H43" s="16">
        <v>276</v>
      </c>
      <c r="I43" s="16">
        <v>461</v>
      </c>
      <c r="J43" s="17">
        <v>3</v>
      </c>
      <c r="K43" s="34">
        <f t="shared" si="2"/>
        <v>-0.99349240780911063</v>
      </c>
    </row>
    <row r="44" spans="2:11" x14ac:dyDescent="0.3">
      <c r="B44" s="15" t="s">
        <v>8</v>
      </c>
      <c r="C44" s="16">
        <v>0</v>
      </c>
      <c r="D44" s="16">
        <v>0</v>
      </c>
      <c r="E44" s="16">
        <v>0</v>
      </c>
      <c r="F44" s="12"/>
      <c r="G44" s="12" t="s">
        <v>8</v>
      </c>
      <c r="H44" s="16">
        <v>0</v>
      </c>
      <c r="I44" s="16">
        <v>0</v>
      </c>
      <c r="J44" s="17">
        <v>0</v>
      </c>
      <c r="K44" s="34">
        <v>0</v>
      </c>
    </row>
    <row r="45" spans="2:11" x14ac:dyDescent="0.3">
      <c r="B45" s="15" t="s">
        <v>9</v>
      </c>
      <c r="C45" s="16">
        <v>91</v>
      </c>
      <c r="D45" s="16">
        <v>1</v>
      </c>
      <c r="E45" s="16">
        <v>49</v>
      </c>
      <c r="F45" s="12"/>
      <c r="G45" s="12" t="s">
        <v>9</v>
      </c>
      <c r="H45" s="16">
        <v>119</v>
      </c>
      <c r="I45" s="16">
        <v>136</v>
      </c>
      <c r="J45" s="17">
        <v>53</v>
      </c>
      <c r="K45" s="34">
        <f t="shared" si="2"/>
        <v>-0.61029411764705888</v>
      </c>
    </row>
    <row r="46" spans="2:11" x14ac:dyDescent="0.3">
      <c r="B46" s="15" t="s">
        <v>10</v>
      </c>
      <c r="C46" s="16">
        <v>1</v>
      </c>
      <c r="D46" s="16">
        <v>0</v>
      </c>
      <c r="E46" s="16">
        <v>0</v>
      </c>
      <c r="F46" s="12"/>
      <c r="G46" s="12" t="s">
        <v>10</v>
      </c>
      <c r="H46" s="16">
        <v>0</v>
      </c>
      <c r="I46" s="16">
        <v>2</v>
      </c>
      <c r="J46" s="17">
        <v>2</v>
      </c>
      <c r="K46" s="34">
        <v>0</v>
      </c>
    </row>
    <row r="47" spans="2:11" x14ac:dyDescent="0.3">
      <c r="B47" s="15" t="s">
        <v>16</v>
      </c>
      <c r="C47" s="16">
        <v>0</v>
      </c>
      <c r="D47" s="16">
        <v>0</v>
      </c>
      <c r="E47" s="16">
        <v>0</v>
      </c>
      <c r="F47" s="12"/>
      <c r="G47" s="12" t="s">
        <v>16</v>
      </c>
      <c r="H47" s="16">
        <v>199</v>
      </c>
      <c r="I47" s="16">
        <v>186</v>
      </c>
      <c r="J47" s="17">
        <v>2</v>
      </c>
      <c r="K47" s="34">
        <f t="shared" si="2"/>
        <v>-0.989247311827957</v>
      </c>
    </row>
    <row r="48" spans="2:11" ht="15" thickBot="1" x14ac:dyDescent="0.35">
      <c r="B48" s="18"/>
      <c r="C48" s="19">
        <f>SUM(C36:C47)</f>
        <v>25492</v>
      </c>
      <c r="D48" s="19">
        <f>SUM(D36:D47)</f>
        <v>1197</v>
      </c>
      <c r="E48" s="19">
        <f>SUM(E36:E47)</f>
        <v>3800</v>
      </c>
      <c r="F48" s="20"/>
      <c r="G48" s="20"/>
      <c r="H48" s="19">
        <f>SUM(H36:H47)</f>
        <v>24549</v>
      </c>
      <c r="I48" s="19">
        <f>SUM(I36:I47)</f>
        <v>42615</v>
      </c>
      <c r="J48" s="21">
        <f>SUM(J36:J47)</f>
        <v>12775</v>
      </c>
      <c r="K48" s="34">
        <f t="shared" si="2"/>
        <v>-0.70022292619969495</v>
      </c>
    </row>
  </sheetData>
  <mergeCells count="6">
    <mergeCell ref="B2:E2"/>
    <mergeCell ref="G2:J2"/>
    <mergeCell ref="B18:E18"/>
    <mergeCell ref="G18:J18"/>
    <mergeCell ref="B34:E34"/>
    <mergeCell ref="G34:J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24F7-ED75-4B7A-87A7-958FB912FDB8}">
  <dimension ref="B1:G12"/>
  <sheetViews>
    <sheetView zoomScale="130" zoomScaleNormal="130" workbookViewId="0">
      <selection activeCell="N10" sqref="N10"/>
    </sheetView>
  </sheetViews>
  <sheetFormatPr defaultRowHeight="14.4" x14ac:dyDescent="0.3"/>
  <cols>
    <col min="2" max="2" width="10.5546875" style="7" customWidth="1"/>
    <col min="3" max="4" width="10.109375" style="1" customWidth="1"/>
    <col min="5" max="5" width="8.88671875" style="1"/>
    <col min="6" max="6" width="8.88671875" style="2"/>
    <col min="7" max="7" width="12.6640625" style="1" bestFit="1" customWidth="1"/>
  </cols>
  <sheetData>
    <row r="1" spans="2:7" ht="15" thickBot="1" x14ac:dyDescent="0.35"/>
    <row r="2" spans="2:7" ht="23.4" customHeight="1" x14ac:dyDescent="0.3">
      <c r="B2" s="23" t="s">
        <v>19</v>
      </c>
      <c r="C2" s="24">
        <v>46023</v>
      </c>
      <c r="D2" s="24">
        <v>46054</v>
      </c>
      <c r="E2" s="25">
        <v>46082</v>
      </c>
    </row>
    <row r="3" spans="2:7" ht="23.4" customHeight="1" x14ac:dyDescent="0.3">
      <c r="B3" s="26" t="s">
        <v>83</v>
      </c>
      <c r="C3" s="27">
        <v>357</v>
      </c>
      <c r="D3" s="27">
        <v>400</v>
      </c>
      <c r="E3" s="28">
        <v>215</v>
      </c>
    </row>
    <row r="4" spans="2:7" ht="23.4" customHeight="1" thickBot="1" x14ac:dyDescent="0.35">
      <c r="B4" s="29" t="s">
        <v>84</v>
      </c>
      <c r="C4" s="30">
        <v>94</v>
      </c>
      <c r="D4" s="30">
        <v>144</v>
      </c>
      <c r="E4" s="32">
        <v>73</v>
      </c>
      <c r="F4" s="2">
        <v>5632</v>
      </c>
      <c r="G4" s="1" t="s">
        <v>81</v>
      </c>
    </row>
    <row r="5" spans="2:7" ht="23.4" customHeight="1" thickBot="1" x14ac:dyDescent="0.35"/>
    <row r="6" spans="2:7" ht="23.4" customHeight="1" x14ac:dyDescent="0.3">
      <c r="B6" s="23" t="s">
        <v>85</v>
      </c>
      <c r="C6" s="24">
        <v>46023</v>
      </c>
      <c r="D6" s="24">
        <v>46054</v>
      </c>
      <c r="E6" s="25">
        <v>46082</v>
      </c>
    </row>
    <row r="7" spans="2:7" ht="23.4" customHeight="1" x14ac:dyDescent="0.3">
      <c r="B7" s="26" t="s">
        <v>83</v>
      </c>
      <c r="C7" s="27">
        <v>134</v>
      </c>
      <c r="D7" s="27">
        <v>145</v>
      </c>
      <c r="E7" s="28">
        <v>95</v>
      </c>
    </row>
    <row r="8" spans="2:7" ht="23.4" customHeight="1" thickBot="1" x14ac:dyDescent="0.35">
      <c r="B8" s="29" t="s">
        <v>84</v>
      </c>
      <c r="C8" s="30">
        <v>60</v>
      </c>
      <c r="D8" s="30">
        <v>128</v>
      </c>
      <c r="E8" s="31">
        <v>1187</v>
      </c>
      <c r="F8" s="2">
        <v>814</v>
      </c>
      <c r="G8" s="1" t="s">
        <v>81</v>
      </c>
    </row>
    <row r="9" spans="2:7" ht="23.4" customHeight="1" thickBot="1" x14ac:dyDescent="0.35"/>
    <row r="10" spans="2:7" ht="23.4" customHeight="1" x14ac:dyDescent="0.3">
      <c r="B10" s="23" t="s">
        <v>86</v>
      </c>
      <c r="C10" s="24">
        <v>46023</v>
      </c>
      <c r="D10" s="24">
        <v>46054</v>
      </c>
      <c r="E10" s="25">
        <v>46082</v>
      </c>
    </row>
    <row r="11" spans="2:7" ht="23.4" customHeight="1" x14ac:dyDescent="0.3">
      <c r="B11" s="26" t="s">
        <v>83</v>
      </c>
      <c r="C11" s="27">
        <v>106</v>
      </c>
      <c r="D11" s="27">
        <v>155</v>
      </c>
      <c r="E11" s="28">
        <v>92</v>
      </c>
    </row>
    <row r="12" spans="2:7" ht="23.4" customHeight="1" thickBot="1" x14ac:dyDescent="0.35">
      <c r="B12" s="29" t="s">
        <v>84</v>
      </c>
      <c r="C12" s="30">
        <v>13</v>
      </c>
      <c r="D12" s="30">
        <v>42</v>
      </c>
      <c r="E12" s="32">
        <v>20</v>
      </c>
      <c r="F12" s="2">
        <v>535</v>
      </c>
      <c r="G12" s="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4308-7BCB-41BB-ACF5-D4EEB6547559}">
  <dimension ref="A2:N67"/>
  <sheetViews>
    <sheetView topLeftCell="A123" zoomScale="130" zoomScaleNormal="130" workbookViewId="0">
      <selection activeCell="F61" sqref="F61"/>
    </sheetView>
  </sheetViews>
  <sheetFormatPr defaultRowHeight="14.4" x14ac:dyDescent="0.3"/>
  <cols>
    <col min="2" max="2" width="13.44140625" bestFit="1" customWidth="1"/>
    <col min="3" max="7" width="11.77734375" customWidth="1"/>
    <col min="9" max="9" width="22.21875" bestFit="1" customWidth="1"/>
    <col min="10" max="10" width="8.6640625" bestFit="1" customWidth="1"/>
  </cols>
  <sheetData>
    <row r="2" spans="1:1" x14ac:dyDescent="0.3">
      <c r="A2" s="3" t="s">
        <v>19</v>
      </c>
    </row>
    <row r="36" spans="2:14" x14ac:dyDescent="0.3">
      <c r="B36" s="5" t="s">
        <v>20</v>
      </c>
      <c r="C36" s="6" t="s">
        <v>21</v>
      </c>
      <c r="D36" s="6" t="s">
        <v>22</v>
      </c>
      <c r="E36" s="6" t="s">
        <v>23</v>
      </c>
      <c r="F36" s="6" t="s">
        <v>24</v>
      </c>
      <c r="G36" s="6" t="s">
        <v>25</v>
      </c>
      <c r="I36" s="5" t="s">
        <v>20</v>
      </c>
      <c r="J36" s="6" t="s">
        <v>21</v>
      </c>
      <c r="K36" s="6" t="s">
        <v>22</v>
      </c>
      <c r="L36" s="6" t="s">
        <v>23</v>
      </c>
      <c r="M36" s="6" t="s">
        <v>24</v>
      </c>
      <c r="N36" s="6" t="s">
        <v>25</v>
      </c>
    </row>
    <row r="37" spans="2:14" x14ac:dyDescent="0.3">
      <c r="B37" s="7" t="s">
        <v>26</v>
      </c>
      <c r="C37" s="2">
        <v>450000</v>
      </c>
      <c r="D37" s="2">
        <v>301000</v>
      </c>
      <c r="E37" s="2">
        <v>74000</v>
      </c>
      <c r="F37" s="2">
        <v>90500</v>
      </c>
      <c r="G37" s="2">
        <v>74000</v>
      </c>
      <c r="I37" s="7" t="s">
        <v>50</v>
      </c>
      <c r="J37" s="2">
        <v>673000</v>
      </c>
      <c r="K37" s="2">
        <v>673000</v>
      </c>
      <c r="L37" s="2">
        <v>673000</v>
      </c>
      <c r="M37" s="2">
        <v>673000</v>
      </c>
      <c r="N37" s="2">
        <v>673000</v>
      </c>
    </row>
    <row r="38" spans="2:14" x14ac:dyDescent="0.3">
      <c r="B38" s="7" t="s">
        <v>27</v>
      </c>
      <c r="C38" s="2">
        <v>74000</v>
      </c>
      <c r="D38" s="2">
        <v>60500</v>
      </c>
      <c r="E38" s="2">
        <v>74000</v>
      </c>
      <c r="F38" s="2">
        <v>74000</v>
      </c>
      <c r="G38" s="2">
        <v>74000</v>
      </c>
      <c r="I38" s="7" t="s">
        <v>51</v>
      </c>
      <c r="J38" s="2">
        <v>450000</v>
      </c>
      <c r="K38" s="2">
        <v>450000</v>
      </c>
      <c r="L38" s="2">
        <v>450000</v>
      </c>
      <c r="M38" s="2">
        <v>550000</v>
      </c>
      <c r="N38" s="2">
        <v>550000</v>
      </c>
    </row>
    <row r="39" spans="2:14" x14ac:dyDescent="0.3">
      <c r="B39" s="7" t="s">
        <v>28</v>
      </c>
      <c r="C39" s="2">
        <v>49500</v>
      </c>
      <c r="D39" s="2">
        <v>40500</v>
      </c>
      <c r="E39" s="2">
        <v>40500</v>
      </c>
      <c r="F39" s="2">
        <v>49500</v>
      </c>
      <c r="G39" s="2">
        <v>40500</v>
      </c>
      <c r="I39" s="7" t="s">
        <v>52</v>
      </c>
      <c r="J39" s="2">
        <v>165000</v>
      </c>
      <c r="K39" s="2">
        <v>201000</v>
      </c>
      <c r="L39" s="2">
        <v>246000</v>
      </c>
      <c r="M39" s="2">
        <v>246000</v>
      </c>
      <c r="N39" s="2">
        <v>301000</v>
      </c>
    </row>
    <row r="40" spans="2:14" x14ac:dyDescent="0.3">
      <c r="B40" s="7" t="s">
        <v>29</v>
      </c>
      <c r="C40" s="2">
        <v>49500</v>
      </c>
      <c r="D40" s="2">
        <v>40500</v>
      </c>
      <c r="E40" s="2">
        <v>49500</v>
      </c>
      <c r="F40" s="2">
        <v>40500</v>
      </c>
      <c r="G40" s="2">
        <v>40500</v>
      </c>
      <c r="I40" s="7" t="s">
        <v>53</v>
      </c>
      <c r="J40" s="2">
        <v>90500</v>
      </c>
      <c r="K40" s="2">
        <v>90500</v>
      </c>
      <c r="L40" s="2">
        <v>90500</v>
      </c>
      <c r="M40" s="2">
        <v>74000</v>
      </c>
      <c r="N40" s="2">
        <v>74000</v>
      </c>
    </row>
    <row r="41" spans="2:14" x14ac:dyDescent="0.3">
      <c r="B41" s="7" t="s">
        <v>30</v>
      </c>
      <c r="C41" s="2">
        <v>40500</v>
      </c>
      <c r="D41" s="2">
        <v>40500</v>
      </c>
      <c r="E41" s="2">
        <v>40500</v>
      </c>
      <c r="F41" s="2">
        <v>40500</v>
      </c>
      <c r="G41" s="2">
        <v>33100</v>
      </c>
      <c r="I41" s="7" t="s">
        <v>54</v>
      </c>
      <c r="J41" s="2">
        <v>60500</v>
      </c>
      <c r="K41" s="2">
        <v>74000</v>
      </c>
      <c r="L41" s="2">
        <v>90500</v>
      </c>
      <c r="M41" s="2">
        <v>90500</v>
      </c>
      <c r="N41" s="2">
        <v>74000</v>
      </c>
    </row>
    <row r="42" spans="2:14" x14ac:dyDescent="0.3">
      <c r="B42" s="7" t="s">
        <v>31</v>
      </c>
      <c r="C42" s="2">
        <v>27100</v>
      </c>
      <c r="D42" s="2">
        <v>90500</v>
      </c>
      <c r="E42" s="2">
        <v>14800</v>
      </c>
      <c r="F42" s="2">
        <v>18100</v>
      </c>
      <c r="G42" s="2">
        <v>12100</v>
      </c>
      <c r="I42" s="7" t="s">
        <v>55</v>
      </c>
      <c r="J42" s="2">
        <v>49500</v>
      </c>
      <c r="K42" s="2">
        <v>49500</v>
      </c>
      <c r="L42" s="2">
        <v>60500</v>
      </c>
      <c r="M42" s="2">
        <v>60500</v>
      </c>
      <c r="N42" s="2">
        <v>60500</v>
      </c>
    </row>
    <row r="43" spans="2:14" x14ac:dyDescent="0.3">
      <c r="B43" s="7" t="s">
        <v>32</v>
      </c>
      <c r="C43" s="2">
        <v>22200</v>
      </c>
      <c r="D43" s="2">
        <v>22200</v>
      </c>
      <c r="E43" s="2">
        <v>22200</v>
      </c>
      <c r="F43" s="2">
        <v>27100</v>
      </c>
      <c r="G43" s="2">
        <v>27100</v>
      </c>
      <c r="I43" s="7" t="s">
        <v>56</v>
      </c>
      <c r="J43" s="2">
        <v>49500</v>
      </c>
      <c r="K43" s="2">
        <v>60500</v>
      </c>
      <c r="L43" s="2">
        <v>74000</v>
      </c>
      <c r="M43" s="2">
        <v>60500</v>
      </c>
      <c r="N43" s="2">
        <v>60500</v>
      </c>
    </row>
    <row r="44" spans="2:14" x14ac:dyDescent="0.3">
      <c r="B44" s="7" t="s">
        <v>33</v>
      </c>
      <c r="C44" s="2">
        <v>22200</v>
      </c>
      <c r="D44" s="2">
        <v>18100</v>
      </c>
      <c r="E44" s="2">
        <v>18100</v>
      </c>
      <c r="F44" s="2">
        <v>18100</v>
      </c>
      <c r="G44" s="2">
        <v>14800</v>
      </c>
      <c r="I44" s="7" t="s">
        <v>57</v>
      </c>
      <c r="J44" s="2">
        <v>40500</v>
      </c>
      <c r="K44" s="2">
        <v>49500</v>
      </c>
      <c r="L44" s="2">
        <v>60500</v>
      </c>
      <c r="M44" s="2">
        <v>60500</v>
      </c>
      <c r="N44" s="2">
        <v>60500</v>
      </c>
    </row>
    <row r="45" spans="2:14" x14ac:dyDescent="0.3">
      <c r="B45" s="7" t="s">
        <v>34</v>
      </c>
      <c r="C45" s="2">
        <v>18100</v>
      </c>
      <c r="D45" s="2">
        <v>18100</v>
      </c>
      <c r="E45" s="2">
        <v>18100</v>
      </c>
      <c r="F45" s="2">
        <v>18100</v>
      </c>
      <c r="G45" s="2">
        <v>18100</v>
      </c>
      <c r="I45" s="7" t="s">
        <v>58</v>
      </c>
      <c r="J45" s="2">
        <v>27100</v>
      </c>
      <c r="K45" s="2">
        <v>22200</v>
      </c>
      <c r="L45" s="2">
        <v>27100</v>
      </c>
      <c r="M45" s="2">
        <v>6600</v>
      </c>
      <c r="N45" s="2">
        <v>6600</v>
      </c>
    </row>
    <row r="46" spans="2:14" x14ac:dyDescent="0.3">
      <c r="B46" s="7" t="s">
        <v>35</v>
      </c>
      <c r="C46" s="2">
        <v>14800</v>
      </c>
      <c r="D46" s="2">
        <v>14800</v>
      </c>
      <c r="E46" s="2">
        <v>14800</v>
      </c>
      <c r="F46" s="2">
        <v>18100</v>
      </c>
      <c r="G46" s="2">
        <v>18100</v>
      </c>
      <c r="I46" s="7" t="s">
        <v>59</v>
      </c>
      <c r="J46" s="2">
        <v>22200</v>
      </c>
      <c r="K46" s="2">
        <v>18100</v>
      </c>
      <c r="L46" s="2">
        <v>22200</v>
      </c>
      <c r="M46" s="2">
        <v>22200</v>
      </c>
      <c r="N46" s="2">
        <v>27100</v>
      </c>
    </row>
    <row r="47" spans="2:14" x14ac:dyDescent="0.3">
      <c r="B47" s="7" t="s">
        <v>36</v>
      </c>
      <c r="C47" s="2">
        <v>12100</v>
      </c>
      <c r="D47" s="2">
        <v>12100</v>
      </c>
      <c r="E47" s="2">
        <v>12100</v>
      </c>
      <c r="F47" s="2">
        <v>14800</v>
      </c>
      <c r="G47" s="2">
        <v>12100</v>
      </c>
      <c r="I47" s="7" t="s">
        <v>60</v>
      </c>
      <c r="J47" s="2">
        <v>18100</v>
      </c>
      <c r="K47" s="2">
        <v>22200</v>
      </c>
      <c r="L47" s="2">
        <v>27100</v>
      </c>
      <c r="M47" s="2">
        <v>22200</v>
      </c>
      <c r="N47" s="2">
        <v>22200</v>
      </c>
    </row>
    <row r="48" spans="2:14" x14ac:dyDescent="0.3">
      <c r="B48" s="7" t="s">
        <v>37</v>
      </c>
      <c r="C48" s="2">
        <v>12100</v>
      </c>
      <c r="D48" s="2">
        <v>12100</v>
      </c>
      <c r="E48" s="2">
        <v>12100</v>
      </c>
      <c r="F48" s="2">
        <v>12100</v>
      </c>
      <c r="G48" s="2">
        <v>12100</v>
      </c>
      <c r="I48" s="7" t="s">
        <v>61</v>
      </c>
      <c r="J48" s="2">
        <v>18100</v>
      </c>
      <c r="K48" s="2">
        <v>22200</v>
      </c>
      <c r="L48" s="2">
        <v>27100</v>
      </c>
      <c r="M48" s="2">
        <v>22200</v>
      </c>
      <c r="N48" s="2">
        <v>22200</v>
      </c>
    </row>
    <row r="49" spans="2:14" x14ac:dyDescent="0.3">
      <c r="B49" s="7" t="s">
        <v>38</v>
      </c>
      <c r="C49" s="2">
        <v>12100</v>
      </c>
      <c r="D49" s="2">
        <v>9900</v>
      </c>
      <c r="E49" s="2">
        <v>12100</v>
      </c>
      <c r="F49" s="2">
        <v>12100</v>
      </c>
      <c r="G49" s="2">
        <v>9900</v>
      </c>
      <c r="I49" s="7" t="s">
        <v>62</v>
      </c>
      <c r="J49" s="2">
        <v>14800</v>
      </c>
      <c r="K49" s="2">
        <v>12100</v>
      </c>
      <c r="L49" s="2">
        <v>14800</v>
      </c>
      <c r="M49" s="2">
        <v>14800</v>
      </c>
      <c r="N49" s="2">
        <v>18100</v>
      </c>
    </row>
    <row r="50" spans="2:14" x14ac:dyDescent="0.3">
      <c r="B50" s="7" t="s">
        <v>39</v>
      </c>
      <c r="C50" s="2">
        <v>9900</v>
      </c>
      <c r="D50" s="2">
        <v>9900</v>
      </c>
      <c r="E50" s="2">
        <v>9900</v>
      </c>
      <c r="F50" s="2">
        <v>12100</v>
      </c>
      <c r="G50" s="2">
        <v>8100</v>
      </c>
      <c r="I50" s="7" t="s">
        <v>63</v>
      </c>
      <c r="J50" s="2">
        <v>14800</v>
      </c>
      <c r="K50" s="2">
        <v>12100</v>
      </c>
      <c r="L50" s="2">
        <v>12100</v>
      </c>
      <c r="M50" s="2">
        <v>14800</v>
      </c>
      <c r="N50" s="2">
        <v>18100</v>
      </c>
    </row>
    <row r="51" spans="2:14" x14ac:dyDescent="0.3">
      <c r="B51" s="7" t="s">
        <v>40</v>
      </c>
      <c r="C51" s="2">
        <v>8100</v>
      </c>
      <c r="D51" s="2">
        <v>6600</v>
      </c>
      <c r="E51" s="2">
        <v>8100</v>
      </c>
      <c r="F51" s="2">
        <v>12100</v>
      </c>
      <c r="G51" s="2">
        <v>14800</v>
      </c>
      <c r="I51" s="7" t="s">
        <v>64</v>
      </c>
      <c r="J51" s="2">
        <v>12100</v>
      </c>
      <c r="K51" s="2">
        <v>12100</v>
      </c>
      <c r="L51" s="2">
        <v>8100</v>
      </c>
      <c r="M51" s="2">
        <v>8100</v>
      </c>
      <c r="N51" s="2">
        <v>6600</v>
      </c>
    </row>
    <row r="52" spans="2:14" x14ac:dyDescent="0.3">
      <c r="B52" s="7" t="s">
        <v>41</v>
      </c>
      <c r="C52" s="2">
        <v>8100</v>
      </c>
      <c r="D52" s="2">
        <v>8100</v>
      </c>
      <c r="E52" s="2">
        <v>8100</v>
      </c>
      <c r="F52" s="2">
        <v>8100</v>
      </c>
      <c r="G52" s="2">
        <v>6600</v>
      </c>
      <c r="I52" s="7" t="s">
        <v>65</v>
      </c>
      <c r="J52" s="2">
        <v>9900</v>
      </c>
      <c r="K52" s="2">
        <v>9900</v>
      </c>
      <c r="L52" s="2">
        <v>12100</v>
      </c>
      <c r="M52" s="2">
        <v>12100</v>
      </c>
      <c r="N52" s="2">
        <v>9900</v>
      </c>
    </row>
    <row r="53" spans="2:14" x14ac:dyDescent="0.3">
      <c r="B53" s="7" t="s">
        <v>42</v>
      </c>
      <c r="C53" s="2">
        <v>8100</v>
      </c>
      <c r="D53" s="2">
        <v>6600</v>
      </c>
      <c r="E53" s="2">
        <v>8100</v>
      </c>
      <c r="F53" s="2">
        <v>8100</v>
      </c>
      <c r="G53" s="2">
        <v>6600</v>
      </c>
      <c r="I53" s="7" t="s">
        <v>66</v>
      </c>
      <c r="J53" s="2">
        <v>8100</v>
      </c>
      <c r="K53" s="2">
        <v>6600</v>
      </c>
      <c r="L53" s="2">
        <v>8100</v>
      </c>
      <c r="M53" s="2">
        <v>8100</v>
      </c>
      <c r="N53" s="2">
        <v>6600</v>
      </c>
    </row>
    <row r="54" spans="2:14" x14ac:dyDescent="0.3">
      <c r="B54" s="7" t="s">
        <v>43</v>
      </c>
      <c r="C54" s="2">
        <v>8100</v>
      </c>
      <c r="D54" s="2">
        <v>8100</v>
      </c>
      <c r="E54" s="2">
        <v>8100</v>
      </c>
      <c r="F54" s="2">
        <v>8100</v>
      </c>
      <c r="G54" s="2">
        <v>6600</v>
      </c>
      <c r="I54" s="7" t="s">
        <v>67</v>
      </c>
      <c r="J54" s="2">
        <v>6600</v>
      </c>
      <c r="K54" s="2">
        <v>5400</v>
      </c>
      <c r="L54" s="2">
        <v>6600</v>
      </c>
      <c r="M54" s="2">
        <v>5400</v>
      </c>
      <c r="N54" s="2">
        <v>6600</v>
      </c>
    </row>
    <row r="55" spans="2:14" x14ac:dyDescent="0.3">
      <c r="B55" s="7" t="s">
        <v>44</v>
      </c>
      <c r="C55" s="2">
        <v>6600</v>
      </c>
      <c r="D55" s="2">
        <v>6600</v>
      </c>
      <c r="E55" s="2">
        <v>8100</v>
      </c>
      <c r="F55" s="2">
        <v>8100</v>
      </c>
      <c r="G55" s="2">
        <v>8100</v>
      </c>
      <c r="I55" s="7" t="s">
        <v>68</v>
      </c>
      <c r="J55" s="2">
        <v>6600</v>
      </c>
      <c r="K55" s="2">
        <v>6600</v>
      </c>
      <c r="L55" s="2">
        <v>6600</v>
      </c>
      <c r="M55" s="2">
        <v>6600</v>
      </c>
      <c r="N55" s="2">
        <v>5400</v>
      </c>
    </row>
    <row r="56" spans="2:14" x14ac:dyDescent="0.3">
      <c r="B56" s="7" t="s">
        <v>45</v>
      </c>
      <c r="C56" s="2">
        <v>5400</v>
      </c>
      <c r="D56" s="2">
        <v>4400</v>
      </c>
      <c r="E56" s="2">
        <v>4400</v>
      </c>
      <c r="F56" s="2">
        <v>4400</v>
      </c>
      <c r="G56" s="2">
        <v>3600</v>
      </c>
      <c r="I56" s="7" t="s">
        <v>69</v>
      </c>
      <c r="J56" s="2">
        <v>5400</v>
      </c>
      <c r="K56" s="2">
        <v>8100</v>
      </c>
      <c r="L56" s="2">
        <v>8100</v>
      </c>
      <c r="M56" s="2">
        <v>6600</v>
      </c>
      <c r="N56" s="2">
        <v>6600</v>
      </c>
    </row>
    <row r="57" spans="2:14" x14ac:dyDescent="0.3">
      <c r="B57" s="7" t="s">
        <v>46</v>
      </c>
      <c r="C57" s="2">
        <v>4400</v>
      </c>
      <c r="D57" s="2">
        <v>5400</v>
      </c>
      <c r="E57" s="2">
        <v>5400</v>
      </c>
      <c r="F57" s="2">
        <v>5400</v>
      </c>
      <c r="G57" s="2">
        <v>5400</v>
      </c>
      <c r="I57" s="7" t="s">
        <v>70</v>
      </c>
      <c r="J57" s="2">
        <v>4400</v>
      </c>
      <c r="K57" s="2">
        <v>6600</v>
      </c>
      <c r="L57" s="2">
        <v>9900</v>
      </c>
      <c r="M57" s="2">
        <v>4400</v>
      </c>
      <c r="N57" s="2">
        <v>3600</v>
      </c>
    </row>
    <row r="58" spans="2:14" x14ac:dyDescent="0.3">
      <c r="B58" s="7" t="s">
        <v>47</v>
      </c>
      <c r="C58" s="2">
        <v>4400</v>
      </c>
      <c r="D58" s="2">
        <v>4400</v>
      </c>
      <c r="E58" s="2">
        <v>4400</v>
      </c>
      <c r="F58" s="2">
        <v>5400</v>
      </c>
      <c r="G58" s="2">
        <v>5400</v>
      </c>
      <c r="I58" s="7" t="s">
        <v>71</v>
      </c>
      <c r="J58" s="2">
        <v>3600</v>
      </c>
      <c r="K58" s="2">
        <v>2900</v>
      </c>
      <c r="L58" s="2">
        <v>3600</v>
      </c>
      <c r="M58" s="2">
        <v>3600</v>
      </c>
      <c r="N58" s="2">
        <v>3600</v>
      </c>
    </row>
    <row r="59" spans="2:14" x14ac:dyDescent="0.3">
      <c r="B59" s="7" t="s">
        <v>48</v>
      </c>
      <c r="C59" s="2">
        <v>590</v>
      </c>
      <c r="D59" s="2">
        <v>590</v>
      </c>
      <c r="E59" s="2">
        <v>590</v>
      </c>
      <c r="F59" s="2">
        <v>590</v>
      </c>
      <c r="G59" s="2">
        <v>480</v>
      </c>
      <c r="I59" s="7" t="s">
        <v>72</v>
      </c>
      <c r="J59" s="2">
        <v>3600</v>
      </c>
      <c r="K59" s="2">
        <v>4400</v>
      </c>
      <c r="L59" s="2">
        <v>5400</v>
      </c>
      <c r="M59" s="2">
        <v>4400</v>
      </c>
      <c r="N59" s="2">
        <v>3600</v>
      </c>
    </row>
    <row r="60" spans="2:14" x14ac:dyDescent="0.3">
      <c r="B60" s="7" t="s">
        <v>49</v>
      </c>
      <c r="C60" s="2">
        <v>110</v>
      </c>
      <c r="D60" s="2">
        <v>90</v>
      </c>
      <c r="E60" s="2">
        <v>90</v>
      </c>
      <c r="F60" s="2">
        <v>90</v>
      </c>
      <c r="G60" s="2">
        <v>70</v>
      </c>
      <c r="I60" s="7" t="s">
        <v>73</v>
      </c>
      <c r="J60" s="2">
        <v>1900</v>
      </c>
      <c r="K60" s="2">
        <v>2400</v>
      </c>
      <c r="L60" s="2">
        <v>2400</v>
      </c>
      <c r="M60" s="2">
        <v>1900</v>
      </c>
      <c r="N60" s="2">
        <v>1900</v>
      </c>
    </row>
    <row r="61" spans="2:14" x14ac:dyDescent="0.3">
      <c r="I61" s="7" t="s">
        <v>74</v>
      </c>
      <c r="J61" s="2">
        <v>880</v>
      </c>
      <c r="K61" s="2">
        <v>480</v>
      </c>
      <c r="L61" s="2">
        <v>390</v>
      </c>
      <c r="M61" s="2">
        <v>390</v>
      </c>
      <c r="N61" s="2">
        <v>390</v>
      </c>
    </row>
    <row r="62" spans="2:14" x14ac:dyDescent="0.3">
      <c r="I62" s="7" t="s">
        <v>75</v>
      </c>
      <c r="J62" s="2">
        <v>590</v>
      </c>
      <c r="K62" s="2">
        <v>590</v>
      </c>
      <c r="L62" s="2">
        <v>590</v>
      </c>
      <c r="M62" s="2">
        <v>590</v>
      </c>
      <c r="N62" s="2">
        <v>590</v>
      </c>
    </row>
    <row r="63" spans="2:14" x14ac:dyDescent="0.3">
      <c r="I63" s="7" t="s">
        <v>76</v>
      </c>
      <c r="J63" s="2">
        <v>110</v>
      </c>
      <c r="K63" s="2">
        <v>110</v>
      </c>
      <c r="L63" s="2">
        <v>110</v>
      </c>
      <c r="M63" s="2">
        <v>110</v>
      </c>
      <c r="N63" s="2">
        <v>110</v>
      </c>
    </row>
    <row r="64" spans="2:14" x14ac:dyDescent="0.3">
      <c r="I64" s="7" t="s">
        <v>77</v>
      </c>
      <c r="J64" s="2">
        <v>110</v>
      </c>
      <c r="K64" s="2">
        <v>110</v>
      </c>
      <c r="L64" s="2">
        <v>110</v>
      </c>
      <c r="M64" s="2">
        <v>170</v>
      </c>
      <c r="N64" s="2">
        <v>110</v>
      </c>
    </row>
    <row r="65" spans="9:14" x14ac:dyDescent="0.3">
      <c r="I65" s="7" t="s">
        <v>78</v>
      </c>
      <c r="J65" s="2">
        <v>30</v>
      </c>
      <c r="K65" s="2">
        <v>30</v>
      </c>
      <c r="L65" s="2">
        <v>30</v>
      </c>
      <c r="M65" s="2">
        <v>30</v>
      </c>
      <c r="N65" s="2">
        <v>20</v>
      </c>
    </row>
    <row r="66" spans="9:14" x14ac:dyDescent="0.3">
      <c r="I66" s="7" t="s">
        <v>79</v>
      </c>
      <c r="J66" s="2">
        <v>30</v>
      </c>
      <c r="K66" s="2">
        <v>20</v>
      </c>
      <c r="L66" s="2">
        <v>20</v>
      </c>
      <c r="M66" s="2">
        <v>30</v>
      </c>
      <c r="N66" s="2">
        <v>30</v>
      </c>
    </row>
    <row r="67" spans="9:14" x14ac:dyDescent="0.3">
      <c r="I67" s="7" t="s">
        <v>80</v>
      </c>
      <c r="J67" s="2">
        <v>10</v>
      </c>
      <c r="K67" s="2">
        <v>10</v>
      </c>
      <c r="L67" s="2">
        <v>10</v>
      </c>
      <c r="M67" s="2">
        <v>10</v>
      </c>
      <c r="N67" s="2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959-1FDD-440D-A57F-E516F250C9A3}">
  <dimension ref="B2:N28"/>
  <sheetViews>
    <sheetView topLeftCell="A23" workbookViewId="0">
      <selection activeCell="P9" sqref="P9"/>
    </sheetView>
  </sheetViews>
  <sheetFormatPr defaultRowHeight="14.4" x14ac:dyDescent="0.3"/>
  <cols>
    <col min="2" max="2" width="13.44140625" style="7" bestFit="1" customWidth="1"/>
    <col min="3" max="7" width="11.77734375" customWidth="1"/>
    <col min="9" max="9" width="12" style="22" customWidth="1"/>
    <col min="10" max="14" width="11" style="1" customWidth="1"/>
  </cols>
  <sheetData>
    <row r="2" spans="2:14" x14ac:dyDescent="0.3">
      <c r="B2" s="5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I2" s="33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</row>
    <row r="3" spans="2:14" x14ac:dyDescent="0.3">
      <c r="B3" s="22" t="s">
        <v>28</v>
      </c>
      <c r="C3" s="2">
        <v>5400</v>
      </c>
      <c r="D3" s="2">
        <v>4400</v>
      </c>
      <c r="E3" s="2">
        <v>4400</v>
      </c>
      <c r="F3" s="2">
        <v>4400</v>
      </c>
      <c r="G3" s="2">
        <v>4400</v>
      </c>
      <c r="I3" s="22" t="s">
        <v>50</v>
      </c>
      <c r="J3" s="2">
        <v>60500</v>
      </c>
      <c r="K3" s="2">
        <v>60500</v>
      </c>
      <c r="L3" s="2">
        <v>60500</v>
      </c>
      <c r="M3" s="2">
        <v>74000</v>
      </c>
      <c r="N3" s="2">
        <v>60500</v>
      </c>
    </row>
    <row r="4" spans="2:14" x14ac:dyDescent="0.3">
      <c r="B4" s="22" t="s">
        <v>26</v>
      </c>
      <c r="C4" s="2">
        <v>1600</v>
      </c>
      <c r="D4" s="2">
        <v>1600</v>
      </c>
      <c r="E4" s="2">
        <v>1300</v>
      </c>
      <c r="F4" s="2">
        <v>1300</v>
      </c>
      <c r="G4" s="2">
        <v>1000</v>
      </c>
      <c r="I4" s="22" t="s">
        <v>51</v>
      </c>
      <c r="J4" s="2">
        <v>33100</v>
      </c>
      <c r="K4" s="2">
        <v>33100</v>
      </c>
      <c r="L4" s="2">
        <v>33100</v>
      </c>
      <c r="M4" s="2">
        <v>33100</v>
      </c>
      <c r="N4" s="2">
        <v>40500</v>
      </c>
    </row>
    <row r="5" spans="2:14" x14ac:dyDescent="0.3">
      <c r="B5" s="22" t="s">
        <v>26</v>
      </c>
      <c r="C5" s="2">
        <v>1600</v>
      </c>
      <c r="D5" s="2">
        <v>1600</v>
      </c>
      <c r="E5" s="2">
        <v>1300</v>
      </c>
      <c r="F5" s="2">
        <v>1300</v>
      </c>
      <c r="G5" s="2">
        <v>1000</v>
      </c>
      <c r="I5" s="22" t="s">
        <v>52</v>
      </c>
      <c r="J5" s="2">
        <v>27100</v>
      </c>
      <c r="K5" s="2">
        <v>40500</v>
      </c>
      <c r="L5" s="2">
        <v>40500</v>
      </c>
      <c r="M5" s="2">
        <v>40500</v>
      </c>
      <c r="N5" s="2">
        <v>49500</v>
      </c>
    </row>
    <row r="6" spans="2:14" x14ac:dyDescent="0.3">
      <c r="B6" s="22" t="s">
        <v>30</v>
      </c>
      <c r="C6" s="2">
        <v>1300</v>
      </c>
      <c r="D6" s="2">
        <v>880</v>
      </c>
      <c r="E6" s="2">
        <v>880</v>
      </c>
      <c r="F6" s="2">
        <v>1000</v>
      </c>
      <c r="G6" s="2">
        <v>720</v>
      </c>
      <c r="I6" s="22" t="s">
        <v>93</v>
      </c>
      <c r="J6" s="2">
        <v>27100</v>
      </c>
      <c r="K6" s="2">
        <v>27100</v>
      </c>
      <c r="L6" s="2">
        <v>27100</v>
      </c>
      <c r="M6" s="2">
        <v>33100</v>
      </c>
      <c r="N6" s="2">
        <v>40500</v>
      </c>
    </row>
    <row r="7" spans="2:14" x14ac:dyDescent="0.3">
      <c r="B7" s="22" t="s">
        <v>33</v>
      </c>
      <c r="C7" s="2">
        <v>1300</v>
      </c>
      <c r="D7" s="2">
        <v>1000</v>
      </c>
      <c r="E7" s="2">
        <v>1000</v>
      </c>
      <c r="F7" s="2">
        <v>1000</v>
      </c>
      <c r="G7" s="2">
        <v>720</v>
      </c>
      <c r="I7" s="22" t="s">
        <v>90</v>
      </c>
      <c r="J7" s="2">
        <v>8100</v>
      </c>
      <c r="K7" s="2">
        <v>5400</v>
      </c>
      <c r="L7" s="2">
        <v>5400</v>
      </c>
      <c r="M7" s="2">
        <v>4400</v>
      </c>
      <c r="N7" s="2">
        <v>4400</v>
      </c>
    </row>
    <row r="8" spans="2:14" x14ac:dyDescent="0.3">
      <c r="B8" s="22" t="s">
        <v>29</v>
      </c>
      <c r="C8" s="2">
        <v>880</v>
      </c>
      <c r="D8" s="2">
        <v>880</v>
      </c>
      <c r="E8" s="2">
        <v>880</v>
      </c>
      <c r="F8" s="2">
        <v>880</v>
      </c>
      <c r="G8" s="2">
        <v>720</v>
      </c>
      <c r="I8" s="22" t="s">
        <v>55</v>
      </c>
      <c r="J8" s="2">
        <v>6600</v>
      </c>
      <c r="K8" s="2">
        <v>8100</v>
      </c>
      <c r="L8" s="2">
        <v>6600</v>
      </c>
      <c r="M8" s="2">
        <v>8100</v>
      </c>
      <c r="N8" s="2">
        <v>8100</v>
      </c>
    </row>
    <row r="9" spans="2:14" x14ac:dyDescent="0.3">
      <c r="B9" s="22" t="s">
        <v>27</v>
      </c>
      <c r="C9" s="2">
        <v>590</v>
      </c>
      <c r="D9" s="2">
        <v>480</v>
      </c>
      <c r="E9" s="2">
        <v>480</v>
      </c>
      <c r="F9" s="2">
        <v>590</v>
      </c>
      <c r="G9" s="2">
        <v>480</v>
      </c>
      <c r="I9" s="22" t="s">
        <v>79</v>
      </c>
      <c r="J9" s="2">
        <v>4400</v>
      </c>
      <c r="K9" s="2">
        <v>4400</v>
      </c>
      <c r="L9" s="2">
        <v>4400</v>
      </c>
      <c r="M9" s="2">
        <v>4400</v>
      </c>
      <c r="N9" s="2">
        <v>5400</v>
      </c>
    </row>
    <row r="10" spans="2:14" x14ac:dyDescent="0.3">
      <c r="B10" s="22" t="s">
        <v>32</v>
      </c>
      <c r="C10" s="2">
        <v>590</v>
      </c>
      <c r="D10" s="2">
        <v>590</v>
      </c>
      <c r="E10" s="2">
        <v>590</v>
      </c>
      <c r="F10" s="2">
        <v>720</v>
      </c>
      <c r="G10" s="2">
        <v>720</v>
      </c>
      <c r="I10" s="22" t="s">
        <v>94</v>
      </c>
      <c r="J10" s="2">
        <v>3600</v>
      </c>
      <c r="K10" s="2">
        <v>3600</v>
      </c>
      <c r="L10" s="2">
        <v>2900</v>
      </c>
      <c r="M10" s="2">
        <v>3600</v>
      </c>
      <c r="N10" s="2">
        <v>2900</v>
      </c>
    </row>
    <row r="11" spans="2:14" x14ac:dyDescent="0.3">
      <c r="B11" s="22" t="s">
        <v>89</v>
      </c>
      <c r="C11" s="2">
        <v>590</v>
      </c>
      <c r="D11" s="2">
        <v>590</v>
      </c>
      <c r="E11" s="2">
        <v>590</v>
      </c>
      <c r="F11" s="2">
        <v>480</v>
      </c>
      <c r="G11" s="2">
        <v>480</v>
      </c>
      <c r="I11" s="22" t="s">
        <v>91</v>
      </c>
      <c r="J11" s="2">
        <v>1600</v>
      </c>
      <c r="K11" s="2">
        <v>1900</v>
      </c>
      <c r="L11" s="2">
        <v>1600</v>
      </c>
      <c r="M11" s="2">
        <v>1900</v>
      </c>
      <c r="N11" s="2">
        <v>2400</v>
      </c>
    </row>
    <row r="12" spans="2:14" x14ac:dyDescent="0.3">
      <c r="B12" s="22" t="s">
        <v>31</v>
      </c>
      <c r="C12" s="2">
        <v>390</v>
      </c>
      <c r="D12" s="2">
        <v>480</v>
      </c>
      <c r="E12" s="2">
        <v>390</v>
      </c>
      <c r="F12" s="2">
        <v>320</v>
      </c>
      <c r="G12" s="2">
        <v>320</v>
      </c>
      <c r="I12" s="22" t="s">
        <v>95</v>
      </c>
      <c r="J12" s="2">
        <v>1600</v>
      </c>
      <c r="K12" s="2">
        <v>2900</v>
      </c>
      <c r="L12" s="2">
        <v>1900</v>
      </c>
      <c r="M12" s="2">
        <v>720</v>
      </c>
      <c r="N12" s="2">
        <v>390</v>
      </c>
    </row>
    <row r="13" spans="2:14" x14ac:dyDescent="0.3">
      <c r="B13" s="22" t="s">
        <v>43</v>
      </c>
      <c r="C13" s="2">
        <v>390</v>
      </c>
      <c r="D13" s="2">
        <v>260</v>
      </c>
      <c r="E13" s="2">
        <v>260</v>
      </c>
      <c r="F13" s="2">
        <v>260</v>
      </c>
      <c r="G13" s="2">
        <v>260</v>
      </c>
      <c r="I13" s="22" t="s">
        <v>96</v>
      </c>
      <c r="J13" s="2">
        <v>1300</v>
      </c>
      <c r="K13" s="2">
        <v>2400</v>
      </c>
      <c r="L13" s="2">
        <v>880</v>
      </c>
      <c r="M13" s="2">
        <v>210</v>
      </c>
      <c r="N13" s="2">
        <v>140</v>
      </c>
    </row>
    <row r="14" spans="2:14" x14ac:dyDescent="0.3">
      <c r="B14" s="22" t="s">
        <v>35</v>
      </c>
      <c r="C14" s="2">
        <v>320</v>
      </c>
      <c r="D14" s="2">
        <v>320</v>
      </c>
      <c r="E14" s="2">
        <v>260</v>
      </c>
      <c r="F14" s="2">
        <v>320</v>
      </c>
      <c r="G14" s="2">
        <v>480</v>
      </c>
      <c r="I14" s="22" t="s">
        <v>92</v>
      </c>
      <c r="J14" s="2">
        <v>880</v>
      </c>
      <c r="K14" s="2">
        <v>880</v>
      </c>
      <c r="L14" s="2">
        <v>880</v>
      </c>
      <c r="M14" s="2">
        <v>880</v>
      </c>
      <c r="N14" s="2">
        <v>880</v>
      </c>
    </row>
    <row r="15" spans="2:14" x14ac:dyDescent="0.3">
      <c r="B15" s="22" t="s">
        <v>37</v>
      </c>
      <c r="C15" s="2">
        <v>320</v>
      </c>
      <c r="D15" s="2">
        <v>320</v>
      </c>
      <c r="E15" s="2">
        <v>260</v>
      </c>
      <c r="F15" s="2">
        <v>260</v>
      </c>
      <c r="G15" s="2">
        <v>260</v>
      </c>
    </row>
    <row r="16" spans="2:14" x14ac:dyDescent="0.3">
      <c r="B16" s="22" t="s">
        <v>39</v>
      </c>
      <c r="C16" s="2">
        <v>320</v>
      </c>
      <c r="D16" s="2">
        <v>210</v>
      </c>
      <c r="E16" s="2">
        <v>260</v>
      </c>
      <c r="F16" s="2">
        <v>320</v>
      </c>
      <c r="G16" s="2">
        <v>210</v>
      </c>
    </row>
    <row r="17" spans="2:7" x14ac:dyDescent="0.3">
      <c r="B17" s="22" t="s">
        <v>40</v>
      </c>
      <c r="C17" s="2">
        <v>320</v>
      </c>
      <c r="D17" s="2">
        <v>320</v>
      </c>
      <c r="E17" s="2">
        <v>390</v>
      </c>
      <c r="F17" s="2">
        <v>590</v>
      </c>
      <c r="G17" s="2">
        <v>880</v>
      </c>
    </row>
    <row r="18" spans="2:7" x14ac:dyDescent="0.3">
      <c r="B18" s="22" t="s">
        <v>34</v>
      </c>
      <c r="C18" s="2">
        <v>260</v>
      </c>
      <c r="D18" s="2">
        <v>260</v>
      </c>
      <c r="E18" s="2">
        <v>320</v>
      </c>
      <c r="F18" s="2">
        <v>260</v>
      </c>
      <c r="G18" s="2">
        <v>260</v>
      </c>
    </row>
    <row r="19" spans="2:7" x14ac:dyDescent="0.3">
      <c r="B19" s="22" t="s">
        <v>88</v>
      </c>
      <c r="C19" s="2">
        <v>260</v>
      </c>
      <c r="D19" s="2">
        <v>170</v>
      </c>
      <c r="E19" s="2">
        <v>110</v>
      </c>
      <c r="F19" s="2">
        <v>140</v>
      </c>
      <c r="G19" s="2">
        <v>170</v>
      </c>
    </row>
    <row r="20" spans="2:7" x14ac:dyDescent="0.3">
      <c r="B20" s="22" t="s">
        <v>47</v>
      </c>
      <c r="C20" s="2">
        <v>210</v>
      </c>
      <c r="D20" s="2">
        <v>140</v>
      </c>
      <c r="E20" s="2">
        <v>140</v>
      </c>
      <c r="F20" s="2">
        <v>170</v>
      </c>
      <c r="G20" s="2">
        <v>170</v>
      </c>
    </row>
    <row r="21" spans="2:7" x14ac:dyDescent="0.3">
      <c r="B21" s="22" t="s">
        <v>38</v>
      </c>
      <c r="C21" s="2">
        <v>170</v>
      </c>
      <c r="D21" s="2">
        <v>140</v>
      </c>
      <c r="E21" s="2">
        <v>170</v>
      </c>
      <c r="F21" s="2">
        <v>170</v>
      </c>
      <c r="G21" s="2">
        <v>140</v>
      </c>
    </row>
    <row r="22" spans="2:7" x14ac:dyDescent="0.3">
      <c r="B22" s="22" t="s">
        <v>42</v>
      </c>
      <c r="C22" s="2">
        <v>140</v>
      </c>
      <c r="D22" s="2">
        <v>110</v>
      </c>
      <c r="E22" s="2">
        <v>90</v>
      </c>
      <c r="F22" s="2">
        <v>110</v>
      </c>
      <c r="G22" s="2">
        <v>90</v>
      </c>
    </row>
    <row r="23" spans="2:7" x14ac:dyDescent="0.3">
      <c r="B23" s="22" t="s">
        <v>44</v>
      </c>
      <c r="C23" s="2">
        <v>140</v>
      </c>
      <c r="D23" s="2">
        <v>110</v>
      </c>
      <c r="E23" s="2">
        <v>140</v>
      </c>
      <c r="F23" s="2">
        <v>110</v>
      </c>
      <c r="G23" s="2">
        <v>110</v>
      </c>
    </row>
    <row r="24" spans="2:7" x14ac:dyDescent="0.3">
      <c r="B24" s="22" t="s">
        <v>36</v>
      </c>
      <c r="C24" s="2">
        <v>90</v>
      </c>
      <c r="D24" s="2">
        <v>90</v>
      </c>
      <c r="E24" s="2">
        <v>70</v>
      </c>
      <c r="F24" s="2">
        <v>70</v>
      </c>
      <c r="G24" s="2">
        <v>70</v>
      </c>
    </row>
    <row r="25" spans="2:7" x14ac:dyDescent="0.3">
      <c r="B25" s="22" t="s">
        <v>46</v>
      </c>
      <c r="C25" s="2">
        <v>90</v>
      </c>
      <c r="D25" s="2">
        <v>90</v>
      </c>
      <c r="E25" s="2">
        <v>70</v>
      </c>
      <c r="F25" s="2">
        <v>90</v>
      </c>
      <c r="G25" s="2">
        <v>70</v>
      </c>
    </row>
    <row r="26" spans="2:7" x14ac:dyDescent="0.3">
      <c r="B26" s="22" t="s">
        <v>41</v>
      </c>
      <c r="C26" s="2">
        <v>50</v>
      </c>
      <c r="D26" s="2">
        <v>50</v>
      </c>
      <c r="E26" s="2">
        <v>40</v>
      </c>
      <c r="F26" s="2">
        <v>70</v>
      </c>
      <c r="G26" s="2">
        <v>70</v>
      </c>
    </row>
    <row r="27" spans="2:7" x14ac:dyDescent="0.3">
      <c r="B27" s="22" t="s">
        <v>48</v>
      </c>
      <c r="C27" s="2">
        <v>30</v>
      </c>
      <c r="D27" s="2">
        <v>30</v>
      </c>
      <c r="E27" s="2">
        <v>30</v>
      </c>
      <c r="F27" s="2">
        <v>20</v>
      </c>
      <c r="G27" s="2">
        <v>20</v>
      </c>
    </row>
    <row r="28" spans="2:7" x14ac:dyDescent="0.3">
      <c r="B28" s="22" t="s">
        <v>49</v>
      </c>
      <c r="C28" s="2">
        <v>10</v>
      </c>
      <c r="D28" s="2">
        <v>10</v>
      </c>
      <c r="E28" s="2">
        <v>20</v>
      </c>
      <c r="F28" s="2">
        <v>20</v>
      </c>
      <c r="G28" s="2">
        <v>10</v>
      </c>
    </row>
  </sheetData>
  <sortState xmlns:xlrd2="http://schemas.microsoft.com/office/spreadsheetml/2017/richdata2" ref="B3:G28">
    <sortCondition descending="1" ref="C3:C2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38AA-AC15-44E8-A9E6-C2D61A75F440}">
  <dimension ref="B2:N39"/>
  <sheetViews>
    <sheetView topLeftCell="A5" workbookViewId="0">
      <selection activeCell="I14" sqref="I14"/>
    </sheetView>
  </sheetViews>
  <sheetFormatPr defaultRowHeight="14.4" x14ac:dyDescent="0.3"/>
  <cols>
    <col min="2" max="2" width="20.33203125" style="22" bestFit="1" customWidth="1"/>
    <col min="3" max="7" width="11.77734375" style="2" customWidth="1"/>
    <col min="9" max="9" width="12" style="22" customWidth="1"/>
    <col min="10" max="14" width="11" style="1" customWidth="1"/>
  </cols>
  <sheetData>
    <row r="2" spans="2:14" x14ac:dyDescent="0.3">
      <c r="B2" s="33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I2" s="33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</row>
    <row r="3" spans="2:14" x14ac:dyDescent="0.3">
      <c r="B3" s="22" t="s">
        <v>28</v>
      </c>
      <c r="C3" s="2">
        <v>1000</v>
      </c>
      <c r="D3" s="2">
        <v>1000</v>
      </c>
      <c r="E3" s="2">
        <v>880</v>
      </c>
      <c r="F3" s="2">
        <v>880</v>
      </c>
      <c r="G3" s="2">
        <v>880</v>
      </c>
      <c r="I3" s="7" t="s">
        <v>97</v>
      </c>
      <c r="J3" s="4">
        <v>40500</v>
      </c>
      <c r="K3" s="4">
        <v>33100</v>
      </c>
      <c r="L3" s="4">
        <v>27100</v>
      </c>
      <c r="M3" s="4">
        <v>33100</v>
      </c>
      <c r="N3" s="4">
        <v>33100</v>
      </c>
    </row>
    <row r="4" spans="2:14" x14ac:dyDescent="0.3">
      <c r="B4" s="22" t="s">
        <v>26</v>
      </c>
      <c r="C4" s="2">
        <v>880</v>
      </c>
      <c r="D4" s="2">
        <v>880</v>
      </c>
      <c r="E4" s="2">
        <v>390</v>
      </c>
      <c r="F4" s="2">
        <v>590</v>
      </c>
      <c r="G4" s="2">
        <v>590</v>
      </c>
      <c r="I4" s="7" t="s">
        <v>50</v>
      </c>
      <c r="J4" s="4">
        <v>14800</v>
      </c>
      <c r="K4" s="4">
        <v>14800</v>
      </c>
      <c r="L4" s="4">
        <v>14800</v>
      </c>
      <c r="M4" s="4">
        <v>18100</v>
      </c>
      <c r="N4" s="4">
        <v>18100</v>
      </c>
    </row>
    <row r="5" spans="2:14" x14ac:dyDescent="0.3">
      <c r="B5" s="22" t="s">
        <v>89</v>
      </c>
      <c r="C5" s="2">
        <v>880</v>
      </c>
      <c r="D5" s="2">
        <v>880</v>
      </c>
      <c r="E5" s="2">
        <v>590</v>
      </c>
      <c r="F5" s="2">
        <v>880</v>
      </c>
      <c r="G5" s="2">
        <v>720</v>
      </c>
      <c r="I5" s="7" t="s">
        <v>98</v>
      </c>
      <c r="J5" s="4">
        <v>9900</v>
      </c>
      <c r="K5" s="4">
        <v>12100</v>
      </c>
      <c r="L5" s="4">
        <v>8100</v>
      </c>
      <c r="M5" s="4">
        <v>12100</v>
      </c>
      <c r="N5" s="4">
        <v>14800</v>
      </c>
    </row>
    <row r="6" spans="2:14" x14ac:dyDescent="0.3">
      <c r="B6" s="7" t="s">
        <v>34</v>
      </c>
      <c r="C6" s="2">
        <v>210</v>
      </c>
      <c r="D6" s="2">
        <v>260</v>
      </c>
      <c r="E6" s="2">
        <v>140</v>
      </c>
      <c r="F6" s="2">
        <v>170</v>
      </c>
      <c r="G6" s="2">
        <v>210</v>
      </c>
      <c r="I6" s="7" t="s">
        <v>55</v>
      </c>
      <c r="J6" s="4">
        <v>2400</v>
      </c>
      <c r="K6" s="4">
        <v>2900</v>
      </c>
      <c r="L6" s="4">
        <v>2400</v>
      </c>
      <c r="M6" s="4">
        <v>2900</v>
      </c>
      <c r="N6" s="4">
        <v>3600</v>
      </c>
    </row>
    <row r="7" spans="2:14" x14ac:dyDescent="0.3">
      <c r="B7" s="22" t="s">
        <v>30</v>
      </c>
      <c r="C7" s="2">
        <v>320</v>
      </c>
      <c r="D7" s="2">
        <v>210</v>
      </c>
      <c r="E7" s="2">
        <v>210</v>
      </c>
      <c r="F7" s="2">
        <v>210</v>
      </c>
      <c r="G7" s="2">
        <v>170</v>
      </c>
      <c r="I7" s="7" t="s">
        <v>99</v>
      </c>
      <c r="J7" s="4">
        <v>480</v>
      </c>
      <c r="K7" s="4">
        <v>480</v>
      </c>
      <c r="L7" s="4">
        <v>480</v>
      </c>
      <c r="M7" s="4">
        <v>480</v>
      </c>
      <c r="N7" s="4">
        <v>480</v>
      </c>
    </row>
    <row r="8" spans="2:14" x14ac:dyDescent="0.3">
      <c r="B8" s="22" t="s">
        <v>27</v>
      </c>
      <c r="C8" s="2">
        <v>260</v>
      </c>
      <c r="D8" s="2">
        <v>210</v>
      </c>
      <c r="E8" s="2">
        <v>170</v>
      </c>
      <c r="F8" s="2">
        <v>260</v>
      </c>
      <c r="G8" s="2">
        <v>170</v>
      </c>
      <c r="I8" s="7" t="s">
        <v>100</v>
      </c>
      <c r="J8" s="4">
        <v>390</v>
      </c>
      <c r="K8" s="4">
        <v>320</v>
      </c>
      <c r="L8" s="4">
        <v>320</v>
      </c>
      <c r="M8" s="4">
        <v>390</v>
      </c>
      <c r="N8" s="4">
        <v>480</v>
      </c>
    </row>
    <row r="9" spans="2:14" x14ac:dyDescent="0.3">
      <c r="B9" s="22" t="s">
        <v>31</v>
      </c>
      <c r="C9" s="2">
        <v>140</v>
      </c>
      <c r="D9" s="2">
        <v>210</v>
      </c>
      <c r="E9" s="2">
        <v>110</v>
      </c>
      <c r="F9" s="2">
        <v>140</v>
      </c>
      <c r="G9" s="2">
        <v>110</v>
      </c>
      <c r="I9" s="7" t="s">
        <v>102</v>
      </c>
      <c r="J9" s="4">
        <v>320</v>
      </c>
      <c r="K9" s="4">
        <v>260</v>
      </c>
      <c r="L9" s="4">
        <v>320</v>
      </c>
      <c r="M9" s="4">
        <v>260</v>
      </c>
      <c r="N9" s="4">
        <v>260</v>
      </c>
    </row>
    <row r="10" spans="2:14" x14ac:dyDescent="0.3">
      <c r="B10" s="7" t="s">
        <v>43</v>
      </c>
      <c r="C10" s="2">
        <v>140</v>
      </c>
      <c r="D10" s="2">
        <v>140</v>
      </c>
      <c r="E10" s="2">
        <v>140</v>
      </c>
      <c r="F10" s="2">
        <v>170</v>
      </c>
      <c r="G10" s="2">
        <v>140</v>
      </c>
      <c r="I10" s="7" t="s">
        <v>101</v>
      </c>
      <c r="J10" s="4">
        <v>260</v>
      </c>
      <c r="K10" s="4">
        <v>260</v>
      </c>
      <c r="L10" s="4">
        <v>210</v>
      </c>
      <c r="M10" s="4">
        <v>260</v>
      </c>
      <c r="N10" s="4">
        <v>260</v>
      </c>
    </row>
    <row r="11" spans="2:14" x14ac:dyDescent="0.3">
      <c r="B11" s="7" t="s">
        <v>37</v>
      </c>
      <c r="C11" s="2">
        <v>140</v>
      </c>
      <c r="D11" s="2">
        <v>140</v>
      </c>
      <c r="E11" s="2">
        <v>140</v>
      </c>
      <c r="F11" s="2">
        <v>140</v>
      </c>
      <c r="G11" s="2">
        <v>140</v>
      </c>
      <c r="I11" s="7" t="s">
        <v>65</v>
      </c>
      <c r="J11" s="4">
        <v>70</v>
      </c>
      <c r="K11" s="4">
        <v>70</v>
      </c>
      <c r="L11" s="4">
        <v>70</v>
      </c>
      <c r="M11" s="4">
        <v>40</v>
      </c>
      <c r="N11" s="4">
        <v>30</v>
      </c>
    </row>
    <row r="12" spans="2:14" x14ac:dyDescent="0.3">
      <c r="B12" s="22" t="s">
        <v>33</v>
      </c>
      <c r="C12" s="2">
        <v>140</v>
      </c>
      <c r="D12" s="2">
        <v>110</v>
      </c>
      <c r="E12" s="2">
        <v>90</v>
      </c>
      <c r="F12" s="2">
        <v>140</v>
      </c>
      <c r="G12" s="2">
        <v>110</v>
      </c>
      <c r="I12" s="7" t="s">
        <v>103</v>
      </c>
      <c r="J12" s="4">
        <v>50</v>
      </c>
      <c r="K12" s="4">
        <v>50</v>
      </c>
      <c r="L12" s="4">
        <v>30</v>
      </c>
      <c r="M12" s="4">
        <v>20</v>
      </c>
      <c r="N12" s="4">
        <v>40</v>
      </c>
    </row>
    <row r="13" spans="2:14" x14ac:dyDescent="0.3">
      <c r="B13" s="22" t="s">
        <v>29</v>
      </c>
      <c r="C13" s="2">
        <v>140</v>
      </c>
      <c r="D13" s="2">
        <v>70</v>
      </c>
      <c r="E13" s="2">
        <v>90</v>
      </c>
      <c r="F13" s="2">
        <v>90</v>
      </c>
      <c r="G13" s="2">
        <v>90</v>
      </c>
      <c r="J13" s="2"/>
      <c r="K13" s="2"/>
      <c r="L13" s="2"/>
      <c r="M13" s="2"/>
      <c r="N13" s="2"/>
    </row>
    <row r="14" spans="2:14" x14ac:dyDescent="0.3">
      <c r="B14" s="7" t="s">
        <v>39</v>
      </c>
      <c r="C14" s="2">
        <v>50</v>
      </c>
      <c r="D14" s="2">
        <v>70</v>
      </c>
      <c r="E14" s="2">
        <v>50</v>
      </c>
      <c r="F14" s="2">
        <v>50</v>
      </c>
      <c r="G14" s="2">
        <v>50</v>
      </c>
      <c r="J14" s="2"/>
      <c r="K14" s="2"/>
      <c r="L14" s="2"/>
      <c r="M14" s="2"/>
      <c r="N14" s="2"/>
    </row>
    <row r="15" spans="2:14" x14ac:dyDescent="0.3">
      <c r="B15" s="7" t="s">
        <v>36</v>
      </c>
      <c r="C15" s="2">
        <v>40</v>
      </c>
      <c r="D15" s="2">
        <v>40</v>
      </c>
      <c r="E15" s="2">
        <v>20</v>
      </c>
      <c r="F15" s="2">
        <v>50</v>
      </c>
      <c r="G15" s="2">
        <v>30</v>
      </c>
      <c r="J15" s="2"/>
      <c r="K15" s="2"/>
      <c r="L15" s="2"/>
      <c r="M15" s="2"/>
      <c r="N15" s="2"/>
    </row>
    <row r="16" spans="2:14" x14ac:dyDescent="0.3">
      <c r="B16" s="22" t="s">
        <v>32</v>
      </c>
      <c r="C16" s="2">
        <v>50</v>
      </c>
      <c r="D16" s="2">
        <v>30</v>
      </c>
      <c r="E16" s="2">
        <v>40</v>
      </c>
      <c r="F16" s="2">
        <v>50</v>
      </c>
      <c r="G16" s="2">
        <v>70</v>
      </c>
    </row>
    <row r="17" spans="2:7" x14ac:dyDescent="0.3">
      <c r="B17" s="7" t="s">
        <v>35</v>
      </c>
      <c r="C17" s="2">
        <v>50</v>
      </c>
      <c r="D17" s="2">
        <v>30</v>
      </c>
      <c r="E17" s="2">
        <v>20</v>
      </c>
      <c r="F17" s="2">
        <v>50</v>
      </c>
      <c r="G17" s="2">
        <v>50</v>
      </c>
    </row>
    <row r="18" spans="2:7" x14ac:dyDescent="0.3">
      <c r="B18" s="7" t="s">
        <v>88</v>
      </c>
      <c r="C18" s="2">
        <v>40</v>
      </c>
      <c r="D18" s="2">
        <v>30</v>
      </c>
      <c r="E18" s="2">
        <v>30</v>
      </c>
      <c r="F18" s="2">
        <v>20</v>
      </c>
      <c r="G18" s="2">
        <v>30</v>
      </c>
    </row>
    <row r="19" spans="2:7" x14ac:dyDescent="0.3">
      <c r="B19" s="7" t="s">
        <v>47</v>
      </c>
      <c r="C19" s="2">
        <v>30</v>
      </c>
      <c r="D19" s="2">
        <v>30</v>
      </c>
      <c r="E19" s="2">
        <v>20</v>
      </c>
      <c r="F19" s="2">
        <v>30</v>
      </c>
      <c r="G19" s="2">
        <v>70</v>
      </c>
    </row>
    <row r="20" spans="2:7" x14ac:dyDescent="0.3">
      <c r="B20" s="7" t="s">
        <v>32</v>
      </c>
      <c r="C20" s="2">
        <v>50</v>
      </c>
      <c r="D20" s="2">
        <v>30</v>
      </c>
      <c r="E20" s="2">
        <v>40</v>
      </c>
      <c r="F20" s="2">
        <v>50</v>
      </c>
      <c r="G20" s="2">
        <v>70</v>
      </c>
    </row>
    <row r="21" spans="2:7" x14ac:dyDescent="0.3">
      <c r="B21" s="7" t="s">
        <v>40</v>
      </c>
      <c r="C21" s="2">
        <v>30</v>
      </c>
      <c r="D21" s="2">
        <v>20</v>
      </c>
      <c r="E21" s="2">
        <v>20</v>
      </c>
      <c r="F21" s="2">
        <v>40</v>
      </c>
      <c r="G21" s="2">
        <v>70</v>
      </c>
    </row>
    <row r="22" spans="2:7" x14ac:dyDescent="0.3">
      <c r="B22" s="22" t="s">
        <v>38</v>
      </c>
      <c r="C22" s="2">
        <v>20</v>
      </c>
      <c r="D22" s="2">
        <v>20</v>
      </c>
      <c r="E22" s="2">
        <v>20</v>
      </c>
      <c r="F22" s="2">
        <v>30</v>
      </c>
      <c r="G22" s="2">
        <v>30</v>
      </c>
    </row>
    <row r="23" spans="2:7" x14ac:dyDescent="0.3">
      <c r="B23" s="22" t="s">
        <v>42</v>
      </c>
      <c r="C23" s="2">
        <v>20</v>
      </c>
      <c r="D23" s="2">
        <v>20</v>
      </c>
      <c r="E23" s="2">
        <v>10</v>
      </c>
      <c r="F23" s="2">
        <v>10</v>
      </c>
      <c r="G23" s="2">
        <v>20</v>
      </c>
    </row>
    <row r="24" spans="2:7" x14ac:dyDescent="0.3">
      <c r="B24" s="22" t="s">
        <v>111</v>
      </c>
      <c r="C24" s="2">
        <v>1600</v>
      </c>
      <c r="D24" s="2">
        <v>1600</v>
      </c>
      <c r="E24" s="2">
        <v>1600</v>
      </c>
      <c r="F24" s="2">
        <v>1600</v>
      </c>
      <c r="G24" s="2">
        <v>1600</v>
      </c>
    </row>
    <row r="25" spans="2:7" x14ac:dyDescent="0.3">
      <c r="B25" s="22" t="s">
        <v>115</v>
      </c>
      <c r="C25" s="2">
        <v>1900</v>
      </c>
      <c r="D25" s="2">
        <v>1600</v>
      </c>
      <c r="E25" s="2">
        <v>1600</v>
      </c>
      <c r="F25" s="2">
        <v>1600</v>
      </c>
      <c r="G25" s="2">
        <v>1300</v>
      </c>
    </row>
    <row r="26" spans="2:7" x14ac:dyDescent="0.3">
      <c r="B26" s="22" t="s">
        <v>110</v>
      </c>
      <c r="C26" s="2">
        <v>1600</v>
      </c>
      <c r="D26" s="2">
        <v>2400</v>
      </c>
      <c r="E26" s="2">
        <v>2400</v>
      </c>
      <c r="F26" s="2">
        <v>2400</v>
      </c>
      <c r="G26" s="2">
        <v>2400</v>
      </c>
    </row>
    <row r="27" spans="2:7" x14ac:dyDescent="0.3">
      <c r="B27" s="22" t="s">
        <v>106</v>
      </c>
      <c r="C27" s="2">
        <v>1600</v>
      </c>
      <c r="D27" s="2">
        <v>1600</v>
      </c>
      <c r="E27" s="2">
        <v>1600</v>
      </c>
      <c r="F27" s="2">
        <v>1600</v>
      </c>
      <c r="G27" s="2">
        <v>1600</v>
      </c>
    </row>
    <row r="28" spans="2:7" x14ac:dyDescent="0.3">
      <c r="B28" s="22" t="s">
        <v>114</v>
      </c>
      <c r="C28" s="2">
        <v>1600</v>
      </c>
      <c r="D28" s="2">
        <v>1000</v>
      </c>
      <c r="E28" s="2">
        <v>720</v>
      </c>
      <c r="F28" s="2">
        <v>880</v>
      </c>
      <c r="G28" s="2">
        <v>590</v>
      </c>
    </row>
    <row r="29" spans="2:7" x14ac:dyDescent="0.3">
      <c r="B29" s="22" t="s">
        <v>113</v>
      </c>
      <c r="C29" s="2">
        <v>1600</v>
      </c>
      <c r="D29" s="2">
        <v>1900</v>
      </c>
      <c r="E29" s="2">
        <v>1900</v>
      </c>
      <c r="F29" s="2">
        <v>1900</v>
      </c>
      <c r="G29" s="2">
        <v>1900</v>
      </c>
    </row>
    <row r="30" spans="2:7" x14ac:dyDescent="0.3">
      <c r="B30" s="22" t="s">
        <v>112</v>
      </c>
      <c r="C30" s="2">
        <v>1300</v>
      </c>
      <c r="D30" s="2">
        <v>1300</v>
      </c>
      <c r="E30" s="2">
        <v>1300</v>
      </c>
      <c r="F30" s="2">
        <v>1300</v>
      </c>
      <c r="G30" s="2">
        <v>1300</v>
      </c>
    </row>
    <row r="31" spans="2:7" x14ac:dyDescent="0.3">
      <c r="B31" s="22" t="s">
        <v>107</v>
      </c>
      <c r="C31" s="2">
        <v>880</v>
      </c>
      <c r="D31" s="2">
        <v>880</v>
      </c>
      <c r="E31" s="2">
        <v>880</v>
      </c>
      <c r="F31" s="2">
        <v>880</v>
      </c>
      <c r="G31" s="2">
        <v>880</v>
      </c>
    </row>
    <row r="32" spans="2:7" x14ac:dyDescent="0.3">
      <c r="B32" s="22" t="s">
        <v>116</v>
      </c>
      <c r="C32" s="2">
        <v>880</v>
      </c>
      <c r="D32" s="2">
        <v>880</v>
      </c>
      <c r="E32" s="2">
        <v>880</v>
      </c>
      <c r="F32" s="2">
        <v>880</v>
      </c>
      <c r="G32" s="2">
        <v>880</v>
      </c>
    </row>
    <row r="33" spans="2:7" x14ac:dyDescent="0.3">
      <c r="B33" s="22" t="s">
        <v>117</v>
      </c>
      <c r="C33" s="2">
        <v>880</v>
      </c>
      <c r="D33" s="2">
        <v>720</v>
      </c>
      <c r="E33" s="2">
        <v>720</v>
      </c>
      <c r="F33" s="2">
        <v>880</v>
      </c>
      <c r="G33" s="2">
        <v>720</v>
      </c>
    </row>
    <row r="34" spans="2:7" x14ac:dyDescent="0.3">
      <c r="B34" s="22" t="s">
        <v>118</v>
      </c>
      <c r="C34" s="2">
        <v>720</v>
      </c>
      <c r="D34" s="2">
        <v>480</v>
      </c>
      <c r="E34" s="2">
        <v>480</v>
      </c>
      <c r="F34" s="2">
        <v>590</v>
      </c>
      <c r="G34" s="2">
        <v>480</v>
      </c>
    </row>
    <row r="35" spans="2:7" x14ac:dyDescent="0.3">
      <c r="B35" s="22" t="s">
        <v>119</v>
      </c>
      <c r="C35" s="2">
        <v>720</v>
      </c>
      <c r="D35" s="2">
        <v>590</v>
      </c>
      <c r="E35" s="2">
        <v>720</v>
      </c>
      <c r="F35" s="2">
        <v>720</v>
      </c>
      <c r="G35" s="2">
        <v>880</v>
      </c>
    </row>
    <row r="36" spans="2:7" x14ac:dyDescent="0.3">
      <c r="B36" s="22" t="s">
        <v>109</v>
      </c>
      <c r="C36" s="2">
        <v>590</v>
      </c>
      <c r="D36" s="2">
        <v>480</v>
      </c>
      <c r="E36" s="2">
        <v>260</v>
      </c>
      <c r="F36" s="2">
        <v>210</v>
      </c>
      <c r="G36" s="2">
        <v>260</v>
      </c>
    </row>
    <row r="37" spans="2:7" x14ac:dyDescent="0.3">
      <c r="B37" s="22" t="s">
        <v>108</v>
      </c>
      <c r="C37" s="2">
        <v>590</v>
      </c>
      <c r="D37" s="2">
        <v>480</v>
      </c>
      <c r="E37" s="2">
        <v>390</v>
      </c>
      <c r="F37" s="2">
        <v>480</v>
      </c>
      <c r="G37" s="2">
        <v>480</v>
      </c>
    </row>
    <row r="38" spans="2:7" x14ac:dyDescent="0.3">
      <c r="B38" s="22" t="s">
        <v>104</v>
      </c>
      <c r="C38" s="2">
        <v>210</v>
      </c>
      <c r="D38" s="2">
        <v>170</v>
      </c>
      <c r="E38" s="2">
        <v>140</v>
      </c>
      <c r="F38" s="2">
        <v>260</v>
      </c>
      <c r="G38" s="2">
        <v>210</v>
      </c>
    </row>
    <row r="39" spans="2:7" x14ac:dyDescent="0.3">
      <c r="B39" s="22" t="s">
        <v>105</v>
      </c>
      <c r="C39" s="2">
        <v>90</v>
      </c>
      <c r="D39" s="2">
        <v>10</v>
      </c>
      <c r="E39" s="2">
        <v>10</v>
      </c>
      <c r="F39" s="2">
        <v>10</v>
      </c>
      <c r="G39" s="2">
        <v>20</v>
      </c>
    </row>
  </sheetData>
  <sortState xmlns:xlrd2="http://schemas.microsoft.com/office/spreadsheetml/2017/richdata2" ref="B27:G39">
    <sortCondition descending="1" ref="C27:C3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91EF-367C-40B4-95D7-EDC228FD51D1}">
  <dimension ref="D2:R5"/>
  <sheetViews>
    <sheetView topLeftCell="A4" workbookViewId="0">
      <selection activeCell="V3" sqref="V3"/>
    </sheetView>
  </sheetViews>
  <sheetFormatPr defaultRowHeight="14.4" x14ac:dyDescent="0.3"/>
  <sheetData>
    <row r="2" spans="4:18" x14ac:dyDescent="0.3">
      <c r="E2" s="39" t="s">
        <v>122</v>
      </c>
      <c r="F2" s="39"/>
      <c r="G2" s="39"/>
      <c r="H2" s="39"/>
      <c r="R2" s="3" t="s">
        <v>128</v>
      </c>
    </row>
    <row r="3" spans="4:18" x14ac:dyDescent="0.3">
      <c r="E3" s="39" t="s">
        <v>123</v>
      </c>
      <c r="F3" s="39"/>
      <c r="G3" s="39"/>
      <c r="H3" s="39"/>
      <c r="R3" s="3" t="s">
        <v>129</v>
      </c>
    </row>
    <row r="4" spans="4:18" x14ac:dyDescent="0.3">
      <c r="E4" s="39" t="s">
        <v>124</v>
      </c>
      <c r="F4" s="39"/>
      <c r="G4" s="39"/>
      <c r="H4" s="39"/>
      <c r="R4" s="3" t="s">
        <v>130</v>
      </c>
    </row>
    <row r="5" spans="4:18" x14ac:dyDescent="0.3">
      <c r="D5" s="39" t="s">
        <v>125</v>
      </c>
      <c r="E5" s="39"/>
      <c r="F5" s="39"/>
      <c r="G5" s="39"/>
      <c r="H5" s="39"/>
    </row>
  </sheetData>
  <mergeCells count="4">
    <mergeCell ref="E2:H2"/>
    <mergeCell ref="E3:H3"/>
    <mergeCell ref="E4:H4"/>
    <mergeCell ref="D5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667D-CAB0-47CD-B857-90C64A687D53}">
  <dimension ref="B2:J4"/>
  <sheetViews>
    <sheetView topLeftCell="A17" workbookViewId="0">
      <selection activeCell="A5" sqref="A5:XFD6"/>
    </sheetView>
  </sheetViews>
  <sheetFormatPr defaultRowHeight="14.4" x14ac:dyDescent="0.3"/>
  <sheetData>
    <row r="2" spans="2:10" x14ac:dyDescent="0.3">
      <c r="B2" s="39" t="s">
        <v>87</v>
      </c>
      <c r="C2" s="39"/>
      <c r="D2" s="39"/>
      <c r="E2" s="39"/>
      <c r="F2" s="39"/>
      <c r="G2" s="39"/>
      <c r="H2" s="39"/>
      <c r="I2" s="39"/>
      <c r="J2" s="39"/>
    </row>
    <row r="3" spans="2:10" x14ac:dyDescent="0.3">
      <c r="D3" s="40" t="s">
        <v>120</v>
      </c>
      <c r="E3" s="40"/>
      <c r="F3" s="40"/>
      <c r="G3" s="40"/>
      <c r="H3" s="40"/>
      <c r="I3" s="40"/>
      <c r="J3" s="40"/>
    </row>
    <row r="4" spans="2:10" x14ac:dyDescent="0.3">
      <c r="D4" s="39" t="s">
        <v>121</v>
      </c>
      <c r="E4" s="39"/>
      <c r="F4" s="39"/>
      <c r="G4" s="39"/>
      <c r="H4" s="39"/>
      <c r="I4" s="39"/>
      <c r="J4" s="39"/>
    </row>
  </sheetData>
  <mergeCells count="3">
    <mergeCell ref="B2:J2"/>
    <mergeCell ref="D3:J3"/>
    <mergeCell ref="D4:J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B725-E58B-409D-ABAA-06E317F30BAC}">
  <dimension ref="P2:P3"/>
  <sheetViews>
    <sheetView tabSelected="1" workbookViewId="0">
      <selection activeCell="Q8" sqref="Q8"/>
    </sheetView>
  </sheetViews>
  <sheetFormatPr defaultRowHeight="14.4" x14ac:dyDescent="0.3"/>
  <sheetData>
    <row r="2" spans="16:16" x14ac:dyDescent="0.3">
      <c r="P2" t="s">
        <v>126</v>
      </c>
    </row>
    <row r="3" spans="16:16" x14ac:dyDescent="0.3">
      <c r="P3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Traffic All Countries</vt:lpstr>
      <vt:lpstr>WhatsAPP Events</vt:lpstr>
      <vt:lpstr>KSA - Auction Insights</vt:lpstr>
      <vt:lpstr>Kw - Auction Insights</vt:lpstr>
      <vt:lpstr>Qa - Auction Insights</vt:lpstr>
      <vt:lpstr>KSA Trends</vt:lpstr>
      <vt:lpstr>Kuwait Trends</vt:lpstr>
      <vt:lpstr>Qatar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Abed Rabboh</cp:lastModifiedBy>
  <dcterms:created xsi:type="dcterms:W3CDTF">2026-03-24T06:35:37Z</dcterms:created>
  <dcterms:modified xsi:type="dcterms:W3CDTF">2026-03-26T02:20:08Z</dcterms:modified>
</cp:coreProperties>
</file>