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0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dtak\OneDrive\Desktop\ASPL\AuctionDashboard\Data\"/>
    </mc:Choice>
  </mc:AlternateContent>
  <xr:revisionPtr revIDLastSave="0" documentId="13_ncr:1_{0CCBD460-4095-49DF-B093-8544404BD8C8}" xr6:coauthVersionLast="47" xr6:coauthVersionMax="47" xr10:uidLastSave="{00000000-0000-0000-0000-000000000000}"/>
  <bookViews>
    <workbookView xWindow="-120" yWindow="-120" windowWidth="29040" windowHeight="15720" activeTab="1" xr2:uid="{89058082-203F-4283-B66D-4F948111536C}"/>
  </bookViews>
  <sheets>
    <sheet name="Dashboard" sheetId="7" r:id="rId1"/>
    <sheet name="Players" sheetId="1" r:id="rId2"/>
    <sheet name="Owner 1" sheetId="2" r:id="rId3"/>
    <sheet name="Owner 2" sheetId="13" r:id="rId4"/>
    <sheet name="Owner 3" sheetId="12" r:id="rId5"/>
    <sheet name="Owner 4" sheetId="11" r:id="rId6"/>
    <sheet name="Owner 5" sheetId="10" r:id="rId7"/>
    <sheet name="Back" sheetId="9" r:id="rId8"/>
  </sheets>
  <definedNames>
    <definedName name="_xlnm._FilterDatabase" localSheetId="1" hidden="1">Players!$A$1:$D$58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4" i="9" l="1"/>
  <c r="D4" i="9"/>
  <c r="E2" i="9"/>
  <c r="D2" i="9"/>
  <c r="C2" i="9"/>
  <c r="C3" i="9" s="1"/>
  <c r="C4" i="9" s="1"/>
  <c r="B2" i="9"/>
  <c r="B3" i="9" s="1"/>
  <c r="B4" i="9" s="1"/>
  <c r="D3" i="9"/>
  <c r="A2" i="9"/>
  <c r="A3" i="9" s="1"/>
  <c r="A4" i="9" s="1"/>
  <c r="E3" i="9"/>
  <c r="D11" i="13" a="1"/>
  <c r="D11" i="13" s="1"/>
  <c r="D10" i="13" a="1"/>
  <c r="D10" i="13" s="1"/>
  <c r="D9" i="13" a="1"/>
  <c r="D9" i="13" s="1"/>
  <c r="D8" i="13" a="1"/>
  <c r="D8" i="13" s="1"/>
  <c r="D7" i="13" a="1"/>
  <c r="D7" i="13" s="1"/>
  <c r="D6" i="13" a="1"/>
  <c r="D6" i="13" s="1"/>
  <c r="D5" i="13" a="1"/>
  <c r="D5" i="13" s="1"/>
  <c r="D11" i="12" a="1"/>
  <c r="D11" i="12" s="1"/>
  <c r="D10" i="12" a="1"/>
  <c r="D10" i="12" s="1"/>
  <c r="D9" i="12" a="1"/>
  <c r="D9" i="12" s="1"/>
  <c r="D8" i="12" a="1"/>
  <c r="D8" i="12" s="1"/>
  <c r="D7" i="12" a="1"/>
  <c r="D7" i="12" s="1"/>
  <c r="D6" i="12" a="1"/>
  <c r="D6" i="12" s="1"/>
  <c r="D5" i="12" a="1"/>
  <c r="D5" i="12" s="1"/>
  <c r="D11" i="11" a="1"/>
  <c r="D11" i="11" s="1"/>
  <c r="D10" i="11" a="1"/>
  <c r="D10" i="11" s="1"/>
  <c r="D9" i="11" a="1"/>
  <c r="D9" i="11" s="1"/>
  <c r="D8" i="11" a="1"/>
  <c r="D8" i="11" s="1"/>
  <c r="D7" i="11" a="1"/>
  <c r="D7" i="11" s="1"/>
  <c r="D6" i="11" a="1"/>
  <c r="D6" i="11" s="1"/>
  <c r="D5" i="11" a="1"/>
  <c r="D5" i="11" s="1"/>
  <c r="D11" i="10" a="1"/>
  <c r="D11" i="10" s="1"/>
  <c r="D10" i="10" a="1"/>
  <c r="D10" i="10" s="1"/>
  <c r="D9" i="10" a="1"/>
  <c r="D9" i="10" s="1"/>
  <c r="D8" i="10" a="1"/>
  <c r="D8" i="10" s="1"/>
  <c r="D7" i="10" a="1"/>
  <c r="D7" i="10" s="1"/>
  <c r="D6" i="10" a="1"/>
  <c r="D6" i="10" s="1"/>
  <c r="D5" i="10" a="1"/>
  <c r="D5" i="10" s="1"/>
  <c r="D5" i="2" a="1"/>
  <c r="D5" i="2" s="1"/>
  <c r="D6" i="2" a="1"/>
  <c r="D6" i="2" s="1"/>
  <c r="D7" i="2" a="1"/>
  <c r="D7" i="2" s="1"/>
  <c r="D8" i="2" a="1"/>
  <c r="D8" i="2" s="1"/>
  <c r="D9" i="2" a="1"/>
  <c r="D9" i="2" s="1"/>
  <c r="D10" i="2" a="1"/>
  <c r="D10" i="2" s="1"/>
  <c r="D11" i="2" a="1"/>
  <c r="D11" i="2" s="1"/>
  <c r="D4" i="2" a="1"/>
  <c r="D4" i="2" s="1"/>
  <c r="D3" i="2" l="1" a="1"/>
  <c r="D3" i="2" s="1"/>
  <c r="D2" i="2" a="1"/>
  <c r="D2" i="2" s="1"/>
  <c r="D3" i="13" a="1"/>
  <c r="D3" i="13" s="1"/>
  <c r="D2" i="12" a="1"/>
  <c r="D2" i="12" s="1"/>
  <c r="D4" i="13" a="1"/>
  <c r="D4" i="13" s="1"/>
  <c r="D2" i="13" a="1"/>
  <c r="D2" i="13" s="1"/>
  <c r="D4" i="12" a="1"/>
  <c r="D4" i="12" s="1"/>
  <c r="D2" i="11" a="1"/>
  <c r="D2" i="11" s="1"/>
  <c r="D4" i="11" a="1"/>
  <c r="D4" i="11" s="1"/>
  <c r="D3" i="12" a="1"/>
  <c r="D3" i="12" s="1"/>
  <c r="D4" i="10" a="1"/>
  <c r="D4" i="10" s="1"/>
  <c r="D3" i="11" a="1"/>
  <c r="D3" i="11" s="1"/>
  <c r="D3" i="10" a="1"/>
  <c r="D3" i="10" s="1"/>
  <c r="D2" i="10" a="1"/>
  <c r="D2" i="10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<sst xmlns="http://schemas.openxmlformats.org/spreadsheetml/2006/main" count="144" uniqueCount="69">
  <si>
    <t>SL no</t>
  </si>
  <si>
    <t>Batch</t>
  </si>
  <si>
    <t>ID</t>
  </si>
  <si>
    <t>Cost</t>
  </si>
  <si>
    <t>Name</t>
  </si>
  <si>
    <t>Owner 1</t>
  </si>
  <si>
    <t>Owner 2</t>
  </si>
  <si>
    <t>Owner 3</t>
  </si>
  <si>
    <t>Owner 4</t>
  </si>
  <si>
    <t>Owner 5</t>
  </si>
  <si>
    <t>Jokhrof Ahmed Doha</t>
  </si>
  <si>
    <t>Niloy</t>
  </si>
  <si>
    <t>Dip Raj Pal</t>
  </si>
  <si>
    <t>MD Emon Sherkar</t>
  </si>
  <si>
    <t>MD.Nayemur Rahman</t>
  </si>
  <si>
    <t>Ayat</t>
  </si>
  <si>
    <t>Rakib</t>
  </si>
  <si>
    <t>Md. Delower Hussain Shipon</t>
  </si>
  <si>
    <t>Mustakim Zamal</t>
  </si>
  <si>
    <t>Md Imam Hossain</t>
  </si>
  <si>
    <t>Nafis Fuad Pritom</t>
  </si>
  <si>
    <t>Tousifur Jaman Hamim</t>
  </si>
  <si>
    <t>Md Ehsanul Haque Chowdhury</t>
  </si>
  <si>
    <t>Sanjidul Alam Tutul</t>
  </si>
  <si>
    <t>Samad</t>
  </si>
  <si>
    <t>Md:Arman Aziz</t>
  </si>
  <si>
    <t>Ariful Islam Khan</t>
  </si>
  <si>
    <t>S. M. Julfekar Jisan</t>
  </si>
  <si>
    <t>H.M.Nasrullah</t>
  </si>
  <si>
    <t>Naimul Islam Rakib</t>
  </si>
  <si>
    <t>Md Yaqub islam</t>
  </si>
  <si>
    <t>Md Ibrahim All-Mamun</t>
  </si>
  <si>
    <t>Avi</t>
  </si>
  <si>
    <t>Mahmudul hassan</t>
  </si>
  <si>
    <t>Mostofa</t>
  </si>
  <si>
    <t>MD.AL-AMIN</t>
  </si>
  <si>
    <t>Jahid hasan joy</t>
  </si>
  <si>
    <t>prosanjit shaha</t>
  </si>
  <si>
    <t>Sifat</t>
  </si>
  <si>
    <t>Souvik Aranya</t>
  </si>
  <si>
    <t>Nasim</t>
  </si>
  <si>
    <t>Ariful Islam</t>
  </si>
  <si>
    <t>Rony</t>
  </si>
  <si>
    <t>Md Badhon Islam</t>
  </si>
  <si>
    <t>Md. Asifur Rahaman</t>
  </si>
  <si>
    <t>S Sayem</t>
  </si>
  <si>
    <t>Nabil Faisal</t>
  </si>
  <si>
    <t>Limon</t>
  </si>
  <si>
    <t>Sadiq Hossain</t>
  </si>
  <si>
    <t>MD Foyshal Mahmud Prince</t>
  </si>
  <si>
    <t>SHOAYEB</t>
  </si>
  <si>
    <t>Dev Kumar Sarkar</t>
  </si>
  <si>
    <t>Md. Minhazul Islam Ovi</t>
  </si>
  <si>
    <t>Mahfuz</t>
  </si>
  <si>
    <t>Affan</t>
  </si>
  <si>
    <t>Lipta</t>
  </si>
  <si>
    <t>Nabi Newaz</t>
  </si>
  <si>
    <t>Md.Abu Taleb</t>
  </si>
  <si>
    <t>Bashir Ahmed</t>
  </si>
  <si>
    <t>Rayhan Chowdhury</t>
  </si>
  <si>
    <t>Sahib Al Kawsar</t>
  </si>
  <si>
    <t>Fahim Royan</t>
  </si>
  <si>
    <t>&lt;23</t>
  </si>
  <si>
    <t>Form</t>
  </si>
  <si>
    <t>All Rounder</t>
  </si>
  <si>
    <t>Wicket-keeper Batsman</t>
  </si>
  <si>
    <t>Batsman</t>
  </si>
  <si>
    <t>Bowler</t>
  </si>
  <si>
    <t>Akash Deb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</si>
</sst>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Josefin Sans"/>
    </font>
    <font>
      <sz val="14"/>
      <color theme="0"/>
      <name val="Josefin Sans"/>
    </font>
    <font>
      <sz val="16"/>
      <color theme="0"/>
      <name val="Josefin Sans"/>
    </font>
    <font>
      <b/>
      <sz val="14"/>
      <color rgb="FF001E1D"/>
      <name val="Josefin Sans"/>
    </font>
    <font>
      <b/>
      <sz val="16"/>
      <color rgb="FF001E1D"/>
      <name val="Josefin Sans"/>
    </font>
  </fonts>
  <fills count="5">
    <fill>
      <patternFill patternType="none"/>
    </fill>
    <fill>
      <patternFill patternType="gray125"/>
    </fill>
    <fill>
      <patternFill patternType="solid">
        <fgColor rgb="FF001236"/>
        <bgColor indexed="64"/>
      </patternFill>
    </fill>
    <fill>
      <patternFill patternType="solid">
        <fgColor rgb="FF004643"/>
        <bgColor indexed="64"/>
      </patternFill>
    </fill>
    <fill>
      <patternFill patternType="solid">
        <fgColor rgb="FFF9BC60"/>
        <bgColor indexed="64"/>
      </patternFill>
    </fill>
  </fills>
  <borders count="19">
    <border>
      <left/>
      <right/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ck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ck">
        <color theme="0"/>
      </right>
      <top style="thin">
        <color theme="0"/>
      </top>
      <bottom style="thin">
        <color theme="0"/>
      </bottom>
      <diagonal/>
    </border>
    <border>
      <left style="thick">
        <color theme="0"/>
      </left>
      <right style="thin">
        <color theme="0"/>
      </right>
      <top style="thin">
        <color theme="0"/>
      </top>
      <bottom style="thick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ck">
        <color theme="0"/>
      </bottom>
      <diagonal/>
    </border>
    <border>
      <left style="thin">
        <color theme="0"/>
      </left>
      <right style="thick">
        <color theme="0"/>
      </right>
      <top style="thin">
        <color theme="0"/>
      </top>
      <bottom style="thick">
        <color theme="0"/>
      </bottom>
      <diagonal/>
    </border>
    <border>
      <left style="thick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ck">
        <color theme="0"/>
      </right>
      <top/>
      <bottom style="thin">
        <color theme="0"/>
      </bottom>
      <diagonal/>
    </border>
    <border>
      <left style="thick">
        <color rgb="FF001E1D"/>
      </left>
      <right style="thin">
        <color rgb="FF001E1D"/>
      </right>
      <top style="thick">
        <color rgb="FF001E1D"/>
      </top>
      <bottom style="thick">
        <color rgb="FF001E1D"/>
      </bottom>
      <diagonal/>
    </border>
    <border>
      <left style="thin">
        <color rgb="FF001E1D"/>
      </left>
      <right style="thin">
        <color rgb="FF001E1D"/>
      </right>
      <top style="thick">
        <color rgb="FF001E1D"/>
      </top>
      <bottom style="thick">
        <color rgb="FF001E1D"/>
      </bottom>
      <diagonal/>
    </border>
    <border>
      <left style="thin">
        <color rgb="FF001E1D"/>
      </left>
      <right style="thick">
        <color rgb="FF001E1D"/>
      </right>
      <top style="thick">
        <color rgb="FF001E1D"/>
      </top>
      <bottom style="thick">
        <color rgb="FF001E1D"/>
      </bottom>
      <diagonal/>
    </border>
    <border>
      <left style="thick">
        <color theme="1"/>
      </left>
      <right style="thin">
        <color theme="1"/>
      </right>
      <top style="thick">
        <color theme="1"/>
      </top>
      <bottom/>
      <diagonal/>
    </border>
    <border>
      <left style="thin">
        <color theme="1"/>
      </left>
      <right style="thin">
        <color theme="1"/>
      </right>
      <top style="thick">
        <color theme="1"/>
      </top>
      <bottom/>
      <diagonal/>
    </border>
    <border>
      <left style="thin">
        <color theme="1"/>
      </left>
      <right style="thick">
        <color theme="1"/>
      </right>
      <top style="thick">
        <color theme="1"/>
      </top>
      <bottom/>
      <diagonal/>
    </border>
    <border>
      <left style="thick">
        <color theme="0"/>
      </left>
      <right style="thin">
        <color theme="0"/>
      </right>
      <top style="thick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ck">
        <color theme="0"/>
      </top>
      <bottom style="thin">
        <color theme="0"/>
      </bottom>
      <diagonal/>
    </border>
    <border>
      <left style="thin">
        <color theme="0"/>
      </left>
      <right style="thick">
        <color theme="0"/>
      </right>
      <top style="thick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2" fillId="2" borderId="0" xfId="0" applyFont="1" applyFill="1"/>
    <xf numFmtId="0" fontId="3" fillId="3" borderId="0" xfId="0" applyFont="1" applyFill="1"/>
    <xf numFmtId="0" fontId="3" fillId="3" borderId="2" xfId="0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/>
    </xf>
    <xf numFmtId="0" fontId="3" fillId="3" borderId="4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9" xfId="0" applyFont="1" applyFill="1" applyBorder="1" applyAlignment="1">
      <alignment horizontal="center" vertical="center"/>
    </xf>
    <xf numFmtId="0" fontId="5" fillId="4" borderId="10" xfId="0" applyFont="1" applyFill="1" applyBorder="1" applyAlignment="1">
      <alignment horizontal="center" vertical="center"/>
    </xf>
    <xf numFmtId="0" fontId="5" fillId="4" borderId="11" xfId="0" applyFont="1" applyFill="1" applyBorder="1" applyAlignment="1">
      <alignment horizontal="center" vertical="center"/>
    </xf>
    <xf numFmtId="0" fontId="5" fillId="4" borderId="12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5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3" fillId="3" borderId="7" xfId="0" applyFont="1" applyFill="1" applyBorder="1" applyAlignment="1">
      <alignment horizontal="center" vertical="center"/>
    </xf>
    <xf numFmtId="0" fontId="6" fillId="4" borderId="13" xfId="0" applyFont="1" applyFill="1" applyBorder="1" applyAlignment="1">
      <alignment horizontal="center" vertical="center"/>
    </xf>
    <xf numFmtId="0" fontId="6" fillId="4" borderId="14" xfId="0" applyFont="1" applyFill="1" applyBorder="1" applyAlignment="1">
      <alignment horizontal="center" vertical="center"/>
    </xf>
    <xf numFmtId="0" fontId="6" fillId="4" borderId="15" xfId="0" applyFont="1" applyFill="1" applyBorder="1" applyAlignment="1">
      <alignment horizontal="center" vertical="center"/>
    </xf>
    <xf numFmtId="0" fontId="4" fillId="3" borderId="0" xfId="0" applyFont="1" applyFill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0" fontId="4" fillId="3" borderId="4" xfId="0" applyFont="1" applyFill="1" applyBorder="1" applyAlignment="1">
      <alignment horizontal="left" vertical="center"/>
    </xf>
    <xf numFmtId="0" fontId="4" fillId="3" borderId="6" xfId="0" applyFont="1" applyFill="1" applyBorder="1" applyAlignment="1">
      <alignment horizontal="left" vertical="center"/>
    </xf>
    <xf numFmtId="0" fontId="4" fillId="3" borderId="7" xfId="0" applyFont="1" applyFill="1" applyBorder="1" applyAlignment="1">
      <alignment horizontal="left" vertical="center"/>
    </xf>
    <xf numFmtId="0" fontId="4" fillId="3" borderId="16" xfId="0" applyFont="1" applyFill="1" applyBorder="1" applyAlignment="1">
      <alignment horizontal="center" vertical="center"/>
    </xf>
    <xf numFmtId="0" fontId="4" fillId="3" borderId="17" xfId="0" applyFont="1" applyFill="1" applyBorder="1" applyAlignment="1">
      <alignment horizontal="left" vertical="center"/>
    </xf>
    <xf numFmtId="0" fontId="4" fillId="3" borderId="17" xfId="0" applyFont="1" applyFill="1" applyBorder="1" applyAlignment="1">
      <alignment horizontal="center" vertical="center"/>
    </xf>
    <xf numFmtId="0" fontId="4" fillId="3" borderId="18" xfId="0" applyFont="1" applyFill="1" applyBorder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1E1D"/>
      <color rgb="FFF9BC60"/>
      <color rgb="FFD1E1BB"/>
      <color rgb="FF004643"/>
      <color rgb="FF001236"/>
      <color rgb="FF00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eetMetadata" Target="metadata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svg"/><Relationship Id="rId1" Type="http://schemas.openxmlformats.org/officeDocument/2006/relationships/image" Target="../media/image1.png"/><Relationship Id="rId6" Type="http://schemas.openxmlformats.org/officeDocument/2006/relationships/image" Target="../media/image6.svg"/><Relationship Id="rId5" Type="http://schemas.openxmlformats.org/officeDocument/2006/relationships/image" Target="../media/image5.png"/><Relationship Id="rId4" Type="http://schemas.openxmlformats.org/officeDocument/2006/relationships/image" Target="../media/image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43</xdr:col>
      <xdr:colOff>249116</xdr:colOff>
      <xdr:row>101</xdr:row>
      <xdr:rowOff>150568</xdr:rowOff>
    </xdr:to>
    <xdr:pic>
      <xdr:nvPicPr>
        <xdr:cNvPr id="31" name="Graphic 30">
          <a:extLst>
            <a:ext uri="{FF2B5EF4-FFF2-40B4-BE49-F238E27FC236}">
              <a16:creationId xmlns:a16="http://schemas.microsoft.com/office/drawing/2014/main" id="{48E2C7EC-40A0-4637-B413-DA3D552FC6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0" y="0"/>
          <a:ext cx="27739731" cy="28271299"/>
        </a:xfrm>
        <a:prstGeom prst="rect">
          <a:avLst/>
        </a:prstGeom>
      </xdr:spPr>
    </xdr:pic>
    <xdr:clientData/>
  </xdr:twoCellAnchor>
  <xdr:twoCellAnchor>
    <xdr:from>
      <xdr:col>3</xdr:col>
      <xdr:colOff>650803</xdr:colOff>
      <xdr:row>7</xdr:row>
      <xdr:rowOff>59163</xdr:rowOff>
    </xdr:from>
    <xdr:to>
      <xdr:col>12</xdr:col>
      <xdr:colOff>283658</xdr:colOff>
      <xdr:row>20</xdr:row>
      <xdr:rowOff>125599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80EC7967-1119-44B7-A5C7-BB5D12CF6801}"/>
            </a:ext>
          </a:extLst>
        </xdr:cNvPr>
        <xdr:cNvSpPr/>
      </xdr:nvSpPr>
      <xdr:spPr>
        <a:xfrm>
          <a:off x="3127303" y="2008125"/>
          <a:ext cx="5567663" cy="3685936"/>
        </a:xfrm>
        <a:prstGeom prst="roundRect">
          <a:avLst>
            <a:gd name="adj" fmla="val 9271"/>
          </a:avLst>
        </a:prstGeom>
        <a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a:blipFill>
        <a:ln w="25400">
          <a:solidFill>
            <a:schemeClr val="bg1"/>
          </a:solidFill>
        </a:ln>
        <a:effectLst>
          <a:outerShdw blurRad="431800" dir="5400000" sx="102000" sy="102000" algn="ctr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>
            <a:latin typeface="Josefin Sans" pitchFamily="2" charset="0"/>
          </a:endParaRPr>
        </a:p>
      </xdr:txBody>
    </xdr:sp>
    <xdr:clientData/>
  </xdr:twoCellAnchor>
  <xdr:twoCellAnchor>
    <xdr:from>
      <xdr:col>4</xdr:col>
      <xdr:colOff>485670</xdr:colOff>
      <xdr:row>17</xdr:row>
      <xdr:rowOff>240742</xdr:rowOff>
    </xdr:from>
    <xdr:to>
      <xdr:col>10</xdr:col>
      <xdr:colOff>460547</xdr:colOff>
      <xdr:row>20</xdr:row>
      <xdr:rowOff>57568</xdr:rowOff>
    </xdr:to>
    <xdr:sp macro="" textlink="">
      <xdr:nvSpPr>
        <xdr:cNvPr id="27" name="TextBox 26">
          <a:extLst>
            <a:ext uri="{FF2B5EF4-FFF2-40B4-BE49-F238E27FC236}">
              <a16:creationId xmlns:a16="http://schemas.microsoft.com/office/drawing/2014/main" id="{67B9AA95-48D7-4E7B-A956-B8D9F377B668}"/>
            </a:ext>
          </a:extLst>
        </xdr:cNvPr>
        <xdr:cNvSpPr txBox="1"/>
      </xdr:nvSpPr>
      <xdr:spPr>
        <a:xfrm>
          <a:off x="3782785" y="4973934"/>
          <a:ext cx="3858147" cy="6520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3600" b="1">
              <a:solidFill>
                <a:schemeClr val="bg1"/>
              </a:solidFill>
              <a:latin typeface="Josefin Sans" pitchFamily="2" charset="0"/>
            </a:rPr>
            <a:t>Owner 1</a:t>
          </a:r>
        </a:p>
      </xdr:txBody>
    </xdr:sp>
    <xdr:clientData/>
  </xdr:twoCellAnchor>
  <xdr:twoCellAnchor>
    <xdr:from>
      <xdr:col>10</xdr:col>
      <xdr:colOff>144444</xdr:colOff>
      <xdr:row>1</xdr:row>
      <xdr:rowOff>111998</xdr:rowOff>
    </xdr:from>
    <xdr:to>
      <xdr:col>30</xdr:col>
      <xdr:colOff>514978</xdr:colOff>
      <xdr:row>5</xdr:row>
      <xdr:rowOff>145492</xdr:rowOff>
    </xdr:to>
    <xdr:sp macro="" textlink="">
      <xdr:nvSpPr>
        <xdr:cNvPr id="32" name="Rectangle: Rounded Corners 31">
          <a:extLst>
            <a:ext uri="{FF2B5EF4-FFF2-40B4-BE49-F238E27FC236}">
              <a16:creationId xmlns:a16="http://schemas.microsoft.com/office/drawing/2014/main" id="{964D872F-8C97-4165-B685-DE635C4E882C}"/>
            </a:ext>
          </a:extLst>
        </xdr:cNvPr>
        <xdr:cNvSpPr/>
      </xdr:nvSpPr>
      <xdr:spPr>
        <a:xfrm>
          <a:off x="7324829" y="390421"/>
          <a:ext cx="12679764" cy="1147186"/>
        </a:xfrm>
        <a:prstGeom prst="roundRect">
          <a:avLst/>
        </a:prstGeom>
        <a:blipFill>
          <a:blip xmlns:r="http://schemas.openxmlformats.org/officeDocument/2006/relationships" r:embed="rId5">
            <a:extLs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a:blipFill>
        <a:ln w="28575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5400" b="1">
              <a:latin typeface="Josefin Sans" pitchFamily="2" charset="0"/>
            </a:rPr>
            <a:t>Owners Dashboard</a:t>
          </a:r>
        </a:p>
      </xdr:txBody>
    </xdr:sp>
    <xdr:clientData/>
  </xdr:twoCellAnchor>
  <xdr:twoCellAnchor>
    <xdr:from>
      <xdr:col>4</xdr:col>
      <xdr:colOff>240740</xdr:colOff>
      <xdr:row>8</xdr:row>
      <xdr:rowOff>98391</xdr:rowOff>
    </xdr:from>
    <xdr:to>
      <xdr:col>7</xdr:col>
      <xdr:colOff>513930</xdr:colOff>
      <xdr:row>10</xdr:row>
      <xdr:rowOff>3141</xdr:rowOff>
    </xdr:to>
    <xdr:sp macro="" textlink="">
      <xdr:nvSpPr>
        <xdr:cNvPr id="34" name="TextBox 33">
          <a:extLst>
            <a:ext uri="{FF2B5EF4-FFF2-40B4-BE49-F238E27FC236}">
              <a16:creationId xmlns:a16="http://schemas.microsoft.com/office/drawing/2014/main" id="{A944827F-11BC-4933-93CD-8CDAD67A4DEA}"/>
            </a:ext>
          </a:extLst>
        </xdr:cNvPr>
        <xdr:cNvSpPr txBox="1"/>
      </xdr:nvSpPr>
      <xdr:spPr>
        <a:xfrm>
          <a:off x="3537855" y="2325776"/>
          <a:ext cx="2310075" cy="4615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Players Bought</a:t>
          </a:r>
          <a:r>
            <a:rPr lang="en-GB" sz="2400" baseline="0">
              <a:solidFill>
                <a:schemeClr val="bg1"/>
              </a:solidFill>
              <a:latin typeface="Josefin Sans" pitchFamily="2" charset="0"/>
            </a:rPr>
            <a:t> </a:t>
          </a:r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4</xdr:col>
      <xdr:colOff>240741</xdr:colOff>
      <xdr:row>10</xdr:row>
      <xdr:rowOff>145489</xdr:rowOff>
    </xdr:from>
    <xdr:to>
      <xdr:col>7</xdr:col>
      <xdr:colOff>513931</xdr:colOff>
      <xdr:row>12</xdr:row>
      <xdr:rowOff>43960</xdr:rowOff>
    </xdr:to>
    <xdr:sp macro="" textlink="">
      <xdr:nvSpPr>
        <xdr:cNvPr id="35" name="TextBox 34">
          <a:extLst>
            <a:ext uri="{FF2B5EF4-FFF2-40B4-BE49-F238E27FC236}">
              <a16:creationId xmlns:a16="http://schemas.microsoft.com/office/drawing/2014/main" id="{B7B0CAD8-91C4-45C5-A250-F64EB79E35CC}"/>
            </a:ext>
          </a:extLst>
        </xdr:cNvPr>
        <xdr:cNvSpPr txBox="1"/>
      </xdr:nvSpPr>
      <xdr:spPr>
        <a:xfrm>
          <a:off x="3537856" y="2929720"/>
          <a:ext cx="2310075" cy="4553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Spend</a:t>
          </a:r>
        </a:p>
        <a:p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4</xdr:col>
      <xdr:colOff>243464</xdr:colOff>
      <xdr:row>14</xdr:row>
      <xdr:rowOff>175429</xdr:rowOff>
    </xdr:from>
    <xdr:to>
      <xdr:col>7</xdr:col>
      <xdr:colOff>516654</xdr:colOff>
      <xdr:row>16</xdr:row>
      <xdr:rowOff>73899</xdr:rowOff>
    </xdr:to>
    <xdr:sp macro="" textlink="">
      <xdr:nvSpPr>
        <xdr:cNvPr id="37" name="TextBox 36">
          <a:extLst>
            <a:ext uri="{FF2B5EF4-FFF2-40B4-BE49-F238E27FC236}">
              <a16:creationId xmlns:a16="http://schemas.microsoft.com/office/drawing/2014/main" id="{B2994A9A-8402-41E2-9B58-037CEE48A52C}"/>
            </a:ext>
          </a:extLst>
        </xdr:cNvPr>
        <xdr:cNvSpPr txBox="1"/>
      </xdr:nvSpPr>
      <xdr:spPr>
        <a:xfrm>
          <a:off x="3540579" y="4073352"/>
          <a:ext cx="2310075" cy="4553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Max Bid</a:t>
          </a:r>
        </a:p>
      </xdr:txBody>
    </xdr:sp>
    <xdr:clientData/>
  </xdr:twoCellAnchor>
  <xdr:twoCellAnchor>
    <xdr:from>
      <xdr:col>4</xdr:col>
      <xdr:colOff>33496</xdr:colOff>
      <xdr:row>17</xdr:row>
      <xdr:rowOff>172703</xdr:rowOff>
    </xdr:from>
    <xdr:to>
      <xdr:col>12</xdr:col>
      <xdr:colOff>49195</xdr:colOff>
      <xdr:row>17</xdr:row>
      <xdr:rowOff>172703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B978C03E-8A62-41F1-8855-3D6851D4124B}"/>
            </a:ext>
          </a:extLst>
        </xdr:cNvPr>
        <xdr:cNvCxnSpPr/>
      </xdr:nvCxnSpPr>
      <xdr:spPr>
        <a:xfrm>
          <a:off x="3330611" y="4905895"/>
          <a:ext cx="5129892" cy="0"/>
        </a:xfrm>
        <a:prstGeom prst="line">
          <a:avLst/>
        </a:prstGeom>
        <a:ln w="254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27842</xdr:colOff>
      <xdr:row>7</xdr:row>
      <xdr:rowOff>227134</xdr:rowOff>
    </xdr:from>
    <xdr:to>
      <xdr:col>8</xdr:col>
      <xdr:colOff>27842</xdr:colOff>
      <xdr:row>17</xdr:row>
      <xdr:rowOff>3139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6BCAAEB2-D92F-4AC0-92EB-E3D946850C43}"/>
            </a:ext>
          </a:extLst>
        </xdr:cNvPr>
        <xdr:cNvCxnSpPr/>
      </xdr:nvCxnSpPr>
      <xdr:spPr>
        <a:xfrm>
          <a:off x="5977304" y="2176096"/>
          <a:ext cx="0" cy="2560235"/>
        </a:xfrm>
        <a:prstGeom prst="line">
          <a:avLst/>
        </a:prstGeom>
        <a:ln w="254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243464</xdr:colOff>
      <xdr:row>12</xdr:row>
      <xdr:rowOff>161814</xdr:rowOff>
    </xdr:from>
    <xdr:to>
      <xdr:col>7</xdr:col>
      <xdr:colOff>516654</xdr:colOff>
      <xdr:row>14</xdr:row>
      <xdr:rowOff>60284</xdr:rowOff>
    </xdr:to>
    <xdr:sp macro="" textlink="">
      <xdr:nvSpPr>
        <xdr:cNvPr id="43" name="TextBox 42">
          <a:extLst>
            <a:ext uri="{FF2B5EF4-FFF2-40B4-BE49-F238E27FC236}">
              <a16:creationId xmlns:a16="http://schemas.microsoft.com/office/drawing/2014/main" id="{57AE6930-7263-4B34-BA88-E3B8C6D2CD86}"/>
            </a:ext>
          </a:extLst>
        </xdr:cNvPr>
        <xdr:cNvSpPr txBox="1"/>
      </xdr:nvSpPr>
      <xdr:spPr>
        <a:xfrm>
          <a:off x="3540579" y="3502891"/>
          <a:ext cx="2310075" cy="4553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Balance</a:t>
          </a:r>
        </a:p>
        <a:p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8</xdr:col>
      <xdr:colOff>109482</xdr:colOff>
      <xdr:row>8</xdr:row>
      <xdr:rowOff>101114</xdr:rowOff>
    </xdr:from>
    <xdr:to>
      <xdr:col>11</xdr:col>
      <xdr:colOff>585734</xdr:colOff>
      <xdr:row>10</xdr:row>
      <xdr:rowOff>5864</xdr:rowOff>
    </xdr:to>
    <xdr:sp macro="" textlink="">
      <xdr:nvSpPr>
        <xdr:cNvPr id="44" name="TextBox 43">
          <a:extLst>
            <a:ext uri="{FF2B5EF4-FFF2-40B4-BE49-F238E27FC236}">
              <a16:creationId xmlns:a16="http://schemas.microsoft.com/office/drawing/2014/main" id="{908E9718-9E5A-48D1-ABFA-C6B8BB2EAA0E}"/>
            </a:ext>
          </a:extLst>
        </xdr:cNvPr>
        <xdr:cNvSpPr txBox="1"/>
      </xdr:nvSpPr>
      <xdr:spPr>
        <a:xfrm>
          <a:off x="6058944" y="2328499"/>
          <a:ext cx="2322636" cy="4615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2400">
              <a:solidFill>
                <a:schemeClr val="bg1"/>
              </a:solidFill>
              <a:latin typeface="Josefin Sans" pitchFamily="2" charset="0"/>
            </a:rPr>
            <a:t>Players Bought</a:t>
          </a:r>
          <a:r>
            <a:rPr lang="en-GB" sz="2400" baseline="0">
              <a:solidFill>
                <a:schemeClr val="bg1"/>
              </a:solidFill>
              <a:latin typeface="Josefin Sans" pitchFamily="2" charset="0"/>
            </a:rPr>
            <a:t> </a:t>
          </a:r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8</xdr:col>
      <xdr:colOff>109483</xdr:colOff>
      <xdr:row>10</xdr:row>
      <xdr:rowOff>148212</xdr:rowOff>
    </xdr:from>
    <xdr:to>
      <xdr:col>11</xdr:col>
      <xdr:colOff>585735</xdr:colOff>
      <xdr:row>12</xdr:row>
      <xdr:rowOff>46683</xdr:rowOff>
    </xdr:to>
    <xdr:sp macro="" textlink="">
      <xdr:nvSpPr>
        <xdr:cNvPr id="45" name="TextBox 44">
          <a:extLst>
            <a:ext uri="{FF2B5EF4-FFF2-40B4-BE49-F238E27FC236}">
              <a16:creationId xmlns:a16="http://schemas.microsoft.com/office/drawing/2014/main" id="{6CD91E74-40AD-4201-880C-BE1851385B23}"/>
            </a:ext>
          </a:extLst>
        </xdr:cNvPr>
        <xdr:cNvSpPr txBox="1"/>
      </xdr:nvSpPr>
      <xdr:spPr>
        <a:xfrm>
          <a:off x="6058945" y="2932443"/>
          <a:ext cx="2322636" cy="4553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2400">
              <a:solidFill>
                <a:schemeClr val="bg1"/>
              </a:solidFill>
              <a:latin typeface="Josefin Sans" pitchFamily="2" charset="0"/>
            </a:rPr>
            <a:t>Spend</a:t>
          </a:r>
        </a:p>
        <a:p>
          <a:pPr algn="l"/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8</xdr:col>
      <xdr:colOff>112206</xdr:colOff>
      <xdr:row>14</xdr:row>
      <xdr:rowOff>178152</xdr:rowOff>
    </xdr:from>
    <xdr:to>
      <xdr:col>11</xdr:col>
      <xdr:colOff>588458</xdr:colOff>
      <xdr:row>16</xdr:row>
      <xdr:rowOff>76622</xdr:rowOff>
    </xdr:to>
    <xdr:sp macro="" textlink="">
      <xdr:nvSpPr>
        <xdr:cNvPr id="46" name="TextBox 45">
          <a:extLst>
            <a:ext uri="{FF2B5EF4-FFF2-40B4-BE49-F238E27FC236}">
              <a16:creationId xmlns:a16="http://schemas.microsoft.com/office/drawing/2014/main" id="{ABDA4B85-0506-4130-B6C7-C2148E42687F}"/>
            </a:ext>
          </a:extLst>
        </xdr:cNvPr>
        <xdr:cNvSpPr txBox="1"/>
      </xdr:nvSpPr>
      <xdr:spPr>
        <a:xfrm>
          <a:off x="6061668" y="4076075"/>
          <a:ext cx="2322636" cy="4553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2400">
              <a:solidFill>
                <a:schemeClr val="bg1"/>
              </a:solidFill>
              <a:latin typeface="Josefin Sans" pitchFamily="2" charset="0"/>
            </a:rPr>
            <a:t>Balance</a:t>
          </a:r>
        </a:p>
      </xdr:txBody>
    </xdr:sp>
    <xdr:clientData/>
  </xdr:twoCellAnchor>
  <xdr:twoCellAnchor>
    <xdr:from>
      <xdr:col>8</xdr:col>
      <xdr:colOff>112206</xdr:colOff>
      <xdr:row>12</xdr:row>
      <xdr:rowOff>164537</xdr:rowOff>
    </xdr:from>
    <xdr:to>
      <xdr:col>11</xdr:col>
      <xdr:colOff>588458</xdr:colOff>
      <xdr:row>14</xdr:row>
      <xdr:rowOff>63007</xdr:rowOff>
    </xdr:to>
    <xdr:sp macro="" textlink="">
      <xdr:nvSpPr>
        <xdr:cNvPr id="47" name="TextBox 46">
          <a:extLst>
            <a:ext uri="{FF2B5EF4-FFF2-40B4-BE49-F238E27FC236}">
              <a16:creationId xmlns:a16="http://schemas.microsoft.com/office/drawing/2014/main" id="{8A8B63EA-883F-4EF2-96B1-751BD310CB43}"/>
            </a:ext>
          </a:extLst>
        </xdr:cNvPr>
        <xdr:cNvSpPr txBox="1"/>
      </xdr:nvSpPr>
      <xdr:spPr>
        <a:xfrm>
          <a:off x="6061668" y="3505614"/>
          <a:ext cx="2322636" cy="4553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2400">
              <a:solidFill>
                <a:schemeClr val="bg1"/>
              </a:solidFill>
              <a:latin typeface="Josefin Sans" pitchFamily="2" charset="0"/>
            </a:rPr>
            <a:t>Spend</a:t>
          </a:r>
        </a:p>
        <a:p>
          <a:pPr algn="l"/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3</xdr:col>
      <xdr:colOff>653526</xdr:colOff>
      <xdr:row>23</xdr:row>
      <xdr:rowOff>231438</xdr:rowOff>
    </xdr:from>
    <xdr:to>
      <xdr:col>12</xdr:col>
      <xdr:colOff>286381</xdr:colOff>
      <xdr:row>37</xdr:row>
      <xdr:rowOff>19451</xdr:rowOff>
    </xdr:to>
    <xdr:sp macro="" textlink="">
      <xdr:nvSpPr>
        <xdr:cNvPr id="57" name="Rectangle: Rounded Corners 56">
          <a:extLst>
            <a:ext uri="{FF2B5EF4-FFF2-40B4-BE49-F238E27FC236}">
              <a16:creationId xmlns:a16="http://schemas.microsoft.com/office/drawing/2014/main" id="{D3831027-E8FA-40B9-80C2-CD7596E1CFFF}"/>
            </a:ext>
          </a:extLst>
        </xdr:cNvPr>
        <xdr:cNvSpPr/>
      </xdr:nvSpPr>
      <xdr:spPr>
        <a:xfrm>
          <a:off x="3130026" y="6635169"/>
          <a:ext cx="5567663" cy="3685936"/>
        </a:xfrm>
        <a:prstGeom prst="roundRect">
          <a:avLst>
            <a:gd name="adj" fmla="val 9271"/>
          </a:avLst>
        </a:prstGeom>
        <a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a:blipFill>
        <a:ln w="25400">
          <a:solidFill>
            <a:schemeClr val="bg1"/>
          </a:solidFill>
        </a:ln>
        <a:effectLst>
          <a:outerShdw blurRad="431800" dir="5400000" sx="102000" sy="102000" algn="ctr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>
            <a:latin typeface="Josefin Sans" pitchFamily="2" charset="0"/>
          </a:endParaRPr>
        </a:p>
      </xdr:txBody>
    </xdr:sp>
    <xdr:clientData/>
  </xdr:twoCellAnchor>
  <xdr:twoCellAnchor>
    <xdr:from>
      <xdr:col>4</xdr:col>
      <xdr:colOff>488393</xdr:colOff>
      <xdr:row>34</xdr:row>
      <xdr:rowOff>134594</xdr:rowOff>
    </xdr:from>
    <xdr:to>
      <xdr:col>10</xdr:col>
      <xdr:colOff>463270</xdr:colOff>
      <xdr:row>36</xdr:row>
      <xdr:rowOff>229843</xdr:rowOff>
    </xdr:to>
    <xdr:sp macro="" textlink="">
      <xdr:nvSpPr>
        <xdr:cNvPr id="58" name="TextBox 57">
          <a:extLst>
            <a:ext uri="{FF2B5EF4-FFF2-40B4-BE49-F238E27FC236}">
              <a16:creationId xmlns:a16="http://schemas.microsoft.com/office/drawing/2014/main" id="{C5709969-4229-4C6B-8A9D-3B3361B4D923}"/>
            </a:ext>
          </a:extLst>
        </xdr:cNvPr>
        <xdr:cNvSpPr txBox="1"/>
      </xdr:nvSpPr>
      <xdr:spPr>
        <a:xfrm>
          <a:off x="3785508" y="9600979"/>
          <a:ext cx="3858147" cy="6520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3600" b="1">
              <a:solidFill>
                <a:schemeClr val="bg1"/>
              </a:solidFill>
              <a:latin typeface="Josefin Sans" pitchFamily="2" charset="0"/>
            </a:rPr>
            <a:t>Owner 1</a:t>
          </a:r>
        </a:p>
      </xdr:txBody>
    </xdr:sp>
    <xdr:clientData/>
  </xdr:twoCellAnchor>
  <xdr:twoCellAnchor>
    <xdr:from>
      <xdr:col>4</xdr:col>
      <xdr:colOff>243463</xdr:colOff>
      <xdr:row>24</xdr:row>
      <xdr:rowOff>270665</xdr:rowOff>
    </xdr:from>
    <xdr:to>
      <xdr:col>7</xdr:col>
      <xdr:colOff>516653</xdr:colOff>
      <xdr:row>26</xdr:row>
      <xdr:rowOff>175416</xdr:rowOff>
    </xdr:to>
    <xdr:sp macro="" textlink="">
      <xdr:nvSpPr>
        <xdr:cNvPr id="59" name="TextBox 58">
          <a:extLst>
            <a:ext uri="{FF2B5EF4-FFF2-40B4-BE49-F238E27FC236}">
              <a16:creationId xmlns:a16="http://schemas.microsoft.com/office/drawing/2014/main" id="{ECD291C8-E1E1-41B1-858E-7051A7FD7E86}"/>
            </a:ext>
          </a:extLst>
        </xdr:cNvPr>
        <xdr:cNvSpPr txBox="1"/>
      </xdr:nvSpPr>
      <xdr:spPr>
        <a:xfrm>
          <a:off x="3540578" y="6952819"/>
          <a:ext cx="2310075" cy="4615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Players Bought</a:t>
          </a:r>
          <a:r>
            <a:rPr lang="en-GB" sz="2400" baseline="0">
              <a:solidFill>
                <a:schemeClr val="bg1"/>
              </a:solidFill>
              <a:latin typeface="Josefin Sans" pitchFamily="2" charset="0"/>
            </a:rPr>
            <a:t> </a:t>
          </a:r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4</xdr:col>
      <xdr:colOff>243464</xdr:colOff>
      <xdr:row>27</xdr:row>
      <xdr:rowOff>33061</xdr:rowOff>
    </xdr:from>
    <xdr:to>
      <xdr:col>7</xdr:col>
      <xdr:colOff>516654</xdr:colOff>
      <xdr:row>28</xdr:row>
      <xdr:rowOff>216234</xdr:rowOff>
    </xdr:to>
    <xdr:sp macro="" textlink="">
      <xdr:nvSpPr>
        <xdr:cNvPr id="60" name="TextBox 59">
          <a:extLst>
            <a:ext uri="{FF2B5EF4-FFF2-40B4-BE49-F238E27FC236}">
              <a16:creationId xmlns:a16="http://schemas.microsoft.com/office/drawing/2014/main" id="{183F9F59-4F8B-4258-9E7B-39782236B8AA}"/>
            </a:ext>
          </a:extLst>
        </xdr:cNvPr>
        <xdr:cNvSpPr txBox="1"/>
      </xdr:nvSpPr>
      <xdr:spPr>
        <a:xfrm>
          <a:off x="3540579" y="7550484"/>
          <a:ext cx="2310075" cy="4615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Spend</a:t>
          </a:r>
        </a:p>
        <a:p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4</xdr:col>
      <xdr:colOff>246187</xdr:colOff>
      <xdr:row>31</xdr:row>
      <xdr:rowOff>63000</xdr:rowOff>
    </xdr:from>
    <xdr:to>
      <xdr:col>7</xdr:col>
      <xdr:colOff>519377</xdr:colOff>
      <xdr:row>32</xdr:row>
      <xdr:rowOff>246174</xdr:rowOff>
    </xdr:to>
    <xdr:sp macro="" textlink="">
      <xdr:nvSpPr>
        <xdr:cNvPr id="61" name="TextBox 60">
          <a:extLst>
            <a:ext uri="{FF2B5EF4-FFF2-40B4-BE49-F238E27FC236}">
              <a16:creationId xmlns:a16="http://schemas.microsoft.com/office/drawing/2014/main" id="{45A53243-9367-4D90-9CAE-3F17F8F22E9F}"/>
            </a:ext>
          </a:extLst>
        </xdr:cNvPr>
        <xdr:cNvSpPr txBox="1"/>
      </xdr:nvSpPr>
      <xdr:spPr>
        <a:xfrm>
          <a:off x="3543302" y="8694115"/>
          <a:ext cx="2310075" cy="4615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Max Bid</a:t>
          </a:r>
        </a:p>
      </xdr:txBody>
    </xdr:sp>
    <xdr:clientData/>
  </xdr:twoCellAnchor>
  <xdr:twoCellAnchor>
    <xdr:from>
      <xdr:col>4</xdr:col>
      <xdr:colOff>36219</xdr:colOff>
      <xdr:row>34</xdr:row>
      <xdr:rowOff>60275</xdr:rowOff>
    </xdr:from>
    <xdr:to>
      <xdr:col>12</xdr:col>
      <xdr:colOff>51918</xdr:colOff>
      <xdr:row>34</xdr:row>
      <xdr:rowOff>60275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D92CC598-39B6-4560-BC6B-63A7416ED555}"/>
            </a:ext>
          </a:extLst>
        </xdr:cNvPr>
        <xdr:cNvCxnSpPr/>
      </xdr:nvCxnSpPr>
      <xdr:spPr>
        <a:xfrm>
          <a:off x="3333334" y="9526660"/>
          <a:ext cx="5129892" cy="0"/>
        </a:xfrm>
        <a:prstGeom prst="line">
          <a:avLst/>
        </a:prstGeom>
        <a:ln w="254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30565</xdr:colOff>
      <xdr:row>24</xdr:row>
      <xdr:rowOff>114705</xdr:rowOff>
    </xdr:from>
    <xdr:to>
      <xdr:col>8</xdr:col>
      <xdr:colOff>30565</xdr:colOff>
      <xdr:row>33</xdr:row>
      <xdr:rowOff>175414</xdr:rowOff>
    </xdr:to>
    <xdr:cxnSp macro="">
      <xdr:nvCxnSpPr>
        <xdr:cNvPr id="63" name="Straight Connector 62">
          <a:extLst>
            <a:ext uri="{FF2B5EF4-FFF2-40B4-BE49-F238E27FC236}">
              <a16:creationId xmlns:a16="http://schemas.microsoft.com/office/drawing/2014/main" id="{C70BB189-3613-474F-AD48-828BADE35664}"/>
            </a:ext>
          </a:extLst>
        </xdr:cNvPr>
        <xdr:cNvCxnSpPr/>
      </xdr:nvCxnSpPr>
      <xdr:spPr>
        <a:xfrm>
          <a:off x="5980027" y="6796859"/>
          <a:ext cx="0" cy="2566517"/>
        </a:xfrm>
        <a:prstGeom prst="line">
          <a:avLst/>
        </a:prstGeom>
        <a:ln w="254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246187</xdr:colOff>
      <xdr:row>29</xdr:row>
      <xdr:rowOff>49385</xdr:rowOff>
    </xdr:from>
    <xdr:to>
      <xdr:col>7</xdr:col>
      <xdr:colOff>519377</xdr:colOff>
      <xdr:row>30</xdr:row>
      <xdr:rowOff>232558</xdr:rowOff>
    </xdr:to>
    <xdr:sp macro="" textlink="">
      <xdr:nvSpPr>
        <xdr:cNvPr id="64" name="TextBox 63">
          <a:extLst>
            <a:ext uri="{FF2B5EF4-FFF2-40B4-BE49-F238E27FC236}">
              <a16:creationId xmlns:a16="http://schemas.microsoft.com/office/drawing/2014/main" id="{AD673899-24F5-4B56-BD11-A1EE00F57558}"/>
            </a:ext>
          </a:extLst>
        </xdr:cNvPr>
        <xdr:cNvSpPr txBox="1"/>
      </xdr:nvSpPr>
      <xdr:spPr>
        <a:xfrm>
          <a:off x="3543302" y="8123654"/>
          <a:ext cx="2310075" cy="4615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Balance</a:t>
          </a:r>
        </a:p>
        <a:p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8</xdr:col>
      <xdr:colOff>112205</xdr:colOff>
      <xdr:row>24</xdr:row>
      <xdr:rowOff>273388</xdr:rowOff>
    </xdr:from>
    <xdr:to>
      <xdr:col>11</xdr:col>
      <xdr:colOff>588457</xdr:colOff>
      <xdr:row>26</xdr:row>
      <xdr:rowOff>178139</xdr:rowOff>
    </xdr:to>
    <xdr:sp macro="" textlink="">
      <xdr:nvSpPr>
        <xdr:cNvPr id="65" name="TextBox 64">
          <a:extLst>
            <a:ext uri="{FF2B5EF4-FFF2-40B4-BE49-F238E27FC236}">
              <a16:creationId xmlns:a16="http://schemas.microsoft.com/office/drawing/2014/main" id="{53003720-0F1D-4673-BDEE-447140B72204}"/>
            </a:ext>
          </a:extLst>
        </xdr:cNvPr>
        <xdr:cNvSpPr txBox="1"/>
      </xdr:nvSpPr>
      <xdr:spPr>
        <a:xfrm>
          <a:off x="6061667" y="6955542"/>
          <a:ext cx="2322636" cy="4615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2400">
              <a:solidFill>
                <a:schemeClr val="bg1"/>
              </a:solidFill>
              <a:latin typeface="Josefin Sans" pitchFamily="2" charset="0"/>
            </a:rPr>
            <a:t>Players Bought</a:t>
          </a:r>
          <a:r>
            <a:rPr lang="en-GB" sz="2400" baseline="0">
              <a:solidFill>
                <a:schemeClr val="bg1"/>
              </a:solidFill>
              <a:latin typeface="Josefin Sans" pitchFamily="2" charset="0"/>
            </a:rPr>
            <a:t> </a:t>
          </a:r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8</xdr:col>
      <xdr:colOff>112206</xdr:colOff>
      <xdr:row>27</xdr:row>
      <xdr:rowOff>35784</xdr:rowOff>
    </xdr:from>
    <xdr:to>
      <xdr:col>11</xdr:col>
      <xdr:colOff>588458</xdr:colOff>
      <xdr:row>28</xdr:row>
      <xdr:rowOff>218957</xdr:rowOff>
    </xdr:to>
    <xdr:sp macro="" textlink="">
      <xdr:nvSpPr>
        <xdr:cNvPr id="66" name="TextBox 65">
          <a:extLst>
            <a:ext uri="{FF2B5EF4-FFF2-40B4-BE49-F238E27FC236}">
              <a16:creationId xmlns:a16="http://schemas.microsoft.com/office/drawing/2014/main" id="{D0920751-0D40-4C05-9AEA-7688E884C229}"/>
            </a:ext>
          </a:extLst>
        </xdr:cNvPr>
        <xdr:cNvSpPr txBox="1"/>
      </xdr:nvSpPr>
      <xdr:spPr>
        <a:xfrm>
          <a:off x="6061668" y="7553207"/>
          <a:ext cx="2322636" cy="4615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2400">
              <a:solidFill>
                <a:schemeClr val="bg1"/>
              </a:solidFill>
              <a:latin typeface="Josefin Sans" pitchFamily="2" charset="0"/>
            </a:rPr>
            <a:t>Spend</a:t>
          </a:r>
        </a:p>
        <a:p>
          <a:pPr algn="l"/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8</xdr:col>
      <xdr:colOff>114929</xdr:colOff>
      <xdr:row>31</xdr:row>
      <xdr:rowOff>65723</xdr:rowOff>
    </xdr:from>
    <xdr:to>
      <xdr:col>11</xdr:col>
      <xdr:colOff>591181</xdr:colOff>
      <xdr:row>32</xdr:row>
      <xdr:rowOff>248897</xdr:rowOff>
    </xdr:to>
    <xdr:sp macro="" textlink="">
      <xdr:nvSpPr>
        <xdr:cNvPr id="67" name="TextBox 66">
          <a:extLst>
            <a:ext uri="{FF2B5EF4-FFF2-40B4-BE49-F238E27FC236}">
              <a16:creationId xmlns:a16="http://schemas.microsoft.com/office/drawing/2014/main" id="{C830827E-A53B-44BA-B3FA-88B833B391F2}"/>
            </a:ext>
          </a:extLst>
        </xdr:cNvPr>
        <xdr:cNvSpPr txBox="1"/>
      </xdr:nvSpPr>
      <xdr:spPr>
        <a:xfrm>
          <a:off x="6064391" y="8696838"/>
          <a:ext cx="2322636" cy="4615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2400">
              <a:solidFill>
                <a:schemeClr val="bg1"/>
              </a:solidFill>
              <a:latin typeface="Josefin Sans" pitchFamily="2" charset="0"/>
            </a:rPr>
            <a:t>Balance</a:t>
          </a:r>
        </a:p>
      </xdr:txBody>
    </xdr:sp>
    <xdr:clientData/>
  </xdr:twoCellAnchor>
  <xdr:twoCellAnchor>
    <xdr:from>
      <xdr:col>8</xdr:col>
      <xdr:colOff>114929</xdr:colOff>
      <xdr:row>29</xdr:row>
      <xdr:rowOff>52108</xdr:rowOff>
    </xdr:from>
    <xdr:to>
      <xdr:col>11</xdr:col>
      <xdr:colOff>591181</xdr:colOff>
      <xdr:row>30</xdr:row>
      <xdr:rowOff>235281</xdr:rowOff>
    </xdr:to>
    <xdr:sp macro="" textlink="">
      <xdr:nvSpPr>
        <xdr:cNvPr id="68" name="TextBox 67">
          <a:extLst>
            <a:ext uri="{FF2B5EF4-FFF2-40B4-BE49-F238E27FC236}">
              <a16:creationId xmlns:a16="http://schemas.microsoft.com/office/drawing/2014/main" id="{14486911-DC20-4B0B-A2BC-348267B73F3D}"/>
            </a:ext>
          </a:extLst>
        </xdr:cNvPr>
        <xdr:cNvSpPr txBox="1"/>
      </xdr:nvSpPr>
      <xdr:spPr>
        <a:xfrm>
          <a:off x="6064391" y="8126377"/>
          <a:ext cx="2322636" cy="4615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2400">
              <a:solidFill>
                <a:schemeClr val="bg1"/>
              </a:solidFill>
              <a:latin typeface="Josefin Sans" pitchFamily="2" charset="0"/>
            </a:rPr>
            <a:t>Spend</a:t>
          </a:r>
        </a:p>
        <a:p>
          <a:pPr algn="l"/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27</xdr:col>
      <xdr:colOff>368788</xdr:colOff>
      <xdr:row>7</xdr:row>
      <xdr:rowOff>75493</xdr:rowOff>
    </xdr:from>
    <xdr:to>
      <xdr:col>36</xdr:col>
      <xdr:colOff>422416</xdr:colOff>
      <xdr:row>20</xdr:row>
      <xdr:rowOff>148210</xdr:rowOff>
    </xdr:to>
    <xdr:sp macro="" textlink="">
      <xdr:nvSpPr>
        <xdr:cNvPr id="69" name="Rectangle: Rounded Corners 68">
          <a:extLst>
            <a:ext uri="{FF2B5EF4-FFF2-40B4-BE49-F238E27FC236}">
              <a16:creationId xmlns:a16="http://schemas.microsoft.com/office/drawing/2014/main" id="{53477CC3-1E4C-454E-9609-ED350D73C493}"/>
            </a:ext>
          </a:extLst>
        </xdr:cNvPr>
        <xdr:cNvSpPr/>
      </xdr:nvSpPr>
      <xdr:spPr>
        <a:xfrm>
          <a:off x="18012019" y="2024455"/>
          <a:ext cx="5592782" cy="3692217"/>
        </a:xfrm>
        <a:prstGeom prst="roundRect">
          <a:avLst>
            <a:gd name="adj" fmla="val 9271"/>
          </a:avLst>
        </a:prstGeom>
        <a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a:blipFill>
        <a:ln w="25400">
          <a:solidFill>
            <a:schemeClr val="bg1"/>
          </a:solidFill>
        </a:ln>
        <a:effectLst>
          <a:outerShdw blurRad="431800" dir="5400000" sx="102000" sy="102000" algn="ctr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>
            <a:latin typeface="Josefin Sans" pitchFamily="2" charset="0"/>
          </a:endParaRPr>
        </a:p>
      </xdr:txBody>
    </xdr:sp>
    <xdr:clientData/>
  </xdr:twoCellAnchor>
  <xdr:twoCellAnchor>
    <xdr:from>
      <xdr:col>28</xdr:col>
      <xdr:colOff>422416</xdr:colOff>
      <xdr:row>17</xdr:row>
      <xdr:rowOff>257072</xdr:rowOff>
    </xdr:from>
    <xdr:to>
      <xdr:col>34</xdr:col>
      <xdr:colOff>599307</xdr:colOff>
      <xdr:row>20</xdr:row>
      <xdr:rowOff>73898</xdr:rowOff>
    </xdr:to>
    <xdr:sp macro="" textlink="">
      <xdr:nvSpPr>
        <xdr:cNvPr id="70" name="TextBox 69">
          <a:extLst>
            <a:ext uri="{FF2B5EF4-FFF2-40B4-BE49-F238E27FC236}">
              <a16:creationId xmlns:a16="http://schemas.microsoft.com/office/drawing/2014/main" id="{0E9FA779-2090-4F8D-82AF-7B15851B30CB}"/>
            </a:ext>
          </a:extLst>
        </xdr:cNvPr>
        <xdr:cNvSpPr txBox="1"/>
      </xdr:nvSpPr>
      <xdr:spPr>
        <a:xfrm>
          <a:off x="18681108" y="4990264"/>
          <a:ext cx="3869661" cy="6520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3600" b="1">
              <a:solidFill>
                <a:schemeClr val="bg1"/>
              </a:solidFill>
              <a:latin typeface="Josefin Sans" pitchFamily="2" charset="0"/>
            </a:rPr>
            <a:t>Owner 1</a:t>
          </a:r>
        </a:p>
      </xdr:txBody>
    </xdr:sp>
    <xdr:clientData/>
  </xdr:twoCellAnchor>
  <xdr:twoCellAnchor>
    <xdr:from>
      <xdr:col>28</xdr:col>
      <xdr:colOff>177486</xdr:colOff>
      <xdr:row>8</xdr:row>
      <xdr:rowOff>114721</xdr:rowOff>
    </xdr:from>
    <xdr:to>
      <xdr:col>32</xdr:col>
      <xdr:colOff>38275</xdr:colOff>
      <xdr:row>10</xdr:row>
      <xdr:rowOff>19471</xdr:rowOff>
    </xdr:to>
    <xdr:sp macro="" textlink="">
      <xdr:nvSpPr>
        <xdr:cNvPr id="71" name="TextBox 70">
          <a:extLst>
            <a:ext uri="{FF2B5EF4-FFF2-40B4-BE49-F238E27FC236}">
              <a16:creationId xmlns:a16="http://schemas.microsoft.com/office/drawing/2014/main" id="{E6A3202E-67E0-4A33-BF2D-B98601BDF0A2}"/>
            </a:ext>
          </a:extLst>
        </xdr:cNvPr>
        <xdr:cNvSpPr txBox="1"/>
      </xdr:nvSpPr>
      <xdr:spPr>
        <a:xfrm>
          <a:off x="18436178" y="2342106"/>
          <a:ext cx="2322635" cy="4615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Players Bought</a:t>
          </a:r>
          <a:r>
            <a:rPr lang="en-GB" sz="2400" baseline="0">
              <a:solidFill>
                <a:schemeClr val="bg1"/>
              </a:solidFill>
              <a:latin typeface="Josefin Sans" pitchFamily="2" charset="0"/>
            </a:rPr>
            <a:t> </a:t>
          </a:r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28</xdr:col>
      <xdr:colOff>177487</xdr:colOff>
      <xdr:row>10</xdr:row>
      <xdr:rowOff>161819</xdr:rowOff>
    </xdr:from>
    <xdr:to>
      <xdr:col>32</xdr:col>
      <xdr:colOff>38276</xdr:colOff>
      <xdr:row>12</xdr:row>
      <xdr:rowOff>60290</xdr:rowOff>
    </xdr:to>
    <xdr:sp macro="" textlink="">
      <xdr:nvSpPr>
        <xdr:cNvPr id="72" name="TextBox 71">
          <a:extLst>
            <a:ext uri="{FF2B5EF4-FFF2-40B4-BE49-F238E27FC236}">
              <a16:creationId xmlns:a16="http://schemas.microsoft.com/office/drawing/2014/main" id="{FD70044F-5548-4DD5-8F32-7A60066D362D}"/>
            </a:ext>
          </a:extLst>
        </xdr:cNvPr>
        <xdr:cNvSpPr txBox="1"/>
      </xdr:nvSpPr>
      <xdr:spPr>
        <a:xfrm>
          <a:off x="18436179" y="2946050"/>
          <a:ext cx="2322635" cy="4553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Spend</a:t>
          </a:r>
        </a:p>
        <a:p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28</xdr:col>
      <xdr:colOff>180210</xdr:colOff>
      <xdr:row>14</xdr:row>
      <xdr:rowOff>191759</xdr:rowOff>
    </xdr:from>
    <xdr:to>
      <xdr:col>32</xdr:col>
      <xdr:colOff>40999</xdr:colOff>
      <xdr:row>16</xdr:row>
      <xdr:rowOff>90229</xdr:rowOff>
    </xdr:to>
    <xdr:sp macro="" textlink="">
      <xdr:nvSpPr>
        <xdr:cNvPr id="73" name="TextBox 72">
          <a:extLst>
            <a:ext uri="{FF2B5EF4-FFF2-40B4-BE49-F238E27FC236}">
              <a16:creationId xmlns:a16="http://schemas.microsoft.com/office/drawing/2014/main" id="{3B3AC5D7-AB17-42F7-9C78-A6AC0358334F}"/>
            </a:ext>
          </a:extLst>
        </xdr:cNvPr>
        <xdr:cNvSpPr txBox="1"/>
      </xdr:nvSpPr>
      <xdr:spPr>
        <a:xfrm>
          <a:off x="18438902" y="4089682"/>
          <a:ext cx="2322635" cy="4553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Max Bid</a:t>
          </a:r>
        </a:p>
      </xdr:txBody>
    </xdr:sp>
    <xdr:clientData/>
  </xdr:twoCellAnchor>
  <xdr:twoCellAnchor>
    <xdr:from>
      <xdr:col>27</xdr:col>
      <xdr:colOff>572096</xdr:colOff>
      <xdr:row>17</xdr:row>
      <xdr:rowOff>189033</xdr:rowOff>
    </xdr:from>
    <xdr:to>
      <xdr:col>36</xdr:col>
      <xdr:colOff>191094</xdr:colOff>
      <xdr:row>17</xdr:row>
      <xdr:rowOff>189033</xdr:rowOff>
    </xdr:to>
    <xdr:cxnSp macro="">
      <xdr:nvCxnSpPr>
        <xdr:cNvPr id="74" name="Straight Connector 73">
          <a:extLst>
            <a:ext uri="{FF2B5EF4-FFF2-40B4-BE49-F238E27FC236}">
              <a16:creationId xmlns:a16="http://schemas.microsoft.com/office/drawing/2014/main" id="{040C636B-D44B-4B6E-8F9D-CF605AD491E1}"/>
            </a:ext>
          </a:extLst>
        </xdr:cNvPr>
        <xdr:cNvCxnSpPr/>
      </xdr:nvCxnSpPr>
      <xdr:spPr>
        <a:xfrm>
          <a:off x="18215327" y="4922225"/>
          <a:ext cx="5158152" cy="0"/>
        </a:xfrm>
        <a:prstGeom prst="line">
          <a:avLst/>
        </a:prstGeom>
        <a:ln w="254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166603</xdr:colOff>
      <xdr:row>7</xdr:row>
      <xdr:rowOff>243464</xdr:rowOff>
    </xdr:from>
    <xdr:to>
      <xdr:col>32</xdr:col>
      <xdr:colOff>166603</xdr:colOff>
      <xdr:row>17</xdr:row>
      <xdr:rowOff>19469</xdr:rowOff>
    </xdr:to>
    <xdr:cxnSp macro="">
      <xdr:nvCxnSpPr>
        <xdr:cNvPr id="75" name="Straight Connector 74">
          <a:extLst>
            <a:ext uri="{FF2B5EF4-FFF2-40B4-BE49-F238E27FC236}">
              <a16:creationId xmlns:a16="http://schemas.microsoft.com/office/drawing/2014/main" id="{58997A36-8DE5-413C-B88A-0C37497B767F}"/>
            </a:ext>
          </a:extLst>
        </xdr:cNvPr>
        <xdr:cNvCxnSpPr/>
      </xdr:nvCxnSpPr>
      <xdr:spPr>
        <a:xfrm>
          <a:off x="20887141" y="2192426"/>
          <a:ext cx="0" cy="2560235"/>
        </a:xfrm>
        <a:prstGeom prst="line">
          <a:avLst/>
        </a:prstGeom>
        <a:ln w="254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180210</xdr:colOff>
      <xdr:row>12</xdr:row>
      <xdr:rowOff>178144</xdr:rowOff>
    </xdr:from>
    <xdr:to>
      <xdr:col>32</xdr:col>
      <xdr:colOff>40999</xdr:colOff>
      <xdr:row>14</xdr:row>
      <xdr:rowOff>76614</xdr:rowOff>
    </xdr:to>
    <xdr:sp macro="" textlink="">
      <xdr:nvSpPr>
        <xdr:cNvPr id="76" name="TextBox 75">
          <a:extLst>
            <a:ext uri="{FF2B5EF4-FFF2-40B4-BE49-F238E27FC236}">
              <a16:creationId xmlns:a16="http://schemas.microsoft.com/office/drawing/2014/main" id="{B5FEF3CF-F4CC-424E-B610-2F7235408EA3}"/>
            </a:ext>
          </a:extLst>
        </xdr:cNvPr>
        <xdr:cNvSpPr txBox="1"/>
      </xdr:nvSpPr>
      <xdr:spPr>
        <a:xfrm>
          <a:off x="18438902" y="3519221"/>
          <a:ext cx="2322635" cy="4553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Balance</a:t>
          </a:r>
        </a:p>
        <a:p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32</xdr:col>
      <xdr:colOff>248243</xdr:colOff>
      <xdr:row>8</xdr:row>
      <xdr:rowOff>117444</xdr:rowOff>
    </xdr:from>
    <xdr:to>
      <xdr:col>36</xdr:col>
      <xdr:colOff>109032</xdr:colOff>
      <xdr:row>10</xdr:row>
      <xdr:rowOff>22194</xdr:rowOff>
    </xdr:to>
    <xdr:sp macro="" textlink="">
      <xdr:nvSpPr>
        <xdr:cNvPr id="77" name="TextBox 76">
          <a:extLst>
            <a:ext uri="{FF2B5EF4-FFF2-40B4-BE49-F238E27FC236}">
              <a16:creationId xmlns:a16="http://schemas.microsoft.com/office/drawing/2014/main" id="{015420B8-6A48-4B36-ABDB-8C6B5B4F39EA}"/>
            </a:ext>
          </a:extLst>
        </xdr:cNvPr>
        <xdr:cNvSpPr txBox="1"/>
      </xdr:nvSpPr>
      <xdr:spPr>
        <a:xfrm>
          <a:off x="20968781" y="2344829"/>
          <a:ext cx="2322636" cy="4615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2400">
              <a:solidFill>
                <a:schemeClr val="bg1"/>
              </a:solidFill>
              <a:latin typeface="Josefin Sans" pitchFamily="2" charset="0"/>
            </a:rPr>
            <a:t>Players Bought</a:t>
          </a:r>
          <a:r>
            <a:rPr lang="en-GB" sz="2400" baseline="0">
              <a:solidFill>
                <a:schemeClr val="bg1"/>
              </a:solidFill>
              <a:latin typeface="Josefin Sans" pitchFamily="2" charset="0"/>
            </a:rPr>
            <a:t> </a:t>
          </a:r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32</xdr:col>
      <xdr:colOff>248244</xdr:colOff>
      <xdr:row>10</xdr:row>
      <xdr:rowOff>164542</xdr:rowOff>
    </xdr:from>
    <xdr:to>
      <xdr:col>36</xdr:col>
      <xdr:colOff>109033</xdr:colOff>
      <xdr:row>12</xdr:row>
      <xdr:rowOff>63013</xdr:rowOff>
    </xdr:to>
    <xdr:sp macro="" textlink="">
      <xdr:nvSpPr>
        <xdr:cNvPr id="78" name="TextBox 77">
          <a:extLst>
            <a:ext uri="{FF2B5EF4-FFF2-40B4-BE49-F238E27FC236}">
              <a16:creationId xmlns:a16="http://schemas.microsoft.com/office/drawing/2014/main" id="{FF0CE130-61EA-4C3B-8A83-5CA3ADB0AB2B}"/>
            </a:ext>
          </a:extLst>
        </xdr:cNvPr>
        <xdr:cNvSpPr txBox="1"/>
      </xdr:nvSpPr>
      <xdr:spPr>
        <a:xfrm>
          <a:off x="20968782" y="2948773"/>
          <a:ext cx="2322636" cy="45531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2400">
              <a:solidFill>
                <a:schemeClr val="bg1"/>
              </a:solidFill>
              <a:latin typeface="Josefin Sans" pitchFamily="2" charset="0"/>
            </a:rPr>
            <a:t>Spend</a:t>
          </a:r>
        </a:p>
        <a:p>
          <a:pPr algn="l"/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32</xdr:col>
      <xdr:colOff>250967</xdr:colOff>
      <xdr:row>14</xdr:row>
      <xdr:rowOff>194482</xdr:rowOff>
    </xdr:from>
    <xdr:to>
      <xdr:col>36</xdr:col>
      <xdr:colOff>111756</xdr:colOff>
      <xdr:row>16</xdr:row>
      <xdr:rowOff>92952</xdr:rowOff>
    </xdr:to>
    <xdr:sp macro="" textlink="">
      <xdr:nvSpPr>
        <xdr:cNvPr id="79" name="TextBox 78">
          <a:extLst>
            <a:ext uri="{FF2B5EF4-FFF2-40B4-BE49-F238E27FC236}">
              <a16:creationId xmlns:a16="http://schemas.microsoft.com/office/drawing/2014/main" id="{88A7596B-BE53-46C6-A376-D669B47E1C68}"/>
            </a:ext>
          </a:extLst>
        </xdr:cNvPr>
        <xdr:cNvSpPr txBox="1"/>
      </xdr:nvSpPr>
      <xdr:spPr>
        <a:xfrm>
          <a:off x="20971505" y="4092405"/>
          <a:ext cx="2322636" cy="4553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2400">
              <a:solidFill>
                <a:schemeClr val="bg1"/>
              </a:solidFill>
              <a:latin typeface="Josefin Sans" pitchFamily="2" charset="0"/>
            </a:rPr>
            <a:t>Balance</a:t>
          </a:r>
        </a:p>
      </xdr:txBody>
    </xdr:sp>
    <xdr:clientData/>
  </xdr:twoCellAnchor>
  <xdr:twoCellAnchor>
    <xdr:from>
      <xdr:col>32</xdr:col>
      <xdr:colOff>250967</xdr:colOff>
      <xdr:row>12</xdr:row>
      <xdr:rowOff>180867</xdr:rowOff>
    </xdr:from>
    <xdr:to>
      <xdr:col>36</xdr:col>
      <xdr:colOff>111756</xdr:colOff>
      <xdr:row>14</xdr:row>
      <xdr:rowOff>79337</xdr:rowOff>
    </xdr:to>
    <xdr:sp macro="" textlink="">
      <xdr:nvSpPr>
        <xdr:cNvPr id="80" name="TextBox 79">
          <a:extLst>
            <a:ext uri="{FF2B5EF4-FFF2-40B4-BE49-F238E27FC236}">
              <a16:creationId xmlns:a16="http://schemas.microsoft.com/office/drawing/2014/main" id="{912D7E61-D96D-4F4C-A70C-C84D64A50520}"/>
            </a:ext>
          </a:extLst>
        </xdr:cNvPr>
        <xdr:cNvSpPr txBox="1"/>
      </xdr:nvSpPr>
      <xdr:spPr>
        <a:xfrm>
          <a:off x="20971505" y="3521944"/>
          <a:ext cx="2322636" cy="4553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2400">
              <a:solidFill>
                <a:schemeClr val="bg1"/>
              </a:solidFill>
              <a:latin typeface="Josefin Sans" pitchFamily="2" charset="0"/>
            </a:rPr>
            <a:t>Spend</a:t>
          </a:r>
        </a:p>
        <a:p>
          <a:pPr algn="l"/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27</xdr:col>
      <xdr:colOff>371511</xdr:colOff>
      <xdr:row>23</xdr:row>
      <xdr:rowOff>247768</xdr:rowOff>
    </xdr:from>
    <xdr:to>
      <xdr:col>36</xdr:col>
      <xdr:colOff>425139</xdr:colOff>
      <xdr:row>37</xdr:row>
      <xdr:rowOff>35781</xdr:rowOff>
    </xdr:to>
    <xdr:sp macro="" textlink="">
      <xdr:nvSpPr>
        <xdr:cNvPr id="81" name="Rectangle: Rounded Corners 80">
          <a:extLst>
            <a:ext uri="{FF2B5EF4-FFF2-40B4-BE49-F238E27FC236}">
              <a16:creationId xmlns:a16="http://schemas.microsoft.com/office/drawing/2014/main" id="{433F49CB-78F2-4282-A821-E7C99C1D0C45}"/>
            </a:ext>
          </a:extLst>
        </xdr:cNvPr>
        <xdr:cNvSpPr/>
      </xdr:nvSpPr>
      <xdr:spPr>
        <a:xfrm>
          <a:off x="18014742" y="6651499"/>
          <a:ext cx="5592782" cy="3685936"/>
        </a:xfrm>
        <a:prstGeom prst="roundRect">
          <a:avLst>
            <a:gd name="adj" fmla="val 9271"/>
          </a:avLst>
        </a:prstGeom>
        <a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a:blipFill>
        <a:ln w="25400">
          <a:solidFill>
            <a:schemeClr val="bg1"/>
          </a:solidFill>
        </a:ln>
        <a:effectLst>
          <a:outerShdw blurRad="431800" dir="5400000" sx="102000" sy="102000" algn="ctr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>
            <a:latin typeface="Josefin Sans" pitchFamily="2" charset="0"/>
          </a:endParaRPr>
        </a:p>
      </xdr:txBody>
    </xdr:sp>
    <xdr:clientData/>
  </xdr:twoCellAnchor>
  <xdr:twoCellAnchor>
    <xdr:from>
      <xdr:col>28</xdr:col>
      <xdr:colOff>425139</xdr:colOff>
      <xdr:row>34</xdr:row>
      <xdr:rowOff>150924</xdr:rowOff>
    </xdr:from>
    <xdr:to>
      <xdr:col>34</xdr:col>
      <xdr:colOff>602030</xdr:colOff>
      <xdr:row>36</xdr:row>
      <xdr:rowOff>246173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CE11DDA4-FEEC-4129-B461-F973489FA3A9}"/>
            </a:ext>
          </a:extLst>
        </xdr:cNvPr>
        <xdr:cNvSpPr txBox="1"/>
      </xdr:nvSpPr>
      <xdr:spPr>
        <a:xfrm>
          <a:off x="18683831" y="9617309"/>
          <a:ext cx="3869661" cy="6520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3600" b="1">
              <a:solidFill>
                <a:schemeClr val="bg1"/>
              </a:solidFill>
              <a:latin typeface="Josefin Sans" pitchFamily="2" charset="0"/>
            </a:rPr>
            <a:t>Owner 1</a:t>
          </a:r>
        </a:p>
      </xdr:txBody>
    </xdr:sp>
    <xdr:clientData/>
  </xdr:twoCellAnchor>
  <xdr:twoCellAnchor>
    <xdr:from>
      <xdr:col>28</xdr:col>
      <xdr:colOff>180209</xdr:colOff>
      <xdr:row>25</xdr:row>
      <xdr:rowOff>8572</xdr:rowOff>
    </xdr:from>
    <xdr:to>
      <xdr:col>32</xdr:col>
      <xdr:colOff>40998</xdr:colOff>
      <xdr:row>26</xdr:row>
      <xdr:rowOff>191746</xdr:rowOff>
    </xdr:to>
    <xdr:sp macro="" textlink="">
      <xdr:nvSpPr>
        <xdr:cNvPr id="83" name="TextBox 82">
          <a:extLst>
            <a:ext uri="{FF2B5EF4-FFF2-40B4-BE49-F238E27FC236}">
              <a16:creationId xmlns:a16="http://schemas.microsoft.com/office/drawing/2014/main" id="{4FDEAF61-1836-464F-B782-1A026AB9ACC1}"/>
            </a:ext>
          </a:extLst>
        </xdr:cNvPr>
        <xdr:cNvSpPr txBox="1"/>
      </xdr:nvSpPr>
      <xdr:spPr>
        <a:xfrm>
          <a:off x="18438901" y="6969149"/>
          <a:ext cx="2322635" cy="4615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Players Bought</a:t>
          </a:r>
          <a:r>
            <a:rPr lang="en-GB" sz="2400" baseline="0">
              <a:solidFill>
                <a:schemeClr val="bg1"/>
              </a:solidFill>
              <a:latin typeface="Josefin Sans" pitchFamily="2" charset="0"/>
            </a:rPr>
            <a:t> </a:t>
          </a:r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28</xdr:col>
      <xdr:colOff>180210</xdr:colOff>
      <xdr:row>27</xdr:row>
      <xdr:rowOff>49391</xdr:rowOff>
    </xdr:from>
    <xdr:to>
      <xdr:col>32</xdr:col>
      <xdr:colOff>40999</xdr:colOff>
      <xdr:row>28</xdr:row>
      <xdr:rowOff>232564</xdr:rowOff>
    </xdr:to>
    <xdr:sp macro="" textlink="">
      <xdr:nvSpPr>
        <xdr:cNvPr id="84" name="TextBox 83">
          <a:extLst>
            <a:ext uri="{FF2B5EF4-FFF2-40B4-BE49-F238E27FC236}">
              <a16:creationId xmlns:a16="http://schemas.microsoft.com/office/drawing/2014/main" id="{66D2BC2C-42F4-4164-BBC0-E6287EDE62B8}"/>
            </a:ext>
          </a:extLst>
        </xdr:cNvPr>
        <xdr:cNvSpPr txBox="1"/>
      </xdr:nvSpPr>
      <xdr:spPr>
        <a:xfrm>
          <a:off x="18438902" y="7566814"/>
          <a:ext cx="2322635" cy="4615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Spend</a:t>
          </a:r>
        </a:p>
        <a:p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28</xdr:col>
      <xdr:colOff>182933</xdr:colOff>
      <xdr:row>31</xdr:row>
      <xdr:rowOff>79330</xdr:rowOff>
    </xdr:from>
    <xdr:to>
      <xdr:col>32</xdr:col>
      <xdr:colOff>43722</xdr:colOff>
      <xdr:row>32</xdr:row>
      <xdr:rowOff>262504</xdr:rowOff>
    </xdr:to>
    <xdr:sp macro="" textlink="">
      <xdr:nvSpPr>
        <xdr:cNvPr id="85" name="TextBox 84">
          <a:extLst>
            <a:ext uri="{FF2B5EF4-FFF2-40B4-BE49-F238E27FC236}">
              <a16:creationId xmlns:a16="http://schemas.microsoft.com/office/drawing/2014/main" id="{49C6C551-3EA4-4255-9E21-D6D4E88BB44A}"/>
            </a:ext>
          </a:extLst>
        </xdr:cNvPr>
        <xdr:cNvSpPr txBox="1"/>
      </xdr:nvSpPr>
      <xdr:spPr>
        <a:xfrm>
          <a:off x="18441625" y="8710445"/>
          <a:ext cx="2322635" cy="4615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Max Bid</a:t>
          </a:r>
        </a:p>
      </xdr:txBody>
    </xdr:sp>
    <xdr:clientData/>
  </xdr:twoCellAnchor>
  <xdr:twoCellAnchor>
    <xdr:from>
      <xdr:col>27</xdr:col>
      <xdr:colOff>574819</xdr:colOff>
      <xdr:row>34</xdr:row>
      <xdr:rowOff>76605</xdr:rowOff>
    </xdr:from>
    <xdr:to>
      <xdr:col>36</xdr:col>
      <xdr:colOff>193817</xdr:colOff>
      <xdr:row>34</xdr:row>
      <xdr:rowOff>76605</xdr:rowOff>
    </xdr:to>
    <xdr:cxnSp macro="">
      <xdr:nvCxnSpPr>
        <xdr:cNvPr id="86" name="Straight Connector 85">
          <a:extLst>
            <a:ext uri="{FF2B5EF4-FFF2-40B4-BE49-F238E27FC236}">
              <a16:creationId xmlns:a16="http://schemas.microsoft.com/office/drawing/2014/main" id="{AC0DEC21-C5B3-44E1-85B0-2D02B17D62E9}"/>
            </a:ext>
          </a:extLst>
        </xdr:cNvPr>
        <xdr:cNvCxnSpPr/>
      </xdr:nvCxnSpPr>
      <xdr:spPr>
        <a:xfrm>
          <a:off x="18218050" y="9542990"/>
          <a:ext cx="5158152" cy="0"/>
        </a:xfrm>
        <a:prstGeom prst="line">
          <a:avLst/>
        </a:prstGeom>
        <a:ln w="254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169326</xdr:colOff>
      <xdr:row>24</xdr:row>
      <xdr:rowOff>137315</xdr:rowOff>
    </xdr:from>
    <xdr:to>
      <xdr:col>32</xdr:col>
      <xdr:colOff>169326</xdr:colOff>
      <xdr:row>33</xdr:row>
      <xdr:rowOff>191744</xdr:rowOff>
    </xdr:to>
    <xdr:cxnSp macro="">
      <xdr:nvCxnSpPr>
        <xdr:cNvPr id="87" name="Straight Connector 86">
          <a:extLst>
            <a:ext uri="{FF2B5EF4-FFF2-40B4-BE49-F238E27FC236}">
              <a16:creationId xmlns:a16="http://schemas.microsoft.com/office/drawing/2014/main" id="{FC14B20F-3571-4283-8D92-FCF55B5AE347}"/>
            </a:ext>
          </a:extLst>
        </xdr:cNvPr>
        <xdr:cNvCxnSpPr/>
      </xdr:nvCxnSpPr>
      <xdr:spPr>
        <a:xfrm>
          <a:off x="20889864" y="6819469"/>
          <a:ext cx="0" cy="2560237"/>
        </a:xfrm>
        <a:prstGeom prst="line">
          <a:avLst/>
        </a:prstGeom>
        <a:ln w="254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182933</xdr:colOff>
      <xdr:row>29</xdr:row>
      <xdr:rowOff>65715</xdr:rowOff>
    </xdr:from>
    <xdr:to>
      <xdr:col>32</xdr:col>
      <xdr:colOff>43722</xdr:colOff>
      <xdr:row>30</xdr:row>
      <xdr:rowOff>248888</xdr:rowOff>
    </xdr:to>
    <xdr:sp macro="" textlink="">
      <xdr:nvSpPr>
        <xdr:cNvPr id="88" name="TextBox 87">
          <a:extLst>
            <a:ext uri="{FF2B5EF4-FFF2-40B4-BE49-F238E27FC236}">
              <a16:creationId xmlns:a16="http://schemas.microsoft.com/office/drawing/2014/main" id="{B49A9179-4304-4E81-A0EC-22679625A44C}"/>
            </a:ext>
          </a:extLst>
        </xdr:cNvPr>
        <xdr:cNvSpPr txBox="1"/>
      </xdr:nvSpPr>
      <xdr:spPr>
        <a:xfrm>
          <a:off x="18441625" y="8139984"/>
          <a:ext cx="2322635" cy="4615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Balance</a:t>
          </a:r>
        </a:p>
        <a:p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32</xdr:col>
      <xdr:colOff>250966</xdr:colOff>
      <xdr:row>25</xdr:row>
      <xdr:rowOff>11295</xdr:rowOff>
    </xdr:from>
    <xdr:to>
      <xdr:col>36</xdr:col>
      <xdr:colOff>111755</xdr:colOff>
      <xdr:row>26</xdr:row>
      <xdr:rowOff>194469</xdr:rowOff>
    </xdr:to>
    <xdr:sp macro="" textlink="">
      <xdr:nvSpPr>
        <xdr:cNvPr id="89" name="TextBox 88">
          <a:extLst>
            <a:ext uri="{FF2B5EF4-FFF2-40B4-BE49-F238E27FC236}">
              <a16:creationId xmlns:a16="http://schemas.microsoft.com/office/drawing/2014/main" id="{7F4B78B3-A340-48FC-BA6C-88BDE2E2E50B}"/>
            </a:ext>
          </a:extLst>
        </xdr:cNvPr>
        <xdr:cNvSpPr txBox="1"/>
      </xdr:nvSpPr>
      <xdr:spPr>
        <a:xfrm>
          <a:off x="20971504" y="6971872"/>
          <a:ext cx="2322636" cy="4615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2400">
              <a:solidFill>
                <a:schemeClr val="bg1"/>
              </a:solidFill>
              <a:latin typeface="Josefin Sans" pitchFamily="2" charset="0"/>
            </a:rPr>
            <a:t>Players Bought</a:t>
          </a:r>
          <a:r>
            <a:rPr lang="en-GB" sz="2400" baseline="0">
              <a:solidFill>
                <a:schemeClr val="bg1"/>
              </a:solidFill>
              <a:latin typeface="Josefin Sans" pitchFamily="2" charset="0"/>
            </a:rPr>
            <a:t> </a:t>
          </a:r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32</xdr:col>
      <xdr:colOff>250967</xdr:colOff>
      <xdr:row>27</xdr:row>
      <xdr:rowOff>52114</xdr:rowOff>
    </xdr:from>
    <xdr:to>
      <xdr:col>36</xdr:col>
      <xdr:colOff>111756</xdr:colOff>
      <xdr:row>28</xdr:row>
      <xdr:rowOff>235287</xdr:rowOff>
    </xdr:to>
    <xdr:sp macro="" textlink="">
      <xdr:nvSpPr>
        <xdr:cNvPr id="90" name="TextBox 89">
          <a:extLst>
            <a:ext uri="{FF2B5EF4-FFF2-40B4-BE49-F238E27FC236}">
              <a16:creationId xmlns:a16="http://schemas.microsoft.com/office/drawing/2014/main" id="{26FE5BB3-0582-4381-9133-AB4F3BEDC727}"/>
            </a:ext>
          </a:extLst>
        </xdr:cNvPr>
        <xdr:cNvSpPr txBox="1"/>
      </xdr:nvSpPr>
      <xdr:spPr>
        <a:xfrm>
          <a:off x="20971505" y="7569537"/>
          <a:ext cx="2322636" cy="4615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2400">
              <a:solidFill>
                <a:schemeClr val="bg1"/>
              </a:solidFill>
              <a:latin typeface="Josefin Sans" pitchFamily="2" charset="0"/>
            </a:rPr>
            <a:t>Spend</a:t>
          </a:r>
        </a:p>
        <a:p>
          <a:pPr algn="l"/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32</xdr:col>
      <xdr:colOff>253690</xdr:colOff>
      <xdr:row>31</xdr:row>
      <xdr:rowOff>82053</xdr:rowOff>
    </xdr:from>
    <xdr:to>
      <xdr:col>36</xdr:col>
      <xdr:colOff>114479</xdr:colOff>
      <xdr:row>32</xdr:row>
      <xdr:rowOff>265227</xdr:rowOff>
    </xdr:to>
    <xdr:sp macro="" textlink="">
      <xdr:nvSpPr>
        <xdr:cNvPr id="91" name="TextBox 90">
          <a:extLst>
            <a:ext uri="{FF2B5EF4-FFF2-40B4-BE49-F238E27FC236}">
              <a16:creationId xmlns:a16="http://schemas.microsoft.com/office/drawing/2014/main" id="{43256FA6-7542-4F16-882A-E65B85C14B3D}"/>
            </a:ext>
          </a:extLst>
        </xdr:cNvPr>
        <xdr:cNvSpPr txBox="1"/>
      </xdr:nvSpPr>
      <xdr:spPr>
        <a:xfrm>
          <a:off x="20974228" y="8713168"/>
          <a:ext cx="2322636" cy="4615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2400">
              <a:solidFill>
                <a:schemeClr val="bg1"/>
              </a:solidFill>
              <a:latin typeface="Josefin Sans" pitchFamily="2" charset="0"/>
            </a:rPr>
            <a:t>Balance</a:t>
          </a:r>
        </a:p>
      </xdr:txBody>
    </xdr:sp>
    <xdr:clientData/>
  </xdr:twoCellAnchor>
  <xdr:twoCellAnchor>
    <xdr:from>
      <xdr:col>32</xdr:col>
      <xdr:colOff>253690</xdr:colOff>
      <xdr:row>29</xdr:row>
      <xdr:rowOff>68438</xdr:rowOff>
    </xdr:from>
    <xdr:to>
      <xdr:col>36</xdr:col>
      <xdr:colOff>114479</xdr:colOff>
      <xdr:row>30</xdr:row>
      <xdr:rowOff>251611</xdr:rowOff>
    </xdr:to>
    <xdr:sp macro="" textlink="">
      <xdr:nvSpPr>
        <xdr:cNvPr id="92" name="TextBox 91">
          <a:extLst>
            <a:ext uri="{FF2B5EF4-FFF2-40B4-BE49-F238E27FC236}">
              <a16:creationId xmlns:a16="http://schemas.microsoft.com/office/drawing/2014/main" id="{B05B9C9B-762A-4DA1-A942-8C2B885FF97A}"/>
            </a:ext>
          </a:extLst>
        </xdr:cNvPr>
        <xdr:cNvSpPr txBox="1"/>
      </xdr:nvSpPr>
      <xdr:spPr>
        <a:xfrm>
          <a:off x="20974228" y="8142707"/>
          <a:ext cx="2322636" cy="4615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2400">
              <a:solidFill>
                <a:schemeClr val="bg1"/>
              </a:solidFill>
              <a:latin typeface="Josefin Sans" pitchFamily="2" charset="0"/>
            </a:rPr>
            <a:t>Spend</a:t>
          </a:r>
        </a:p>
        <a:p>
          <a:pPr algn="l"/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15</xdr:col>
      <xdr:colOff>412331</xdr:colOff>
      <xdr:row>15</xdr:row>
      <xdr:rowOff>51001</xdr:rowOff>
    </xdr:from>
    <xdr:to>
      <xdr:col>24</xdr:col>
      <xdr:colOff>465960</xdr:colOff>
      <xdr:row>28</xdr:row>
      <xdr:rowOff>117437</xdr:rowOff>
    </xdr:to>
    <xdr:sp macro="" textlink="">
      <xdr:nvSpPr>
        <xdr:cNvPr id="93" name="Rectangle: Rounded Corners 92">
          <a:extLst>
            <a:ext uri="{FF2B5EF4-FFF2-40B4-BE49-F238E27FC236}">
              <a16:creationId xmlns:a16="http://schemas.microsoft.com/office/drawing/2014/main" id="{4135B458-7A6F-4848-A66A-4915B3C39128}"/>
            </a:ext>
          </a:extLst>
        </xdr:cNvPr>
        <xdr:cNvSpPr/>
      </xdr:nvSpPr>
      <xdr:spPr>
        <a:xfrm>
          <a:off x="10670023" y="4227347"/>
          <a:ext cx="5592783" cy="3685936"/>
        </a:xfrm>
        <a:prstGeom prst="roundRect">
          <a:avLst>
            <a:gd name="adj" fmla="val 9271"/>
          </a:avLst>
        </a:prstGeom>
        <a:blipFill>
          <a:blip xmlns:r="http://schemas.openxmlformats.org/officeDocument/2006/relationships" r:embed="rId3">
            <a:extLst>
              <a:ext uri="{96DAC541-7B7A-43D3-8B79-37D633B846F1}">
                <asvg:svgBlip xmlns:asvg="http://schemas.microsoft.com/office/drawing/2016/SVG/main" r:embed="rId4"/>
              </a:ext>
            </a:extLst>
          </a:blip>
          <a:stretch>
            <a:fillRect/>
          </a:stretch>
        </a:blipFill>
        <a:ln w="25400">
          <a:solidFill>
            <a:schemeClr val="bg1"/>
          </a:solidFill>
        </a:ln>
        <a:effectLst>
          <a:outerShdw blurRad="431800" dir="5400000" sx="102000" sy="102000" algn="ctr" rotWithShape="0">
            <a:schemeClr val="tx1"/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endParaRPr lang="en-GB" sz="1100">
            <a:latin typeface="Josefin Sans" pitchFamily="2" charset="0"/>
          </a:endParaRPr>
        </a:p>
      </xdr:txBody>
    </xdr:sp>
    <xdr:clientData/>
  </xdr:twoCellAnchor>
  <xdr:twoCellAnchor>
    <xdr:from>
      <xdr:col>16</xdr:col>
      <xdr:colOff>465959</xdr:colOff>
      <xdr:row>25</xdr:row>
      <xdr:rowOff>232580</xdr:rowOff>
    </xdr:from>
    <xdr:to>
      <xdr:col>23</xdr:col>
      <xdr:colOff>27389</xdr:colOff>
      <xdr:row>28</xdr:row>
      <xdr:rowOff>49406</xdr:rowOff>
    </xdr:to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6B57F397-60BF-422E-AD94-F57728CDFC09}"/>
            </a:ext>
          </a:extLst>
        </xdr:cNvPr>
        <xdr:cNvSpPr txBox="1"/>
      </xdr:nvSpPr>
      <xdr:spPr>
        <a:xfrm>
          <a:off x="11339113" y="7193157"/>
          <a:ext cx="3869661" cy="65209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GB" sz="3600" b="1">
              <a:solidFill>
                <a:schemeClr val="bg1"/>
              </a:solidFill>
              <a:latin typeface="Josefin Sans" pitchFamily="2" charset="0"/>
            </a:rPr>
            <a:t>Owner 1</a:t>
          </a:r>
        </a:p>
      </xdr:txBody>
    </xdr:sp>
    <xdr:clientData/>
  </xdr:twoCellAnchor>
  <xdr:twoCellAnchor>
    <xdr:from>
      <xdr:col>16</xdr:col>
      <xdr:colOff>221029</xdr:colOff>
      <xdr:row>16</xdr:row>
      <xdr:rowOff>90228</xdr:rowOff>
    </xdr:from>
    <xdr:to>
      <xdr:col>20</xdr:col>
      <xdr:colOff>81818</xdr:colOff>
      <xdr:row>17</xdr:row>
      <xdr:rowOff>273401</xdr:rowOff>
    </xdr:to>
    <xdr:sp macro="" textlink="">
      <xdr:nvSpPr>
        <xdr:cNvPr id="95" name="TextBox 94">
          <a:extLst>
            <a:ext uri="{FF2B5EF4-FFF2-40B4-BE49-F238E27FC236}">
              <a16:creationId xmlns:a16="http://schemas.microsoft.com/office/drawing/2014/main" id="{B5D7A712-B37A-41C9-B5AF-893D5BA9C621}"/>
            </a:ext>
          </a:extLst>
        </xdr:cNvPr>
        <xdr:cNvSpPr txBox="1"/>
      </xdr:nvSpPr>
      <xdr:spPr>
        <a:xfrm>
          <a:off x="11094183" y="4544997"/>
          <a:ext cx="2322635" cy="4615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Players Bought</a:t>
          </a:r>
          <a:r>
            <a:rPr lang="en-GB" sz="2400" baseline="0">
              <a:solidFill>
                <a:schemeClr val="bg1"/>
              </a:solidFill>
              <a:latin typeface="Josefin Sans" pitchFamily="2" charset="0"/>
            </a:rPr>
            <a:t> </a:t>
          </a:r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16</xdr:col>
      <xdr:colOff>221030</xdr:colOff>
      <xdr:row>18</xdr:row>
      <xdr:rowOff>137327</xdr:rowOff>
    </xdr:from>
    <xdr:to>
      <xdr:col>20</xdr:col>
      <xdr:colOff>81819</xdr:colOff>
      <xdr:row>20</xdr:row>
      <xdr:rowOff>35796</xdr:rowOff>
    </xdr:to>
    <xdr:sp macro="" textlink="">
      <xdr:nvSpPr>
        <xdr:cNvPr id="96" name="TextBox 95">
          <a:extLst>
            <a:ext uri="{FF2B5EF4-FFF2-40B4-BE49-F238E27FC236}">
              <a16:creationId xmlns:a16="http://schemas.microsoft.com/office/drawing/2014/main" id="{0DCF361A-7970-49A5-B5C0-5ADC5AC347EB}"/>
            </a:ext>
          </a:extLst>
        </xdr:cNvPr>
        <xdr:cNvSpPr txBox="1"/>
      </xdr:nvSpPr>
      <xdr:spPr>
        <a:xfrm>
          <a:off x="11094184" y="5148942"/>
          <a:ext cx="2322635" cy="4553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Spend</a:t>
          </a:r>
        </a:p>
        <a:p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16</xdr:col>
      <xdr:colOff>223753</xdr:colOff>
      <xdr:row>22</xdr:row>
      <xdr:rowOff>167266</xdr:rowOff>
    </xdr:from>
    <xdr:to>
      <xdr:col>20</xdr:col>
      <xdr:colOff>84542</xdr:colOff>
      <xdr:row>24</xdr:row>
      <xdr:rowOff>65736</xdr:rowOff>
    </xdr:to>
    <xdr:sp macro="" textlink="">
      <xdr:nvSpPr>
        <xdr:cNvPr id="97" name="TextBox 96">
          <a:extLst>
            <a:ext uri="{FF2B5EF4-FFF2-40B4-BE49-F238E27FC236}">
              <a16:creationId xmlns:a16="http://schemas.microsoft.com/office/drawing/2014/main" id="{E631971D-0148-4941-AAE4-23D19284605A}"/>
            </a:ext>
          </a:extLst>
        </xdr:cNvPr>
        <xdr:cNvSpPr txBox="1"/>
      </xdr:nvSpPr>
      <xdr:spPr>
        <a:xfrm>
          <a:off x="11096907" y="6292574"/>
          <a:ext cx="2322635" cy="4553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Max Bid</a:t>
          </a:r>
        </a:p>
      </xdr:txBody>
    </xdr:sp>
    <xdr:clientData/>
  </xdr:twoCellAnchor>
  <xdr:twoCellAnchor>
    <xdr:from>
      <xdr:col>16</xdr:col>
      <xdr:colOff>177</xdr:colOff>
      <xdr:row>25</xdr:row>
      <xdr:rowOff>164541</xdr:rowOff>
    </xdr:from>
    <xdr:to>
      <xdr:col>24</xdr:col>
      <xdr:colOff>234638</xdr:colOff>
      <xdr:row>25</xdr:row>
      <xdr:rowOff>164541</xdr:rowOff>
    </xdr:to>
    <xdr:cxnSp macro="">
      <xdr:nvCxnSpPr>
        <xdr:cNvPr id="98" name="Straight Connector 97">
          <a:extLst>
            <a:ext uri="{FF2B5EF4-FFF2-40B4-BE49-F238E27FC236}">
              <a16:creationId xmlns:a16="http://schemas.microsoft.com/office/drawing/2014/main" id="{A4EBC06E-5F41-45BC-8887-D831C68C8397}"/>
            </a:ext>
          </a:extLst>
        </xdr:cNvPr>
        <xdr:cNvCxnSpPr/>
      </xdr:nvCxnSpPr>
      <xdr:spPr>
        <a:xfrm>
          <a:off x="10873331" y="7125118"/>
          <a:ext cx="5158153" cy="0"/>
        </a:xfrm>
        <a:prstGeom prst="line">
          <a:avLst/>
        </a:prstGeom>
        <a:ln w="254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20</xdr:col>
      <xdr:colOff>210146</xdr:colOff>
      <xdr:row>15</xdr:row>
      <xdr:rowOff>218971</xdr:rowOff>
    </xdr:from>
    <xdr:to>
      <xdr:col>20</xdr:col>
      <xdr:colOff>210146</xdr:colOff>
      <xdr:row>24</xdr:row>
      <xdr:rowOff>273399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8E56A996-4206-4775-8699-BDF4BCADFFF3}"/>
            </a:ext>
          </a:extLst>
        </xdr:cNvPr>
        <xdr:cNvCxnSpPr/>
      </xdr:nvCxnSpPr>
      <xdr:spPr>
        <a:xfrm>
          <a:off x="13545146" y="4395317"/>
          <a:ext cx="0" cy="2560236"/>
        </a:xfrm>
        <a:prstGeom prst="line">
          <a:avLst/>
        </a:prstGeom>
        <a:ln w="25400">
          <a:solidFill>
            <a:schemeClr val="bg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223753</xdr:colOff>
      <xdr:row>20</xdr:row>
      <xdr:rowOff>153651</xdr:rowOff>
    </xdr:from>
    <xdr:to>
      <xdr:col>20</xdr:col>
      <xdr:colOff>84542</xdr:colOff>
      <xdr:row>22</xdr:row>
      <xdr:rowOff>52121</xdr:rowOff>
    </xdr:to>
    <xdr:sp macro="" textlink="">
      <xdr:nvSpPr>
        <xdr:cNvPr id="100" name="TextBox 99">
          <a:extLst>
            <a:ext uri="{FF2B5EF4-FFF2-40B4-BE49-F238E27FC236}">
              <a16:creationId xmlns:a16="http://schemas.microsoft.com/office/drawing/2014/main" id="{C9FFF7BD-3B6E-4BCA-B6CA-BD202F470155}"/>
            </a:ext>
          </a:extLst>
        </xdr:cNvPr>
        <xdr:cNvSpPr txBox="1"/>
      </xdr:nvSpPr>
      <xdr:spPr>
        <a:xfrm>
          <a:off x="11096907" y="5722113"/>
          <a:ext cx="2322635" cy="4553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n-GB" sz="2400">
              <a:solidFill>
                <a:schemeClr val="bg1"/>
              </a:solidFill>
              <a:latin typeface="Josefin Sans" pitchFamily="2" charset="0"/>
            </a:rPr>
            <a:t>Balance</a:t>
          </a:r>
        </a:p>
        <a:p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20</xdr:col>
      <xdr:colOff>291786</xdr:colOff>
      <xdr:row>16</xdr:row>
      <xdr:rowOff>92951</xdr:rowOff>
    </xdr:from>
    <xdr:to>
      <xdr:col>24</xdr:col>
      <xdr:colOff>152575</xdr:colOff>
      <xdr:row>17</xdr:row>
      <xdr:rowOff>276124</xdr:rowOff>
    </xdr:to>
    <xdr:sp macro="" textlink="">
      <xdr:nvSpPr>
        <xdr:cNvPr id="101" name="TextBox 100">
          <a:extLst>
            <a:ext uri="{FF2B5EF4-FFF2-40B4-BE49-F238E27FC236}">
              <a16:creationId xmlns:a16="http://schemas.microsoft.com/office/drawing/2014/main" id="{4655E957-D889-4A97-958D-F004D93B7B55}"/>
            </a:ext>
          </a:extLst>
        </xdr:cNvPr>
        <xdr:cNvSpPr txBox="1"/>
      </xdr:nvSpPr>
      <xdr:spPr>
        <a:xfrm>
          <a:off x="13626786" y="4547720"/>
          <a:ext cx="2322635" cy="4615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2400">
              <a:solidFill>
                <a:schemeClr val="bg1"/>
              </a:solidFill>
              <a:latin typeface="Josefin Sans" pitchFamily="2" charset="0"/>
            </a:rPr>
            <a:t>Players Bought</a:t>
          </a:r>
          <a:r>
            <a:rPr lang="en-GB" sz="2400" baseline="0">
              <a:solidFill>
                <a:schemeClr val="bg1"/>
              </a:solidFill>
              <a:latin typeface="Josefin Sans" pitchFamily="2" charset="0"/>
            </a:rPr>
            <a:t> </a:t>
          </a:r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20</xdr:col>
      <xdr:colOff>291787</xdr:colOff>
      <xdr:row>18</xdr:row>
      <xdr:rowOff>140050</xdr:rowOff>
    </xdr:from>
    <xdr:to>
      <xdr:col>24</xdr:col>
      <xdr:colOff>152576</xdr:colOff>
      <xdr:row>20</xdr:row>
      <xdr:rowOff>38519</xdr:rowOff>
    </xdr:to>
    <xdr:sp macro="" textlink="">
      <xdr:nvSpPr>
        <xdr:cNvPr id="102" name="TextBox 101">
          <a:extLst>
            <a:ext uri="{FF2B5EF4-FFF2-40B4-BE49-F238E27FC236}">
              <a16:creationId xmlns:a16="http://schemas.microsoft.com/office/drawing/2014/main" id="{42FEFA4E-08AA-4BC9-A638-480565A739B8}"/>
            </a:ext>
          </a:extLst>
        </xdr:cNvPr>
        <xdr:cNvSpPr txBox="1"/>
      </xdr:nvSpPr>
      <xdr:spPr>
        <a:xfrm>
          <a:off x="13626787" y="5151665"/>
          <a:ext cx="2322635" cy="4553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2400">
              <a:solidFill>
                <a:schemeClr val="bg1"/>
              </a:solidFill>
              <a:latin typeface="Josefin Sans" pitchFamily="2" charset="0"/>
            </a:rPr>
            <a:t>Spend</a:t>
          </a:r>
        </a:p>
        <a:p>
          <a:pPr algn="l"/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20</xdr:col>
      <xdr:colOff>294510</xdr:colOff>
      <xdr:row>22</xdr:row>
      <xdr:rowOff>169989</xdr:rowOff>
    </xdr:from>
    <xdr:to>
      <xdr:col>24</xdr:col>
      <xdr:colOff>155299</xdr:colOff>
      <xdr:row>24</xdr:row>
      <xdr:rowOff>68459</xdr:rowOff>
    </xdr:to>
    <xdr:sp macro="" textlink="">
      <xdr:nvSpPr>
        <xdr:cNvPr id="103" name="TextBox 102">
          <a:extLst>
            <a:ext uri="{FF2B5EF4-FFF2-40B4-BE49-F238E27FC236}">
              <a16:creationId xmlns:a16="http://schemas.microsoft.com/office/drawing/2014/main" id="{17AF3B2C-A3A2-4AF5-9BF5-87D41909C128}"/>
            </a:ext>
          </a:extLst>
        </xdr:cNvPr>
        <xdr:cNvSpPr txBox="1"/>
      </xdr:nvSpPr>
      <xdr:spPr>
        <a:xfrm>
          <a:off x="13629510" y="6295297"/>
          <a:ext cx="2322635" cy="4553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2400">
              <a:solidFill>
                <a:schemeClr val="bg1"/>
              </a:solidFill>
              <a:latin typeface="Josefin Sans" pitchFamily="2" charset="0"/>
            </a:rPr>
            <a:t>Balance</a:t>
          </a:r>
        </a:p>
      </xdr:txBody>
    </xdr:sp>
    <xdr:clientData/>
  </xdr:twoCellAnchor>
  <xdr:twoCellAnchor>
    <xdr:from>
      <xdr:col>20</xdr:col>
      <xdr:colOff>294510</xdr:colOff>
      <xdr:row>20</xdr:row>
      <xdr:rowOff>156374</xdr:rowOff>
    </xdr:from>
    <xdr:to>
      <xdr:col>24</xdr:col>
      <xdr:colOff>155299</xdr:colOff>
      <xdr:row>22</xdr:row>
      <xdr:rowOff>54844</xdr:rowOff>
    </xdr:to>
    <xdr:sp macro="" textlink="">
      <xdr:nvSpPr>
        <xdr:cNvPr id="104" name="TextBox 103">
          <a:extLst>
            <a:ext uri="{FF2B5EF4-FFF2-40B4-BE49-F238E27FC236}">
              <a16:creationId xmlns:a16="http://schemas.microsoft.com/office/drawing/2014/main" id="{8873E5F4-63AE-4500-957F-4CEC1C2BFBDE}"/>
            </a:ext>
          </a:extLst>
        </xdr:cNvPr>
        <xdr:cNvSpPr txBox="1"/>
      </xdr:nvSpPr>
      <xdr:spPr>
        <a:xfrm>
          <a:off x="13629510" y="5724836"/>
          <a:ext cx="2322635" cy="45531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GB" sz="2400">
              <a:solidFill>
                <a:schemeClr val="bg1"/>
              </a:solidFill>
              <a:latin typeface="Josefin Sans" pitchFamily="2" charset="0"/>
            </a:rPr>
            <a:t>Spend</a:t>
          </a:r>
        </a:p>
        <a:p>
          <a:pPr algn="l"/>
          <a:endParaRPr lang="en-GB" sz="2400">
            <a:solidFill>
              <a:schemeClr val="bg1"/>
            </a:solidFill>
            <a:latin typeface="Josefin Sans" pitchFamily="2" charset="0"/>
          </a:endParaRPr>
        </a:p>
      </xdr:txBody>
    </xdr:sp>
    <xdr:clientData/>
  </xdr:twoCellAnchor>
  <xdr:twoCellAnchor>
    <xdr:from>
      <xdr:col>16</xdr:col>
      <xdr:colOff>569406</xdr:colOff>
      <xdr:row>38</xdr:row>
      <xdr:rowOff>33052</xdr:rowOff>
    </xdr:from>
    <xdr:to>
      <xdr:col>24</xdr:col>
      <xdr:colOff>95462</xdr:colOff>
      <xdr:row>42</xdr:row>
      <xdr:rowOff>60266</xdr:rowOff>
    </xdr:to>
    <xdr:sp macro="" textlink="">
      <xdr:nvSpPr>
        <xdr:cNvPr id="105" name="Rectangle: Rounded Corners 104">
          <a:extLst>
            <a:ext uri="{FF2B5EF4-FFF2-40B4-BE49-F238E27FC236}">
              <a16:creationId xmlns:a16="http://schemas.microsoft.com/office/drawing/2014/main" id="{6D6A6E2B-0853-4B6B-AB74-DE1B073430FB}"/>
            </a:ext>
          </a:extLst>
        </xdr:cNvPr>
        <xdr:cNvSpPr/>
      </xdr:nvSpPr>
      <xdr:spPr>
        <a:xfrm>
          <a:off x="11442560" y="10613129"/>
          <a:ext cx="4449748" cy="1140906"/>
        </a:xfrm>
        <a:prstGeom prst="roundRect">
          <a:avLst/>
        </a:prstGeom>
        <a:blipFill>
          <a:blip xmlns:r="http://schemas.openxmlformats.org/officeDocument/2006/relationships" r:embed="rId5">
            <a:extLst>
              <a:ext uri="{96DAC541-7B7A-43D3-8B79-37D633B846F1}">
                <asvg:svgBlip xmlns:asvg="http://schemas.microsoft.com/office/drawing/2016/SVG/main" r:embed="rId6"/>
              </a:ext>
            </a:extLst>
          </a:blip>
          <a:stretch>
            <a:fillRect/>
          </a:stretch>
        </a:blipFill>
        <a:ln w="28575">
          <a:solidFill>
            <a:schemeClr val="bg1">
              <a:lumMod val="8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GB" sz="5400" b="1">
              <a:latin typeface="Josefin Sans" pitchFamily="2" charset="0"/>
            </a:rPr>
            <a:t>ASPL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C449BF-3580-4DD2-9445-1A2A005E0FB8}">
  <dimension ref="A1"/>
  <sheetViews>
    <sheetView zoomScale="65" zoomScaleNormal="65" workbookViewId="0">
      <selection activeCell="A15" sqref="A15"/>
    </sheetView>
  </sheetViews>
  <sheetFormatPr defaultRowHeight="21.75" x14ac:dyDescent="0.5"/>
  <cols>
    <col min="1" max="1" width="12.140625" style="1" customWidth="1"/>
    <col min="2" max="2" width="11" style="1" customWidth="1"/>
    <col min="3" max="3" width="14.140625" style="1" customWidth="1"/>
    <col min="4" max="4" width="12.28515625" style="1" customWidth="1"/>
    <col min="5" max="5" width="12" style="1" customWidth="1"/>
    <col min="6" max="16384" width="9.140625" style="1"/>
  </cols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B4B0ED-D7DA-4843-B689-DC1706642899}">
  <dimension ref="A1:D56"/>
  <sheetViews>
    <sheetView tabSelected="1" workbookViewId="0">
      <selection activeCell="E9" sqref="E9"/>
    </sheetView>
  </sheetViews>
  <sheetFormatPr defaultColWidth="42.7109375" defaultRowHeight="33.75" customHeight="1" x14ac:dyDescent="0.25"/>
  <cols>
    <col min="1" max="1" width="9.7109375" style="12" customWidth="1"/>
    <col min="2" max="2" width="44.7109375" style="23" bestFit="1" customWidth="1"/>
    <col min="3" max="3" width="13.42578125" style="12" customWidth="1"/>
    <col min="4" max="4" width="34.42578125" style="23" bestFit="1" customWidth="1"/>
    <col min="5" max="16384" width="42.7109375" style="23"/>
  </cols>
  <sheetData>
    <row r="1" spans="1:4" s="12" customFormat="1" ht="33.75" customHeight="1" thickTop="1" thickBot="1" x14ac:dyDescent="0.3">
      <c r="A1" s="20" t="s">
        <v>2</v>
      </c>
      <c r="B1" s="21" t="s">
        <v>4</v>
      </c>
      <c r="C1" s="21" t="s">
        <v>1</v>
      </c>
      <c r="D1" s="22" t="s">
        <v>63</v>
      </c>
    </row>
    <row r="2" spans="1:4" ht="33.75" customHeight="1" thickTop="1" x14ac:dyDescent="0.25">
      <c r="A2" s="28">
        <v>1</v>
      </c>
      <c r="B2" s="29" t="s">
        <v>11</v>
      </c>
      <c r="C2" s="30">
        <v>28</v>
      </c>
      <c r="D2" s="31" t="s">
        <v>64</v>
      </c>
    </row>
    <row r="3" spans="1:4" ht="33.75" customHeight="1" x14ac:dyDescent="0.25">
      <c r="A3" s="13">
        <v>2</v>
      </c>
      <c r="B3" s="24" t="s">
        <v>10</v>
      </c>
      <c r="C3" s="14">
        <v>28</v>
      </c>
      <c r="D3" s="25" t="s">
        <v>65</v>
      </c>
    </row>
    <row r="4" spans="1:4" ht="33.75" customHeight="1" x14ac:dyDescent="0.25">
      <c r="A4" s="13">
        <v>3</v>
      </c>
      <c r="B4" s="24" t="s">
        <v>12</v>
      </c>
      <c r="C4" s="14">
        <v>28</v>
      </c>
      <c r="D4" s="25" t="s">
        <v>64</v>
      </c>
    </row>
    <row r="5" spans="1:4" ht="33.75" customHeight="1" x14ac:dyDescent="0.25">
      <c r="A5" s="13">
        <v>4</v>
      </c>
      <c r="B5" s="24" t="s">
        <v>13</v>
      </c>
      <c r="C5" s="14">
        <v>27</v>
      </c>
      <c r="D5" s="25" t="s">
        <v>64</v>
      </c>
    </row>
    <row r="6" spans="1:4" ht="33.75" customHeight="1" x14ac:dyDescent="0.25">
      <c r="A6" s="13">
        <v>5</v>
      </c>
      <c r="B6" s="24" t="s">
        <v>14</v>
      </c>
      <c r="C6" s="14">
        <v>26</v>
      </c>
      <c r="D6" s="25" t="s">
        <v>66</v>
      </c>
    </row>
    <row r="7" spans="1:4" ht="33.75" customHeight="1" x14ac:dyDescent="0.25">
      <c r="A7" s="13">
        <v>6</v>
      </c>
      <c r="B7" s="24" t="s">
        <v>15</v>
      </c>
      <c r="C7" s="14">
        <v>27</v>
      </c>
      <c r="D7" s="25" t="s">
        <v>64</v>
      </c>
    </row>
    <row r="8" spans="1:4" ht="33.75" customHeight="1" x14ac:dyDescent="0.25">
      <c r="A8" s="13">
        <v>7</v>
      </c>
      <c r="B8" s="24" t="s">
        <v>16</v>
      </c>
      <c r="C8" s="14">
        <v>27</v>
      </c>
      <c r="D8" s="25" t="s">
        <v>66</v>
      </c>
    </row>
    <row r="9" spans="1:4" ht="33.75" customHeight="1" x14ac:dyDescent="0.25">
      <c r="A9" s="13">
        <v>8</v>
      </c>
      <c r="B9" s="24" t="s">
        <v>17</v>
      </c>
      <c r="C9" s="14">
        <v>27</v>
      </c>
      <c r="D9" s="25" t="s">
        <v>66</v>
      </c>
    </row>
    <row r="10" spans="1:4" ht="33.75" customHeight="1" x14ac:dyDescent="0.25">
      <c r="A10" s="13">
        <v>9</v>
      </c>
      <c r="B10" s="24" t="s">
        <v>18</v>
      </c>
      <c r="C10" s="14">
        <v>27</v>
      </c>
      <c r="D10" s="25" t="s">
        <v>67</v>
      </c>
    </row>
    <row r="11" spans="1:4" ht="33.75" customHeight="1" x14ac:dyDescent="0.25">
      <c r="A11" s="13">
        <v>10</v>
      </c>
      <c r="B11" s="24" t="s">
        <v>19</v>
      </c>
      <c r="C11" s="14">
        <v>27</v>
      </c>
      <c r="D11" s="25" t="s">
        <v>64</v>
      </c>
    </row>
    <row r="12" spans="1:4" ht="33.75" customHeight="1" x14ac:dyDescent="0.25">
      <c r="A12" s="13">
        <v>11</v>
      </c>
      <c r="B12" s="24" t="s">
        <v>23</v>
      </c>
      <c r="C12" s="14">
        <v>28</v>
      </c>
      <c r="D12" s="25" t="s">
        <v>66</v>
      </c>
    </row>
    <row r="13" spans="1:4" ht="33.75" customHeight="1" x14ac:dyDescent="0.25">
      <c r="A13" s="13">
        <v>12</v>
      </c>
      <c r="B13" s="24" t="s">
        <v>24</v>
      </c>
      <c r="C13" s="14">
        <v>28</v>
      </c>
      <c r="D13" s="25" t="s">
        <v>65</v>
      </c>
    </row>
    <row r="14" spans="1:4" ht="33.75" customHeight="1" x14ac:dyDescent="0.25">
      <c r="A14" s="13">
        <v>13</v>
      </c>
      <c r="B14" s="24" t="s">
        <v>31</v>
      </c>
      <c r="C14" s="14">
        <v>26</v>
      </c>
      <c r="D14" s="25" t="s">
        <v>64</v>
      </c>
    </row>
    <row r="15" spans="1:4" ht="33.75" customHeight="1" x14ac:dyDescent="0.25">
      <c r="A15" s="13">
        <v>14</v>
      </c>
      <c r="B15" s="24" t="s">
        <v>30</v>
      </c>
      <c r="C15" s="14">
        <v>28</v>
      </c>
      <c r="D15" s="25" t="s">
        <v>64</v>
      </c>
    </row>
    <row r="16" spans="1:4" ht="33.75" customHeight="1" x14ac:dyDescent="0.25">
      <c r="A16" s="13">
        <v>15</v>
      </c>
      <c r="B16" s="24" t="s">
        <v>29</v>
      </c>
      <c r="C16" s="14">
        <v>27</v>
      </c>
      <c r="D16" s="25" t="s">
        <v>64</v>
      </c>
    </row>
    <row r="17" spans="1:4" ht="33.75" customHeight="1" x14ac:dyDescent="0.25">
      <c r="A17" s="13">
        <v>16</v>
      </c>
      <c r="B17" s="24" t="s">
        <v>27</v>
      </c>
      <c r="C17" s="14">
        <v>28</v>
      </c>
      <c r="D17" s="25" t="s">
        <v>66</v>
      </c>
    </row>
    <row r="18" spans="1:4" ht="33.75" customHeight="1" x14ac:dyDescent="0.25">
      <c r="A18" s="13">
        <v>17</v>
      </c>
      <c r="B18" s="24" t="s">
        <v>26</v>
      </c>
      <c r="C18" s="14">
        <v>28</v>
      </c>
      <c r="D18" s="25" t="s">
        <v>64</v>
      </c>
    </row>
    <row r="19" spans="1:4" ht="33.75" customHeight="1" x14ac:dyDescent="0.25">
      <c r="A19" s="13">
        <v>18</v>
      </c>
      <c r="B19" s="24" t="s">
        <v>11</v>
      </c>
      <c r="C19" s="14">
        <v>27</v>
      </c>
      <c r="D19" s="25" t="s">
        <v>64</v>
      </c>
    </row>
    <row r="20" spans="1:4" ht="33.75" customHeight="1" x14ac:dyDescent="0.25">
      <c r="A20" s="13">
        <v>19</v>
      </c>
      <c r="B20" s="24" t="s">
        <v>38</v>
      </c>
      <c r="C20" s="14">
        <v>28</v>
      </c>
      <c r="D20" s="25" t="s">
        <v>66</v>
      </c>
    </row>
    <row r="21" spans="1:4" ht="33.75" customHeight="1" x14ac:dyDescent="0.25">
      <c r="A21" s="13">
        <v>20</v>
      </c>
      <c r="B21" s="24" t="s">
        <v>41</v>
      </c>
      <c r="C21" s="14">
        <v>25</v>
      </c>
      <c r="D21" s="25" t="s">
        <v>64</v>
      </c>
    </row>
    <row r="22" spans="1:4" ht="33.75" customHeight="1" x14ac:dyDescent="0.25">
      <c r="A22" s="13">
        <v>21</v>
      </c>
      <c r="B22" s="24" t="s">
        <v>22</v>
      </c>
      <c r="C22" s="14">
        <v>28</v>
      </c>
      <c r="D22" s="25" t="s">
        <v>64</v>
      </c>
    </row>
    <row r="23" spans="1:4" ht="33.75" customHeight="1" x14ac:dyDescent="0.25">
      <c r="A23" s="13">
        <v>22</v>
      </c>
      <c r="B23" s="24" t="s">
        <v>32</v>
      </c>
      <c r="C23" s="14">
        <v>27</v>
      </c>
      <c r="D23" s="25" t="s">
        <v>64</v>
      </c>
    </row>
    <row r="24" spans="1:4" ht="33.75" customHeight="1" x14ac:dyDescent="0.25">
      <c r="A24" s="13">
        <v>23</v>
      </c>
      <c r="B24" s="24" t="s">
        <v>34</v>
      </c>
      <c r="C24" s="14">
        <v>24</v>
      </c>
      <c r="D24" s="25" t="s">
        <v>64</v>
      </c>
    </row>
    <row r="25" spans="1:4" ht="33.75" customHeight="1" x14ac:dyDescent="0.25">
      <c r="A25" s="13">
        <v>24</v>
      </c>
      <c r="B25" s="24" t="s">
        <v>35</v>
      </c>
      <c r="C25" s="14">
        <v>24</v>
      </c>
      <c r="D25" s="25" t="s">
        <v>64</v>
      </c>
    </row>
    <row r="26" spans="1:4" ht="33.75" customHeight="1" x14ac:dyDescent="0.25">
      <c r="A26" s="13">
        <v>25</v>
      </c>
      <c r="B26" s="24" t="s">
        <v>36</v>
      </c>
      <c r="C26" s="14">
        <v>24</v>
      </c>
      <c r="D26" s="25" t="s">
        <v>64</v>
      </c>
    </row>
    <row r="27" spans="1:4" ht="33.75" customHeight="1" x14ac:dyDescent="0.25">
      <c r="A27" s="13">
        <v>26</v>
      </c>
      <c r="B27" s="24" t="s">
        <v>40</v>
      </c>
      <c r="C27" s="14">
        <v>28</v>
      </c>
      <c r="D27" s="25" t="s">
        <v>65</v>
      </c>
    </row>
    <row r="28" spans="1:4" ht="33.75" customHeight="1" x14ac:dyDescent="0.25">
      <c r="A28" s="13">
        <v>27</v>
      </c>
      <c r="B28" s="24" t="s">
        <v>42</v>
      </c>
      <c r="C28" s="14">
        <v>24</v>
      </c>
      <c r="D28" s="25" t="s">
        <v>66</v>
      </c>
    </row>
    <row r="29" spans="1:4" ht="33.75" customHeight="1" x14ac:dyDescent="0.25">
      <c r="A29" s="13">
        <v>28</v>
      </c>
      <c r="B29" s="24" t="s">
        <v>43</v>
      </c>
      <c r="C29" s="14">
        <v>26</v>
      </c>
      <c r="D29" s="25" t="s">
        <v>66</v>
      </c>
    </row>
    <row r="30" spans="1:4" ht="33.75" customHeight="1" x14ac:dyDescent="0.25">
      <c r="A30" s="13">
        <v>29</v>
      </c>
      <c r="B30" s="24" t="s">
        <v>44</v>
      </c>
      <c r="C30" s="14">
        <v>23</v>
      </c>
      <c r="D30" s="25" t="s">
        <v>64</v>
      </c>
    </row>
    <row r="31" spans="1:4" ht="33.75" customHeight="1" x14ac:dyDescent="0.25">
      <c r="A31" s="13">
        <v>30</v>
      </c>
      <c r="B31" s="24" t="s">
        <v>46</v>
      </c>
      <c r="C31" s="14">
        <v>27</v>
      </c>
      <c r="D31" s="25" t="s">
        <v>66</v>
      </c>
    </row>
    <row r="32" spans="1:4" ht="33.75" customHeight="1" x14ac:dyDescent="0.25">
      <c r="A32" s="13">
        <v>31</v>
      </c>
      <c r="B32" s="24" t="s">
        <v>47</v>
      </c>
      <c r="C32" s="14">
        <v>25</v>
      </c>
      <c r="D32" s="25" t="s">
        <v>64</v>
      </c>
    </row>
    <row r="33" spans="1:4" ht="33.75" customHeight="1" x14ac:dyDescent="0.25">
      <c r="A33" s="13">
        <v>32</v>
      </c>
      <c r="B33" s="24" t="s">
        <v>45</v>
      </c>
      <c r="C33" s="14">
        <v>24</v>
      </c>
      <c r="D33" s="25" t="s">
        <v>64</v>
      </c>
    </row>
    <row r="34" spans="1:4" ht="33.75" customHeight="1" x14ac:dyDescent="0.25">
      <c r="A34" s="13">
        <v>33</v>
      </c>
      <c r="B34" s="24" t="s">
        <v>48</v>
      </c>
      <c r="C34" s="14" t="s">
        <v>62</v>
      </c>
      <c r="D34" s="25" t="s">
        <v>67</v>
      </c>
    </row>
    <row r="35" spans="1:4" ht="33.75" customHeight="1" x14ac:dyDescent="0.25">
      <c r="A35" s="13">
        <v>34</v>
      </c>
      <c r="B35" s="24" t="s">
        <v>25</v>
      </c>
      <c r="C35" s="14">
        <v>28</v>
      </c>
      <c r="D35" s="25" t="s">
        <v>64</v>
      </c>
    </row>
    <row r="36" spans="1:4" ht="33.75" customHeight="1" x14ac:dyDescent="0.25">
      <c r="A36" s="13">
        <v>35</v>
      </c>
      <c r="B36" s="24" t="s">
        <v>37</v>
      </c>
      <c r="C36" s="14">
        <v>24</v>
      </c>
      <c r="D36" s="25" t="s">
        <v>67</v>
      </c>
    </row>
    <row r="37" spans="1:4" ht="33.75" customHeight="1" x14ac:dyDescent="0.25">
      <c r="A37" s="13">
        <v>36</v>
      </c>
      <c r="B37" s="24" t="s">
        <v>39</v>
      </c>
      <c r="C37" s="14">
        <v>24</v>
      </c>
      <c r="D37" s="25" t="s">
        <v>64</v>
      </c>
    </row>
    <row r="38" spans="1:4" ht="33.75" customHeight="1" x14ac:dyDescent="0.25">
      <c r="A38" s="13">
        <v>37</v>
      </c>
      <c r="B38" s="24" t="s">
        <v>49</v>
      </c>
      <c r="C38" s="14">
        <v>24</v>
      </c>
      <c r="D38" s="25" t="s">
        <v>66</v>
      </c>
    </row>
    <row r="39" spans="1:4" ht="33.75" customHeight="1" x14ac:dyDescent="0.25">
      <c r="A39" s="13">
        <v>38</v>
      </c>
      <c r="B39" s="24" t="s">
        <v>50</v>
      </c>
      <c r="C39" s="14">
        <v>21</v>
      </c>
      <c r="D39" s="25" t="s">
        <v>64</v>
      </c>
    </row>
    <row r="40" spans="1:4" ht="33.75" customHeight="1" x14ac:dyDescent="0.25">
      <c r="A40" s="13">
        <v>39</v>
      </c>
      <c r="B40" s="24" t="s">
        <v>51</v>
      </c>
      <c r="C40" s="14">
        <v>26</v>
      </c>
      <c r="D40" s="25" t="s">
        <v>66</v>
      </c>
    </row>
    <row r="41" spans="1:4" ht="33.75" customHeight="1" x14ac:dyDescent="0.25">
      <c r="A41" s="13">
        <v>40</v>
      </c>
      <c r="B41" s="24" t="s">
        <v>52</v>
      </c>
      <c r="C41" s="14">
        <v>21</v>
      </c>
      <c r="D41" s="25" t="s">
        <v>64</v>
      </c>
    </row>
    <row r="42" spans="1:4" ht="33.75" customHeight="1" x14ac:dyDescent="0.25">
      <c r="A42" s="13">
        <v>41</v>
      </c>
      <c r="B42" s="24" t="s">
        <v>53</v>
      </c>
      <c r="C42" s="14" t="s">
        <v>62</v>
      </c>
      <c r="D42" s="25" t="s">
        <v>64</v>
      </c>
    </row>
    <row r="43" spans="1:4" ht="33.75" customHeight="1" x14ac:dyDescent="0.25">
      <c r="A43" s="13">
        <v>42</v>
      </c>
      <c r="B43" s="24" t="s">
        <v>54</v>
      </c>
      <c r="C43" s="14">
        <v>27</v>
      </c>
      <c r="D43" s="25" t="s">
        <v>65</v>
      </c>
    </row>
    <row r="44" spans="1:4" ht="33.75" customHeight="1" x14ac:dyDescent="0.25">
      <c r="A44" s="13">
        <v>43</v>
      </c>
      <c r="B44" s="24" t="s">
        <v>60</v>
      </c>
      <c r="C44" s="14">
        <v>26</v>
      </c>
      <c r="D44" s="25" t="s">
        <v>66</v>
      </c>
    </row>
    <row r="45" spans="1:4" ht="33.75" customHeight="1" x14ac:dyDescent="0.25">
      <c r="A45" s="13">
        <v>44</v>
      </c>
      <c r="B45" s="24" t="s">
        <v>58</v>
      </c>
      <c r="C45" s="14">
        <v>24</v>
      </c>
      <c r="D45" s="25" t="s">
        <v>66</v>
      </c>
    </row>
    <row r="46" spans="1:4" ht="33.75" customHeight="1" x14ac:dyDescent="0.25">
      <c r="A46" s="13">
        <v>45</v>
      </c>
      <c r="B46" s="24" t="s">
        <v>57</v>
      </c>
      <c r="C46" s="14">
        <v>22</v>
      </c>
      <c r="D46" s="25" t="s">
        <v>65</v>
      </c>
    </row>
    <row r="47" spans="1:4" ht="33.75" customHeight="1" x14ac:dyDescent="0.25">
      <c r="A47" s="13">
        <v>46</v>
      </c>
      <c r="B47" s="24" t="s">
        <v>56</v>
      </c>
      <c r="C47" s="14">
        <v>21</v>
      </c>
      <c r="D47" s="25" t="s">
        <v>64</v>
      </c>
    </row>
    <row r="48" spans="1:4" ht="33.75" customHeight="1" x14ac:dyDescent="0.25">
      <c r="A48" s="13">
        <v>47</v>
      </c>
      <c r="B48" s="24" t="s">
        <v>55</v>
      </c>
      <c r="C48" s="14">
        <v>27</v>
      </c>
      <c r="D48" s="25" t="s">
        <v>66</v>
      </c>
    </row>
    <row r="49" spans="1:4" ht="33.75" customHeight="1" x14ac:dyDescent="0.25">
      <c r="A49" s="13">
        <v>48</v>
      </c>
      <c r="B49" s="24" t="s">
        <v>28</v>
      </c>
      <c r="C49" s="14">
        <v>28</v>
      </c>
      <c r="D49" s="25" t="s">
        <v>64</v>
      </c>
    </row>
    <row r="50" spans="1:4" ht="33.75" customHeight="1" x14ac:dyDescent="0.25">
      <c r="A50" s="13">
        <v>49</v>
      </c>
      <c r="B50" s="24" t="s">
        <v>21</v>
      </c>
      <c r="C50" s="14">
        <v>27</v>
      </c>
      <c r="D50" s="25" t="s">
        <v>65</v>
      </c>
    </row>
    <row r="51" spans="1:4" ht="33.75" customHeight="1" x14ac:dyDescent="0.25">
      <c r="A51" s="13">
        <v>50</v>
      </c>
      <c r="B51" s="24" t="s">
        <v>20</v>
      </c>
      <c r="C51" s="14">
        <v>27</v>
      </c>
      <c r="D51" s="25" t="s">
        <v>64</v>
      </c>
    </row>
    <row r="52" spans="1:4" ht="33.75" customHeight="1" x14ac:dyDescent="0.25">
      <c r="A52" s="13">
        <v>51</v>
      </c>
      <c r="B52" s="24" t="s">
        <v>33</v>
      </c>
      <c r="C52" s="14">
        <v>24</v>
      </c>
      <c r="D52" s="25" t="s">
        <v>67</v>
      </c>
    </row>
    <row r="53" spans="1:4" ht="33.75" customHeight="1" x14ac:dyDescent="0.25">
      <c r="A53" s="13">
        <v>52</v>
      </c>
      <c r="B53" s="24" t="s">
        <v>61</v>
      </c>
      <c r="C53" s="14">
        <v>26</v>
      </c>
      <c r="D53" s="25" t="s">
        <v>64</v>
      </c>
    </row>
    <row r="54" spans="1:4" ht="33.75" customHeight="1" x14ac:dyDescent="0.25">
      <c r="A54" s="13">
        <v>53</v>
      </c>
      <c r="B54" s="24" t="s">
        <v>59</v>
      </c>
      <c r="C54" s="14">
        <v>28</v>
      </c>
      <c r="D54" s="25" t="s">
        <v>64</v>
      </c>
    </row>
    <row r="55" spans="1:4" ht="33.75" customHeight="1" thickBot="1" x14ac:dyDescent="0.3">
      <c r="A55" s="15">
        <v>54</v>
      </c>
      <c r="B55" s="26" t="s">
        <v>68</v>
      </c>
      <c r="C55" s="16">
        <v>24</v>
      </c>
      <c r="D55" s="27" t="s">
        <v>65</v>
      </c>
    </row>
    <row r="56" spans="1:4" ht="33.75" customHeight="1" thickTop="1" x14ac:dyDescent="0.25"/>
  </sheetData>
  <autoFilter ref="A1:D59" xr:uid="{20B4B0ED-D7DA-4843-B689-DC1706642899}">
    <sortState xmlns:xlrd2="http://schemas.microsoft.com/office/spreadsheetml/2017/richdata2" ref="A2:D59">
      <sortCondition ref="A1:A59"/>
    </sortState>
  </autoFilter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34C62-5EA9-41BF-8084-902D6A19B6E3}">
  <dimension ref="A1:E13"/>
  <sheetViews>
    <sheetView zoomScale="115" zoomScaleNormal="115" workbookViewId="0">
      <selection activeCell="B4" sqref="B4"/>
    </sheetView>
  </sheetViews>
  <sheetFormatPr defaultRowHeight="27" x14ac:dyDescent="0.6"/>
  <cols>
    <col min="1" max="3" width="16.5703125" style="2" customWidth="1"/>
    <col min="4" max="4" width="28" style="2" customWidth="1"/>
    <col min="5" max="5" width="16.5703125" style="2" customWidth="1"/>
    <col min="6" max="16384" width="9.140625" style="2"/>
  </cols>
  <sheetData>
    <row r="1" spans="1:5" ht="28.5" customHeight="1" thickTop="1" thickBot="1" x14ac:dyDescent="0.65">
      <c r="A1" s="9" t="s">
        <v>0</v>
      </c>
      <c r="B1" s="10" t="s">
        <v>2</v>
      </c>
      <c r="C1" s="10" t="s">
        <v>3</v>
      </c>
      <c r="D1" s="10" t="s">
        <v>4</v>
      </c>
      <c r="E1" s="11" t="s">
        <v>1</v>
      </c>
    </row>
    <row r="2" spans="1:5" ht="28.5" customHeight="1" thickTop="1" x14ac:dyDescent="0.6">
      <c r="A2" s="7">
        <v>1</v>
      </c>
      <c r="B2" s="3">
        <v>26</v>
      </c>
      <c r="C2" s="3">
        <v>50</v>
      </c>
      <c r="D2" s="3" t="str" cm="1">
        <f t="array" ref="D2:E2">_xlfn.XLOOKUP(B2,Players!$A$2:$A$36,Players!$B$2:$C$36)</f>
        <v>Nasim</v>
      </c>
      <c r="E2" s="8">
        <v>28</v>
      </c>
    </row>
    <row r="3" spans="1:5" ht="28.5" customHeight="1" x14ac:dyDescent="0.6">
      <c r="A3" s="5">
        <v>2</v>
      </c>
      <c r="B3" s="4">
        <v>22</v>
      </c>
      <c r="C3" s="4">
        <v>30</v>
      </c>
      <c r="D3" s="3" t="str" cm="1">
        <f t="array" ref="D3:E3">_xlfn.XLOOKUP(B3,Players!$A$2:$A$36,Players!$B$2:$C$36)</f>
        <v>Avi</v>
      </c>
      <c r="E3" s="6">
        <v>27</v>
      </c>
    </row>
    <row r="4" spans="1:5" ht="28.5" customHeight="1" x14ac:dyDescent="0.6">
      <c r="A4" s="5">
        <v>3</v>
      </c>
      <c r="B4" s="4"/>
      <c r="C4" s="4"/>
      <c r="D4" s="3" t="e" cm="1">
        <f t="array" ref="D4">_xlfn.XLOOKUP(B4,Players!$A$2:$A$36,Players!$B$2:$C$36)</f>
        <v>#N/A</v>
      </c>
      <c r="E4" s="6"/>
    </row>
    <row r="5" spans="1:5" ht="28.5" customHeight="1" x14ac:dyDescent="0.6">
      <c r="A5" s="5">
        <v>4</v>
      </c>
      <c r="B5" s="4"/>
      <c r="C5" s="4"/>
      <c r="D5" s="3" t="e" cm="1">
        <f t="array" ref="D5">_xlfn.XLOOKUP(B5,Players!$A$2:$A$36,Players!$B$2:$C$36)</f>
        <v>#N/A</v>
      </c>
      <c r="E5" s="6"/>
    </row>
    <row r="6" spans="1:5" ht="28.5" customHeight="1" x14ac:dyDescent="0.6">
      <c r="A6" s="5">
        <v>5</v>
      </c>
      <c r="B6" s="4"/>
      <c r="C6" s="4"/>
      <c r="D6" s="3" t="e" cm="1">
        <f t="array" ref="D6">_xlfn.XLOOKUP(B6,Players!$A$2:$A$36,Players!$B$2:$C$36)</f>
        <v>#N/A</v>
      </c>
      <c r="E6" s="6"/>
    </row>
    <row r="7" spans="1:5" ht="28.5" customHeight="1" x14ac:dyDescent="0.6">
      <c r="A7" s="5">
        <v>6</v>
      </c>
      <c r="B7" s="4"/>
      <c r="C7" s="4"/>
      <c r="D7" s="3" t="e" cm="1">
        <f t="array" ref="D7">_xlfn.XLOOKUP(B7,Players!$A$2:$A$36,Players!$B$2:$C$36)</f>
        <v>#N/A</v>
      </c>
      <c r="E7" s="6"/>
    </row>
    <row r="8" spans="1:5" ht="28.5" customHeight="1" x14ac:dyDescent="0.6">
      <c r="A8" s="5">
        <v>7</v>
      </c>
      <c r="B8" s="4"/>
      <c r="C8" s="4"/>
      <c r="D8" s="3" t="e" cm="1">
        <f t="array" ref="D8">_xlfn.XLOOKUP(B8,Players!$A$2:$A$36,Players!$B$2:$C$36)</f>
        <v>#N/A</v>
      </c>
      <c r="E8" s="6"/>
    </row>
    <row r="9" spans="1:5" ht="28.5" customHeight="1" x14ac:dyDescent="0.6">
      <c r="A9" s="5">
        <v>8</v>
      </c>
      <c r="B9" s="4"/>
      <c r="C9" s="4"/>
      <c r="D9" s="3" t="e" cm="1">
        <f t="array" ref="D9">_xlfn.XLOOKUP(B9,Players!$A$2:$A$36,Players!$B$2:$C$36)</f>
        <v>#N/A</v>
      </c>
      <c r="E9" s="6"/>
    </row>
    <row r="10" spans="1:5" ht="28.5" customHeight="1" x14ac:dyDescent="0.6">
      <c r="A10" s="5">
        <v>9</v>
      </c>
      <c r="B10" s="4"/>
      <c r="C10" s="4"/>
      <c r="D10" s="3" t="e" cm="1">
        <f t="array" ref="D10">_xlfn.XLOOKUP(B10,Players!$A$2:$A$36,Players!$B$2:$C$36)</f>
        <v>#N/A</v>
      </c>
      <c r="E10" s="6"/>
    </row>
    <row r="11" spans="1:5" ht="28.5" customHeight="1" thickBot="1" x14ac:dyDescent="0.65">
      <c r="A11" s="17">
        <v>10</v>
      </c>
      <c r="B11" s="18"/>
      <c r="C11" s="18"/>
      <c r="D11" s="18" t="e" cm="1">
        <f t="array" ref="D11">_xlfn.XLOOKUP(B11,Players!$A$2:$A$36,Players!$B$2:$C$36)</f>
        <v>#N/A</v>
      </c>
      <c r="E11" s="19"/>
    </row>
    <row r="12" spans="1:5" ht="28.5" customHeight="1" thickTop="1" x14ac:dyDescent="0.6"/>
    <row r="13" spans="1:5" ht="28.5" customHeight="1" x14ac:dyDescent="0.6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B802B0-6C86-4445-8582-A50B8F6128A7}">
  <dimension ref="A1:E13"/>
  <sheetViews>
    <sheetView zoomScale="115" zoomScaleNormal="115" workbookViewId="0">
      <selection activeCell="C4" sqref="C4"/>
    </sheetView>
  </sheetViews>
  <sheetFormatPr defaultRowHeight="27" x14ac:dyDescent="0.6"/>
  <cols>
    <col min="1" max="3" width="16.5703125" style="2" customWidth="1"/>
    <col min="4" max="4" width="28" style="2" customWidth="1"/>
    <col min="5" max="5" width="16.5703125" style="2" customWidth="1"/>
    <col min="6" max="16384" width="9.140625" style="2"/>
  </cols>
  <sheetData>
    <row r="1" spans="1:5" ht="28.5" customHeight="1" thickTop="1" thickBot="1" x14ac:dyDescent="0.65">
      <c r="A1" s="9" t="s">
        <v>0</v>
      </c>
      <c r="B1" s="10" t="s">
        <v>2</v>
      </c>
      <c r="C1" s="10" t="s">
        <v>3</v>
      </c>
      <c r="D1" s="10" t="s">
        <v>4</v>
      </c>
      <c r="E1" s="11" t="s">
        <v>1</v>
      </c>
    </row>
    <row r="2" spans="1:5" ht="28.5" customHeight="1" thickTop="1" x14ac:dyDescent="0.6">
      <c r="A2" s="7">
        <v>1</v>
      </c>
      <c r="B2" s="3">
        <v>24</v>
      </c>
      <c r="C2" s="3">
        <v>50</v>
      </c>
      <c r="D2" s="3" t="str" cm="1">
        <f t="array" ref="D2:E2">_xlfn.XLOOKUP(B2,Players!$A$2:$A$36,Players!$B$2:$C$36)</f>
        <v>MD.AL-AMIN</v>
      </c>
      <c r="E2" s="8">
        <v>24</v>
      </c>
    </row>
    <row r="3" spans="1:5" ht="28.5" customHeight="1" x14ac:dyDescent="0.6">
      <c r="A3" s="5">
        <v>2</v>
      </c>
      <c r="B3" s="4">
        <v>25</v>
      </c>
      <c r="C3" s="4">
        <v>180</v>
      </c>
      <c r="D3" s="3" t="str" cm="1">
        <f t="array" ref="D3:E3">_xlfn.XLOOKUP(B3,Players!$A$2:$A$36,Players!$B$2:$C$36)</f>
        <v>Jahid hasan joy</v>
      </c>
      <c r="E3" s="6">
        <v>24</v>
      </c>
    </row>
    <row r="4" spans="1:5" ht="28.5" customHeight="1" x14ac:dyDescent="0.6">
      <c r="A4" s="5">
        <v>3</v>
      </c>
      <c r="B4" s="4">
        <v>12</v>
      </c>
      <c r="C4" s="4">
        <v>20</v>
      </c>
      <c r="D4" s="3" t="str" cm="1">
        <f t="array" ref="D4:E4">_xlfn.XLOOKUP(B4,Players!$A$2:$A$36,Players!$B$2:$C$36)</f>
        <v>Samad</v>
      </c>
      <c r="E4" s="6">
        <v>28</v>
      </c>
    </row>
    <row r="5" spans="1:5" ht="28.5" customHeight="1" x14ac:dyDescent="0.6">
      <c r="A5" s="5">
        <v>4</v>
      </c>
      <c r="B5" s="4"/>
      <c r="C5" s="4"/>
      <c r="D5" s="3" t="e" cm="1">
        <f t="array" ref="D5">_xlfn.XLOOKUP(B5,Players!$A$2:$A$36,Players!$B$2:$C$36)</f>
        <v>#N/A</v>
      </c>
      <c r="E5" s="6"/>
    </row>
    <row r="6" spans="1:5" ht="28.5" customHeight="1" x14ac:dyDescent="0.6">
      <c r="A6" s="5">
        <v>5</v>
      </c>
      <c r="B6" s="4"/>
      <c r="C6" s="4"/>
      <c r="D6" s="3" t="e" cm="1">
        <f t="array" ref="D6">_xlfn.XLOOKUP(B6,Players!$A$2:$A$36,Players!$B$2:$C$36)</f>
        <v>#N/A</v>
      </c>
      <c r="E6" s="6"/>
    </row>
    <row r="7" spans="1:5" ht="28.5" customHeight="1" x14ac:dyDescent="0.6">
      <c r="A7" s="5">
        <v>6</v>
      </c>
      <c r="B7" s="4"/>
      <c r="C7" s="4"/>
      <c r="D7" s="3" t="e" cm="1">
        <f t="array" ref="D7">_xlfn.XLOOKUP(B7,Players!$A$2:$A$36,Players!$B$2:$C$36)</f>
        <v>#N/A</v>
      </c>
      <c r="E7" s="6"/>
    </row>
    <row r="8" spans="1:5" ht="28.5" customHeight="1" x14ac:dyDescent="0.6">
      <c r="A8" s="5">
        <v>7</v>
      </c>
      <c r="B8" s="4"/>
      <c r="C8" s="4"/>
      <c r="D8" s="3" t="e" cm="1">
        <f t="array" ref="D8">_xlfn.XLOOKUP(B8,Players!$A$2:$A$36,Players!$B$2:$C$36)</f>
        <v>#N/A</v>
      </c>
      <c r="E8" s="6"/>
    </row>
    <row r="9" spans="1:5" ht="28.5" customHeight="1" x14ac:dyDescent="0.6">
      <c r="A9" s="5">
        <v>8</v>
      </c>
      <c r="B9" s="4"/>
      <c r="C9" s="4"/>
      <c r="D9" s="3" t="e" cm="1">
        <f t="array" ref="D9">_xlfn.XLOOKUP(B9,Players!$A$2:$A$36,Players!$B$2:$C$36)</f>
        <v>#N/A</v>
      </c>
      <c r="E9" s="6"/>
    </row>
    <row r="10" spans="1:5" ht="28.5" customHeight="1" x14ac:dyDescent="0.6">
      <c r="A10" s="5">
        <v>9</v>
      </c>
      <c r="B10" s="4"/>
      <c r="C10" s="4"/>
      <c r="D10" s="3" t="e" cm="1">
        <f t="array" ref="D10">_xlfn.XLOOKUP(B10,Players!$A$2:$A$36,Players!$B$2:$C$36)</f>
        <v>#N/A</v>
      </c>
      <c r="E10" s="6"/>
    </row>
    <row r="11" spans="1:5" ht="28.5" customHeight="1" thickBot="1" x14ac:dyDescent="0.65">
      <c r="A11" s="17">
        <v>10</v>
      </c>
      <c r="B11" s="18"/>
      <c r="C11" s="18"/>
      <c r="D11" s="18" t="e" cm="1">
        <f t="array" ref="D11">_xlfn.XLOOKUP(B11,Players!$A$2:$A$36,Players!$B$2:$C$36)</f>
        <v>#N/A</v>
      </c>
      <c r="E11" s="19"/>
    </row>
    <row r="12" spans="1:5" ht="28.5" customHeight="1" thickTop="1" x14ac:dyDescent="0.6"/>
    <row r="13" spans="1:5" ht="28.5" customHeight="1" x14ac:dyDescent="0.6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ED3A00-2113-4CEE-8C07-0F290502980F}">
  <dimension ref="A1:E13"/>
  <sheetViews>
    <sheetView zoomScale="115" zoomScaleNormal="115" workbookViewId="0">
      <selection activeCell="D8" sqref="D8"/>
    </sheetView>
  </sheetViews>
  <sheetFormatPr defaultRowHeight="27" x14ac:dyDescent="0.6"/>
  <cols>
    <col min="1" max="3" width="16.5703125" style="2" customWidth="1"/>
    <col min="4" max="4" width="28" style="2" customWidth="1"/>
    <col min="5" max="5" width="16.5703125" style="2" customWidth="1"/>
    <col min="6" max="16384" width="9.140625" style="2"/>
  </cols>
  <sheetData>
    <row r="1" spans="1:5" ht="28.5" customHeight="1" thickTop="1" thickBot="1" x14ac:dyDescent="0.65">
      <c r="A1" s="9" t="s">
        <v>0</v>
      </c>
      <c r="B1" s="10" t="s">
        <v>2</v>
      </c>
      <c r="C1" s="10" t="s">
        <v>3</v>
      </c>
      <c r="D1" s="10" t="s">
        <v>4</v>
      </c>
      <c r="E1" s="11" t="s">
        <v>1</v>
      </c>
    </row>
    <row r="2" spans="1:5" ht="28.5" customHeight="1" thickTop="1" x14ac:dyDescent="0.6">
      <c r="A2" s="7">
        <v>1</v>
      </c>
      <c r="B2" s="3">
        <v>24</v>
      </c>
      <c r="C2" s="3">
        <v>50</v>
      </c>
      <c r="D2" s="3" t="str" cm="1">
        <f t="array" ref="D2:E2">_xlfn.XLOOKUP(B2,Players!$A$2:$A$36,Players!$B$2:$C$36)</f>
        <v>MD.AL-AMIN</v>
      </c>
      <c r="E2" s="8">
        <v>24</v>
      </c>
    </row>
    <row r="3" spans="1:5" ht="28.5" customHeight="1" x14ac:dyDescent="0.6">
      <c r="A3" s="5">
        <v>2</v>
      </c>
      <c r="B3" s="4">
        <v>25</v>
      </c>
      <c r="C3" s="3">
        <v>50</v>
      </c>
      <c r="D3" s="3" t="str" cm="1">
        <f t="array" ref="D3:E3">_xlfn.XLOOKUP(B3,Players!$A$2:$A$36,Players!$B$2:$C$36)</f>
        <v>Jahid hasan joy</v>
      </c>
      <c r="E3" s="6">
        <v>24</v>
      </c>
    </row>
    <row r="4" spans="1:5" ht="28.5" customHeight="1" x14ac:dyDescent="0.6">
      <c r="A4" s="5">
        <v>3</v>
      </c>
      <c r="B4" s="4">
        <v>12</v>
      </c>
      <c r="C4" s="3">
        <v>50</v>
      </c>
      <c r="D4" s="3" t="str" cm="1">
        <f t="array" ref="D4:E4">_xlfn.XLOOKUP(B4,Players!$A$2:$A$36,Players!$B$2:$C$36)</f>
        <v>Samad</v>
      </c>
      <c r="E4" s="6">
        <v>28</v>
      </c>
    </row>
    <row r="5" spans="1:5" ht="28.5" customHeight="1" x14ac:dyDescent="0.6">
      <c r="A5" s="5">
        <v>4</v>
      </c>
      <c r="B5" s="4"/>
      <c r="C5" s="4"/>
      <c r="D5" s="3" t="e" cm="1">
        <f t="array" ref="D5">_xlfn.XLOOKUP(B5,Players!$A$2:$A$36,Players!$B$2:$C$36)</f>
        <v>#N/A</v>
      </c>
      <c r="E5" s="6"/>
    </row>
    <row r="6" spans="1:5" ht="28.5" customHeight="1" x14ac:dyDescent="0.6">
      <c r="A6" s="5">
        <v>5</v>
      </c>
      <c r="B6" s="4"/>
      <c r="C6" s="4"/>
      <c r="D6" s="3" t="e" cm="1">
        <f t="array" ref="D6">_xlfn.XLOOKUP(B6,Players!$A$2:$A$36,Players!$B$2:$C$36)</f>
        <v>#N/A</v>
      </c>
      <c r="E6" s="6"/>
    </row>
    <row r="7" spans="1:5" ht="28.5" customHeight="1" x14ac:dyDescent="0.6">
      <c r="A7" s="5">
        <v>6</v>
      </c>
      <c r="B7" s="4"/>
      <c r="C7" s="4"/>
      <c r="D7" s="3" t="e" cm="1">
        <f t="array" ref="D7">_xlfn.XLOOKUP(B7,Players!$A$2:$A$36,Players!$B$2:$C$36)</f>
        <v>#N/A</v>
      </c>
      <c r="E7" s="6"/>
    </row>
    <row r="8" spans="1:5" ht="28.5" customHeight="1" x14ac:dyDescent="0.6">
      <c r="A8" s="5">
        <v>7</v>
      </c>
      <c r="B8" s="4"/>
      <c r="C8" s="4"/>
      <c r="D8" s="3" t="e" cm="1">
        <f t="array" ref="D8">_xlfn.XLOOKUP(B8,Players!$A$2:$A$36,Players!$B$2:$C$36)</f>
        <v>#N/A</v>
      </c>
      <c r="E8" s="6"/>
    </row>
    <row r="9" spans="1:5" ht="28.5" customHeight="1" x14ac:dyDescent="0.6">
      <c r="A9" s="5">
        <v>8</v>
      </c>
      <c r="B9" s="4"/>
      <c r="C9" s="4"/>
      <c r="D9" s="3" t="e" cm="1">
        <f t="array" ref="D9">_xlfn.XLOOKUP(B9,Players!$A$2:$A$36,Players!$B$2:$C$36)</f>
        <v>#N/A</v>
      </c>
      <c r="E9" s="6"/>
    </row>
    <row r="10" spans="1:5" ht="28.5" customHeight="1" x14ac:dyDescent="0.6">
      <c r="A10" s="5">
        <v>9</v>
      </c>
      <c r="B10" s="4"/>
      <c r="C10" s="4"/>
      <c r="D10" s="3" t="e" cm="1">
        <f t="array" ref="D10">_xlfn.XLOOKUP(B10,Players!$A$2:$A$36,Players!$B$2:$C$36)</f>
        <v>#N/A</v>
      </c>
      <c r="E10" s="6"/>
    </row>
    <row r="11" spans="1:5" ht="28.5" customHeight="1" thickBot="1" x14ac:dyDescent="0.65">
      <c r="A11" s="17">
        <v>10</v>
      </c>
      <c r="B11" s="18"/>
      <c r="C11" s="18"/>
      <c r="D11" s="18" t="e" cm="1">
        <f t="array" ref="D11">_xlfn.XLOOKUP(B11,Players!$A$2:$A$36,Players!$B$2:$C$36)</f>
        <v>#N/A</v>
      </c>
      <c r="E11" s="19"/>
    </row>
    <row r="12" spans="1:5" ht="28.5" customHeight="1" thickTop="1" x14ac:dyDescent="0.6"/>
    <row r="13" spans="1:5" ht="28.5" customHeight="1" x14ac:dyDescent="0.6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CC192D-2E85-4670-A17D-C7E14090E10D}">
  <dimension ref="A1:E13"/>
  <sheetViews>
    <sheetView zoomScale="115" zoomScaleNormal="115" workbookViewId="0">
      <selection activeCell="C2" sqref="C2"/>
    </sheetView>
  </sheetViews>
  <sheetFormatPr defaultRowHeight="27" x14ac:dyDescent="0.6"/>
  <cols>
    <col min="1" max="3" width="16.5703125" style="2" customWidth="1"/>
    <col min="4" max="4" width="28" style="2" customWidth="1"/>
    <col min="5" max="5" width="16.5703125" style="2" customWidth="1"/>
    <col min="6" max="16384" width="9.140625" style="2"/>
  </cols>
  <sheetData>
    <row r="1" spans="1:5" ht="28.5" customHeight="1" thickTop="1" thickBot="1" x14ac:dyDescent="0.65">
      <c r="A1" s="9" t="s">
        <v>0</v>
      </c>
      <c r="B1" s="10" t="s">
        <v>2</v>
      </c>
      <c r="C1" s="10" t="s">
        <v>3</v>
      </c>
      <c r="D1" s="10" t="s">
        <v>4</v>
      </c>
      <c r="E1" s="11" t="s">
        <v>1</v>
      </c>
    </row>
    <row r="2" spans="1:5" ht="28.5" customHeight="1" thickTop="1" x14ac:dyDescent="0.6">
      <c r="A2" s="7">
        <v>1</v>
      </c>
      <c r="B2" s="3">
        <v>24</v>
      </c>
      <c r="C2" s="3"/>
      <c r="D2" s="3" t="str" cm="1">
        <f t="array" ref="D2:E2">_xlfn.XLOOKUP(B2,Players!$A$2:$A$36,Players!$B$2:$C$36)</f>
        <v>MD.AL-AMIN</v>
      </c>
      <c r="E2" s="8">
        <v>24</v>
      </c>
    </row>
    <row r="3" spans="1:5" ht="28.5" customHeight="1" x14ac:dyDescent="0.6">
      <c r="A3" s="5">
        <v>2</v>
      </c>
      <c r="B3" s="4">
        <v>25</v>
      </c>
      <c r="C3" s="4"/>
      <c r="D3" s="3" t="str" cm="1">
        <f t="array" ref="D3:E3">_xlfn.XLOOKUP(B3,Players!$A$2:$A$36,Players!$B$2:$C$36)</f>
        <v>Jahid hasan joy</v>
      </c>
      <c r="E3" s="6">
        <v>24</v>
      </c>
    </row>
    <row r="4" spans="1:5" ht="28.5" customHeight="1" x14ac:dyDescent="0.6">
      <c r="A4" s="5">
        <v>3</v>
      </c>
      <c r="B4" s="4">
        <v>12</v>
      </c>
      <c r="C4" s="4"/>
      <c r="D4" s="3" t="str" cm="1">
        <f t="array" ref="D4:E4">_xlfn.XLOOKUP(B4,Players!$A$2:$A$36,Players!$B$2:$C$36)</f>
        <v>Samad</v>
      </c>
      <c r="E4" s="6">
        <v>28</v>
      </c>
    </row>
    <row r="5" spans="1:5" ht="28.5" customHeight="1" x14ac:dyDescent="0.6">
      <c r="A5" s="5">
        <v>4</v>
      </c>
      <c r="B5" s="4"/>
      <c r="C5" s="4"/>
      <c r="D5" s="3" t="e" cm="1">
        <f t="array" ref="D5">_xlfn.XLOOKUP(B5,Players!$A$2:$A$36,Players!$B$2:$C$36)</f>
        <v>#N/A</v>
      </c>
      <c r="E5" s="6"/>
    </row>
    <row r="6" spans="1:5" ht="28.5" customHeight="1" x14ac:dyDescent="0.6">
      <c r="A6" s="5">
        <v>5</v>
      </c>
      <c r="B6" s="4"/>
      <c r="C6" s="4"/>
      <c r="D6" s="3" t="e" cm="1">
        <f t="array" ref="D6">_xlfn.XLOOKUP(B6,Players!$A$2:$A$36,Players!$B$2:$C$36)</f>
        <v>#N/A</v>
      </c>
      <c r="E6" s="6"/>
    </row>
    <row r="7" spans="1:5" ht="28.5" customHeight="1" x14ac:dyDescent="0.6">
      <c r="A7" s="5">
        <v>6</v>
      </c>
      <c r="B7" s="4"/>
      <c r="C7" s="4"/>
      <c r="D7" s="3" t="e" cm="1">
        <f t="array" ref="D7">_xlfn.XLOOKUP(B7,Players!$A$2:$A$36,Players!$B$2:$C$36)</f>
        <v>#N/A</v>
      </c>
      <c r="E7" s="6"/>
    </row>
    <row r="8" spans="1:5" ht="28.5" customHeight="1" x14ac:dyDescent="0.6">
      <c r="A8" s="5">
        <v>7</v>
      </c>
      <c r="B8" s="4"/>
      <c r="C8" s="4"/>
      <c r="D8" s="3" t="e" cm="1">
        <f t="array" ref="D8">_xlfn.XLOOKUP(B8,Players!$A$2:$A$36,Players!$B$2:$C$36)</f>
        <v>#N/A</v>
      </c>
      <c r="E8" s="6"/>
    </row>
    <row r="9" spans="1:5" ht="28.5" customHeight="1" x14ac:dyDescent="0.6">
      <c r="A9" s="5">
        <v>8</v>
      </c>
      <c r="B9" s="4"/>
      <c r="C9" s="4"/>
      <c r="D9" s="3" t="e" cm="1">
        <f t="array" ref="D9">_xlfn.XLOOKUP(B9,Players!$A$2:$A$36,Players!$B$2:$C$36)</f>
        <v>#N/A</v>
      </c>
      <c r="E9" s="6"/>
    </row>
    <row r="10" spans="1:5" ht="28.5" customHeight="1" x14ac:dyDescent="0.6">
      <c r="A10" s="5">
        <v>9</v>
      </c>
      <c r="B10" s="4"/>
      <c r="C10" s="4"/>
      <c r="D10" s="3" t="e" cm="1">
        <f t="array" ref="D10">_xlfn.XLOOKUP(B10,Players!$A$2:$A$36,Players!$B$2:$C$36)</f>
        <v>#N/A</v>
      </c>
      <c r="E10" s="6"/>
    </row>
    <row r="11" spans="1:5" ht="28.5" customHeight="1" thickBot="1" x14ac:dyDescent="0.65">
      <c r="A11" s="17">
        <v>10</v>
      </c>
      <c r="B11" s="18"/>
      <c r="C11" s="18"/>
      <c r="D11" s="18" t="e" cm="1">
        <f t="array" ref="D11">_xlfn.XLOOKUP(B11,Players!$A$2:$A$36,Players!$B$2:$C$36)</f>
        <v>#N/A</v>
      </c>
      <c r="E11" s="19"/>
    </row>
    <row r="12" spans="1:5" ht="28.5" customHeight="1" thickTop="1" x14ac:dyDescent="0.6"/>
    <row r="13" spans="1:5" ht="28.5" customHeight="1" x14ac:dyDescent="0.6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18881-3C36-4154-A3CF-01976B10C667}">
  <dimension ref="A1:E13"/>
  <sheetViews>
    <sheetView zoomScale="115" zoomScaleNormal="115" workbookViewId="0">
      <selection activeCell="F12" sqref="F12"/>
    </sheetView>
  </sheetViews>
  <sheetFormatPr defaultRowHeight="27" x14ac:dyDescent="0.6"/>
  <cols>
    <col min="1" max="3" width="16.5703125" style="2" customWidth="1"/>
    <col min="4" max="4" width="28" style="2" customWidth="1"/>
    <col min="5" max="5" width="16.5703125" style="2" customWidth="1"/>
    <col min="6" max="16384" width="9.140625" style="2"/>
  </cols>
  <sheetData>
    <row r="1" spans="1:5" ht="28.5" customHeight="1" thickTop="1" thickBot="1" x14ac:dyDescent="0.65">
      <c r="A1" s="9" t="s">
        <v>0</v>
      </c>
      <c r="B1" s="10" t="s">
        <v>2</v>
      </c>
      <c r="C1" s="10" t="s">
        <v>3</v>
      </c>
      <c r="D1" s="10" t="s">
        <v>4</v>
      </c>
      <c r="E1" s="11" t="s">
        <v>1</v>
      </c>
    </row>
    <row r="2" spans="1:5" ht="28.5" customHeight="1" thickTop="1" x14ac:dyDescent="0.6">
      <c r="A2" s="7">
        <v>1</v>
      </c>
      <c r="B2" s="3">
        <v>24</v>
      </c>
      <c r="C2" s="3"/>
      <c r="D2" s="3" t="str" cm="1">
        <f t="array" ref="D2:E2">_xlfn.XLOOKUP(B2,Players!$A$2:$A$36,Players!$B$2:$C$36)</f>
        <v>MD.AL-AMIN</v>
      </c>
      <c r="E2" s="8">
        <v>24</v>
      </c>
    </row>
    <row r="3" spans="1:5" ht="28.5" customHeight="1" x14ac:dyDescent="0.6">
      <c r="A3" s="5">
        <v>2</v>
      </c>
      <c r="B3" s="4">
        <v>25</v>
      </c>
      <c r="C3" s="4"/>
      <c r="D3" s="3" t="str" cm="1">
        <f t="array" ref="D3:E3">_xlfn.XLOOKUP(B3,Players!$A$2:$A$36,Players!$B$2:$C$36)</f>
        <v>Jahid hasan joy</v>
      </c>
      <c r="E3" s="6">
        <v>24</v>
      </c>
    </row>
    <row r="4" spans="1:5" ht="28.5" customHeight="1" x14ac:dyDescent="0.6">
      <c r="A4" s="5">
        <v>3</v>
      </c>
      <c r="B4" s="4">
        <v>12</v>
      </c>
      <c r="C4" s="4"/>
      <c r="D4" s="3" t="str" cm="1">
        <f t="array" ref="D4:E4">_xlfn.XLOOKUP(B4,Players!$A$2:$A$36,Players!$B$2:$C$36)</f>
        <v>Samad</v>
      </c>
      <c r="E4" s="6">
        <v>28</v>
      </c>
    </row>
    <row r="5" spans="1:5" ht="28.5" customHeight="1" x14ac:dyDescent="0.6">
      <c r="A5" s="5">
        <v>4</v>
      </c>
      <c r="B5" s="4"/>
      <c r="C5" s="4"/>
      <c r="D5" s="3" t="e" cm="1">
        <f t="array" ref="D5">_xlfn.XLOOKUP(B5,Players!$A$2:$A$36,Players!$B$2:$C$36)</f>
        <v>#N/A</v>
      </c>
      <c r="E5" s="6"/>
    </row>
    <row r="6" spans="1:5" ht="28.5" customHeight="1" x14ac:dyDescent="0.6">
      <c r="A6" s="5">
        <v>5</v>
      </c>
      <c r="B6" s="4"/>
      <c r="C6" s="4"/>
      <c r="D6" s="3" t="e" cm="1">
        <f t="array" ref="D6">_xlfn.XLOOKUP(B6,Players!$A$2:$A$36,Players!$B$2:$C$36)</f>
        <v>#N/A</v>
      </c>
      <c r="E6" s="6"/>
    </row>
    <row r="7" spans="1:5" ht="28.5" customHeight="1" x14ac:dyDescent="0.6">
      <c r="A7" s="5">
        <v>6</v>
      </c>
      <c r="B7" s="4"/>
      <c r="C7" s="4"/>
      <c r="D7" s="3" t="e" cm="1">
        <f t="array" ref="D7">_xlfn.XLOOKUP(B7,Players!$A$2:$A$36,Players!$B$2:$C$36)</f>
        <v>#N/A</v>
      </c>
      <c r="E7" s="6"/>
    </row>
    <row r="8" spans="1:5" ht="28.5" customHeight="1" x14ac:dyDescent="0.6">
      <c r="A8" s="5">
        <v>7</v>
      </c>
      <c r="B8" s="4"/>
      <c r="C8" s="4"/>
      <c r="D8" s="3" t="e" cm="1">
        <f t="array" ref="D8">_xlfn.XLOOKUP(B8,Players!$A$2:$A$36,Players!$B$2:$C$36)</f>
        <v>#N/A</v>
      </c>
      <c r="E8" s="6"/>
    </row>
    <row r="9" spans="1:5" ht="28.5" customHeight="1" x14ac:dyDescent="0.6">
      <c r="A9" s="5">
        <v>8</v>
      </c>
      <c r="B9" s="4"/>
      <c r="C9" s="4"/>
      <c r="D9" s="3" t="e" cm="1">
        <f t="array" ref="D9">_xlfn.XLOOKUP(B9,Players!$A$2:$A$36,Players!$B$2:$C$36)</f>
        <v>#N/A</v>
      </c>
      <c r="E9" s="6"/>
    </row>
    <row r="10" spans="1:5" ht="28.5" customHeight="1" x14ac:dyDescent="0.6">
      <c r="A10" s="5">
        <v>9</v>
      </c>
      <c r="B10" s="4"/>
      <c r="C10" s="4"/>
      <c r="D10" s="3" t="e" cm="1">
        <f t="array" ref="D10">_xlfn.XLOOKUP(B10,Players!$A$2:$A$36,Players!$B$2:$C$36)</f>
        <v>#N/A</v>
      </c>
      <c r="E10" s="6"/>
    </row>
    <row r="11" spans="1:5" ht="28.5" customHeight="1" thickBot="1" x14ac:dyDescent="0.65">
      <c r="A11" s="17">
        <v>10</v>
      </c>
      <c r="B11" s="18"/>
      <c r="C11" s="18"/>
      <c r="D11" s="18" t="e" cm="1">
        <f t="array" ref="D11">_xlfn.XLOOKUP(B11,Players!$A$2:$A$36,Players!$B$2:$C$36)</f>
        <v>#N/A</v>
      </c>
      <c r="E11" s="19"/>
    </row>
    <row r="12" spans="1:5" ht="28.5" customHeight="1" thickTop="1" x14ac:dyDescent="0.6"/>
    <row r="13" spans="1:5" ht="28.5" customHeight="1" x14ac:dyDescent="0.6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51C45D-F10D-4455-AA34-434C6455425C}">
  <dimension ref="A1:E6"/>
  <sheetViews>
    <sheetView zoomScale="115" zoomScaleNormal="115" workbookViewId="0">
      <selection activeCell="L7" sqref="L7"/>
    </sheetView>
  </sheetViews>
  <sheetFormatPr defaultRowHeight="27" x14ac:dyDescent="0.6"/>
  <cols>
    <col min="1" max="3" width="16.5703125" style="2" customWidth="1"/>
    <col min="4" max="4" width="21.7109375" style="2" customWidth="1"/>
    <col min="5" max="5" width="16.5703125" style="2" customWidth="1"/>
    <col min="6" max="16384" width="9.140625" style="2"/>
  </cols>
  <sheetData>
    <row r="1" spans="1:5" ht="28.5" customHeight="1" thickTop="1" thickBot="1" x14ac:dyDescent="0.65">
      <c r="A1" s="9" t="s">
        <v>5</v>
      </c>
      <c r="B1" s="10" t="s">
        <v>6</v>
      </c>
      <c r="C1" s="10" t="s">
        <v>7</v>
      </c>
      <c r="D1" s="10" t="s">
        <v>8</v>
      </c>
      <c r="E1" s="11" t="s">
        <v>9</v>
      </c>
    </row>
    <row r="2" spans="1:5" ht="28.5" customHeight="1" thickTop="1" x14ac:dyDescent="0.6">
      <c r="A2" s="7">
        <f>SUM('Owner 1'!$C$2:$C$11)</f>
        <v>80</v>
      </c>
      <c r="B2" s="7">
        <f>SUM('Owner 2'!$C$2:$C$11)</f>
        <v>250</v>
      </c>
      <c r="C2" s="7">
        <f>SUM('Owner 3'!$C$2:$C$11)</f>
        <v>150</v>
      </c>
      <c r="D2" s="7">
        <f>SUM('Owner 4'!$C$2:$C$11)</f>
        <v>0</v>
      </c>
      <c r="E2" s="7">
        <f>SUM('Owner 5'!$C$2:$C$11)</f>
        <v>0</v>
      </c>
    </row>
    <row r="3" spans="1:5" ht="28.5" customHeight="1" x14ac:dyDescent="0.6">
      <c r="A3" s="5">
        <f>1000-A2</f>
        <v>920</v>
      </c>
      <c r="B3" s="5">
        <f t="shared" ref="B3:E3" si="0">1000-B2</f>
        <v>750</v>
      </c>
      <c r="C3" s="5">
        <f t="shared" si="0"/>
        <v>850</v>
      </c>
      <c r="D3" s="5">
        <f t="shared" si="0"/>
        <v>1000</v>
      </c>
      <c r="E3" s="5">
        <f t="shared" si="0"/>
        <v>1000</v>
      </c>
    </row>
    <row r="4" spans="1:5" ht="28.5" customHeight="1" thickBot="1" x14ac:dyDescent="0.65">
      <c r="A4" s="17">
        <f>A3-(9-COUNT('Owner 1'!$B$2:$B$11))*20</f>
        <v>780</v>
      </c>
      <c r="B4" s="17">
        <f>B3-(9-COUNT('Owner 2'!$B$2:$B$11))*20</f>
        <v>630</v>
      </c>
      <c r="C4" s="17">
        <f>C3-(9-COUNT('Owner 3'!$B$2:$B$11))*20</f>
        <v>730</v>
      </c>
      <c r="D4" s="17">
        <f>D3-(9-COUNT('Owner 4'!$B$2:$B$11))*20</f>
        <v>880</v>
      </c>
      <c r="E4" s="17">
        <f>E3-(9-COUNT('Owner 5'!$B$2:$B$11))*20</f>
        <v>880</v>
      </c>
    </row>
    <row r="5" spans="1:5" ht="28.5" customHeight="1" thickTop="1" x14ac:dyDescent="0.6"/>
    <row r="6" spans="1:5" ht="28.5" customHeight="1" x14ac:dyDescent="0.6"/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Dashboard</vt:lpstr>
      <vt:lpstr>Players</vt:lpstr>
      <vt:lpstr>Owner 1</vt:lpstr>
      <vt:lpstr>Owner 2</vt:lpstr>
      <vt:lpstr>Owner 3</vt:lpstr>
      <vt:lpstr>Owner 4</vt:lpstr>
      <vt:lpstr>Owner 5</vt:lpstr>
      <vt:lpstr>Back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Ibrahim All-Mamun</dc:creator>
  <cp:lastModifiedBy>Ibrahim All-Mamun</cp:lastModifiedBy>
  <dcterms:created xsi:type="dcterms:W3CDTF">2023-03-09T16:28:00Z</dcterms:created>
  <dcterms:modified xsi:type="dcterms:W3CDTF">2023-03-14T23:06:53Z</dcterms:modified>
</cp:coreProperties>
</file>