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epositories\capex_and_acquisitions_weighted_market_portfolio\"/>
    </mc:Choice>
  </mc:AlternateContent>
  <xr:revisionPtr revIDLastSave="0" documentId="13_ncr:1_{52C5DF1E-6295-457F-8255-AB4C6A108C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sis" sheetId="10" r:id="rId1"/>
    <sheet name="2019" sheetId="6" r:id="rId2"/>
    <sheet name="2020" sheetId="7" r:id="rId3"/>
    <sheet name="2021" sheetId="8" r:id="rId4"/>
    <sheet name="financial_data" sheetId="5" r:id="rId5"/>
  </sheets>
  <definedNames>
    <definedName name="_xlnm._FilterDatabase" localSheetId="1" hidden="1">'2019'!$B$6:$T$449</definedName>
    <definedName name="_xlnm._FilterDatabase" localSheetId="2" hidden="1">'2020'!$B$6:$AC$459</definedName>
    <definedName name="_xlnm._FilterDatabase" localSheetId="3" hidden="1">'2021'!$B$6:$AC$471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0" l="1"/>
  <c r="C6" i="10"/>
  <c r="B6" i="10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7" i="6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7" i="7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7" i="8"/>
  <c r="D5" i="10" l="1"/>
  <c r="C5" i="10"/>
  <c r="B5" i="10"/>
  <c r="AC62" i="8"/>
  <c r="AC118" i="8"/>
  <c r="AC121" i="8"/>
  <c r="AC234" i="8"/>
  <c r="AC289" i="8"/>
  <c r="AC346" i="8"/>
  <c r="AC389" i="8"/>
  <c r="AC390" i="8"/>
  <c r="AC433" i="8"/>
  <c r="Z53" i="8"/>
  <c r="AC53" i="8" s="1"/>
  <c r="Z117" i="8"/>
  <c r="AC117" i="8" s="1"/>
  <c r="Z174" i="8"/>
  <c r="AC174" i="8" s="1"/>
  <c r="Z205" i="8"/>
  <c r="AC205" i="8" s="1"/>
  <c r="Z233" i="8"/>
  <c r="AC233" i="8" s="1"/>
  <c r="Z261" i="8"/>
  <c r="AC261" i="8" s="1"/>
  <c r="Z290" i="8"/>
  <c r="AC290" i="8" s="1"/>
  <c r="Z314" i="8"/>
  <c r="AC314" i="8" s="1"/>
  <c r="Z330" i="8"/>
  <c r="AC330" i="8" s="1"/>
  <c r="Z346" i="8"/>
  <c r="Z362" i="8"/>
  <c r="AC362" i="8" s="1"/>
  <c r="Z378" i="8"/>
  <c r="AC378" i="8" s="1"/>
  <c r="Z394" i="8"/>
  <c r="AC394" i="8" s="1"/>
  <c r="Z410" i="8"/>
  <c r="AC410" i="8" s="1"/>
  <c r="Z426" i="8"/>
  <c r="AC426" i="8" s="1"/>
  <c r="Z442" i="8"/>
  <c r="AC442" i="8" s="1"/>
  <c r="Z458" i="8"/>
  <c r="AC458" i="8" s="1"/>
  <c r="X9" i="8"/>
  <c r="Z9" i="8" s="1"/>
  <c r="AC9" i="8" s="1"/>
  <c r="X10" i="8"/>
  <c r="Z10" i="8" s="1"/>
  <c r="AC10" i="8" s="1"/>
  <c r="X25" i="8"/>
  <c r="Z25" i="8" s="1"/>
  <c r="AC25" i="8" s="1"/>
  <c r="X26" i="8"/>
  <c r="Z26" i="8" s="1"/>
  <c r="AC26" i="8" s="1"/>
  <c r="X41" i="8"/>
  <c r="Z41" i="8" s="1"/>
  <c r="AC41" i="8" s="1"/>
  <c r="X42" i="8"/>
  <c r="Z42" i="8" s="1"/>
  <c r="AC42" i="8" s="1"/>
  <c r="X57" i="8"/>
  <c r="Z57" i="8" s="1"/>
  <c r="AC57" i="8" s="1"/>
  <c r="X58" i="8"/>
  <c r="Z58" i="8" s="1"/>
  <c r="AC58" i="8" s="1"/>
  <c r="X73" i="8"/>
  <c r="Z73" i="8" s="1"/>
  <c r="AC73" i="8" s="1"/>
  <c r="X74" i="8"/>
  <c r="Z74" i="8" s="1"/>
  <c r="AC74" i="8" s="1"/>
  <c r="X89" i="8"/>
  <c r="Z89" i="8" s="1"/>
  <c r="AC89" i="8" s="1"/>
  <c r="X90" i="8"/>
  <c r="Z90" i="8" s="1"/>
  <c r="AC90" i="8" s="1"/>
  <c r="X105" i="8"/>
  <c r="Z105" i="8" s="1"/>
  <c r="AC105" i="8" s="1"/>
  <c r="X106" i="8"/>
  <c r="Z106" i="8" s="1"/>
  <c r="AC106" i="8" s="1"/>
  <c r="X121" i="8"/>
  <c r="Z121" i="8" s="1"/>
  <c r="X122" i="8"/>
  <c r="Z122" i="8" s="1"/>
  <c r="AC122" i="8" s="1"/>
  <c r="X137" i="8"/>
  <c r="Z137" i="8" s="1"/>
  <c r="AC137" i="8" s="1"/>
  <c r="X138" i="8"/>
  <c r="Z138" i="8" s="1"/>
  <c r="AC138" i="8" s="1"/>
  <c r="X153" i="8"/>
  <c r="Z153" i="8" s="1"/>
  <c r="AC153" i="8" s="1"/>
  <c r="X154" i="8"/>
  <c r="Z154" i="8" s="1"/>
  <c r="AC154" i="8" s="1"/>
  <c r="X169" i="8"/>
  <c r="Z169" i="8" s="1"/>
  <c r="AC169" i="8" s="1"/>
  <c r="X170" i="8"/>
  <c r="Z170" i="8" s="1"/>
  <c r="AC170" i="8" s="1"/>
  <c r="X185" i="8"/>
  <c r="Z185" i="8" s="1"/>
  <c r="AC185" i="8" s="1"/>
  <c r="X186" i="8"/>
  <c r="Z186" i="8" s="1"/>
  <c r="AC186" i="8" s="1"/>
  <c r="X201" i="8"/>
  <c r="Z201" i="8" s="1"/>
  <c r="AC201" i="8" s="1"/>
  <c r="X202" i="8"/>
  <c r="Z202" i="8" s="1"/>
  <c r="AC202" i="8" s="1"/>
  <c r="X217" i="8"/>
  <c r="Z217" i="8" s="1"/>
  <c r="AC217" i="8" s="1"/>
  <c r="X218" i="8"/>
  <c r="Z218" i="8" s="1"/>
  <c r="AC218" i="8" s="1"/>
  <c r="X230" i="8"/>
  <c r="Z230" i="8" s="1"/>
  <c r="AC230" i="8" s="1"/>
  <c r="X241" i="8"/>
  <c r="Z241" i="8" s="1"/>
  <c r="AC241" i="8" s="1"/>
  <c r="X242" i="8"/>
  <c r="Z242" i="8" s="1"/>
  <c r="AC242" i="8" s="1"/>
  <c r="X253" i="8"/>
  <c r="Z253" i="8" s="1"/>
  <c r="AC253" i="8" s="1"/>
  <c r="X262" i="8"/>
  <c r="Z262" i="8" s="1"/>
  <c r="AC262" i="8" s="1"/>
  <c r="X273" i="8"/>
  <c r="Z273" i="8" s="1"/>
  <c r="AC273" i="8" s="1"/>
  <c r="X274" i="8"/>
  <c r="Z274" i="8" s="1"/>
  <c r="AC274" i="8" s="1"/>
  <c r="P10" i="8"/>
  <c r="P11" i="8"/>
  <c r="R11" i="8" s="1"/>
  <c r="U11" i="8" s="1"/>
  <c r="P18" i="8"/>
  <c r="R18" i="8" s="1"/>
  <c r="U18" i="8" s="1"/>
  <c r="P19" i="8"/>
  <c r="R19" i="8" s="1"/>
  <c r="U19" i="8" s="1"/>
  <c r="P26" i="8"/>
  <c r="R26" i="8" s="1"/>
  <c r="U26" i="8" s="1"/>
  <c r="P27" i="8"/>
  <c r="R27" i="8" s="1"/>
  <c r="U27" i="8" s="1"/>
  <c r="P34" i="8"/>
  <c r="R34" i="8" s="1"/>
  <c r="U34" i="8" s="1"/>
  <c r="P35" i="8"/>
  <c r="R35" i="8" s="1"/>
  <c r="U35" i="8" s="1"/>
  <c r="P42" i="8"/>
  <c r="P43" i="8"/>
  <c r="R43" i="8" s="1"/>
  <c r="U43" i="8" s="1"/>
  <c r="P50" i="8"/>
  <c r="R50" i="8" s="1"/>
  <c r="U50" i="8" s="1"/>
  <c r="P51" i="8"/>
  <c r="R51" i="8" s="1"/>
  <c r="U51" i="8" s="1"/>
  <c r="P58" i="8"/>
  <c r="R58" i="8" s="1"/>
  <c r="U58" i="8" s="1"/>
  <c r="P59" i="8"/>
  <c r="R59" i="8" s="1"/>
  <c r="U59" i="8" s="1"/>
  <c r="P66" i="8"/>
  <c r="R66" i="8" s="1"/>
  <c r="U66" i="8" s="1"/>
  <c r="P67" i="8"/>
  <c r="R67" i="8" s="1"/>
  <c r="U67" i="8" s="1"/>
  <c r="P74" i="8"/>
  <c r="P75" i="8"/>
  <c r="R75" i="8" s="1"/>
  <c r="U75" i="8" s="1"/>
  <c r="P82" i="8"/>
  <c r="R82" i="8" s="1"/>
  <c r="U82" i="8" s="1"/>
  <c r="P83" i="8"/>
  <c r="R83" i="8" s="1"/>
  <c r="U83" i="8" s="1"/>
  <c r="P90" i="8"/>
  <c r="R90" i="8" s="1"/>
  <c r="U90" i="8" s="1"/>
  <c r="P91" i="8"/>
  <c r="R91" i="8" s="1"/>
  <c r="U91" i="8" s="1"/>
  <c r="P98" i="8"/>
  <c r="R98" i="8" s="1"/>
  <c r="U98" i="8" s="1"/>
  <c r="P99" i="8"/>
  <c r="R99" i="8" s="1"/>
  <c r="U99" i="8" s="1"/>
  <c r="P106" i="8"/>
  <c r="P107" i="8"/>
  <c r="R107" i="8" s="1"/>
  <c r="U107" i="8" s="1"/>
  <c r="P114" i="8"/>
  <c r="R114" i="8" s="1"/>
  <c r="U114" i="8" s="1"/>
  <c r="P115" i="8"/>
  <c r="R115" i="8" s="1"/>
  <c r="U115" i="8" s="1"/>
  <c r="P122" i="8"/>
  <c r="R122" i="8" s="1"/>
  <c r="U122" i="8" s="1"/>
  <c r="P123" i="8"/>
  <c r="R123" i="8" s="1"/>
  <c r="U123" i="8" s="1"/>
  <c r="P130" i="8"/>
  <c r="R130" i="8" s="1"/>
  <c r="U130" i="8" s="1"/>
  <c r="P131" i="8"/>
  <c r="R131" i="8" s="1"/>
  <c r="U131" i="8" s="1"/>
  <c r="P138" i="8"/>
  <c r="P139" i="8"/>
  <c r="R139" i="8" s="1"/>
  <c r="U139" i="8" s="1"/>
  <c r="P146" i="8"/>
  <c r="R146" i="8" s="1"/>
  <c r="U146" i="8" s="1"/>
  <c r="P147" i="8"/>
  <c r="R147" i="8" s="1"/>
  <c r="U147" i="8" s="1"/>
  <c r="P154" i="8"/>
  <c r="R154" i="8" s="1"/>
  <c r="U154" i="8" s="1"/>
  <c r="P155" i="8"/>
  <c r="R155" i="8" s="1"/>
  <c r="U155" i="8" s="1"/>
  <c r="P162" i="8"/>
  <c r="R162" i="8" s="1"/>
  <c r="U162" i="8" s="1"/>
  <c r="P163" i="8"/>
  <c r="R163" i="8" s="1"/>
  <c r="U163" i="8" s="1"/>
  <c r="P170" i="8"/>
  <c r="P171" i="8"/>
  <c r="R171" i="8" s="1"/>
  <c r="U171" i="8" s="1"/>
  <c r="P178" i="8"/>
  <c r="R178" i="8" s="1"/>
  <c r="U178" i="8" s="1"/>
  <c r="P179" i="8"/>
  <c r="R179" i="8" s="1"/>
  <c r="U179" i="8" s="1"/>
  <c r="P186" i="8"/>
  <c r="R186" i="8" s="1"/>
  <c r="U186" i="8" s="1"/>
  <c r="P187" i="8"/>
  <c r="R187" i="8" s="1"/>
  <c r="U187" i="8" s="1"/>
  <c r="P194" i="8"/>
  <c r="R194" i="8" s="1"/>
  <c r="U194" i="8" s="1"/>
  <c r="P195" i="8"/>
  <c r="R195" i="8" s="1"/>
  <c r="U195" i="8" s="1"/>
  <c r="P202" i="8"/>
  <c r="P203" i="8"/>
  <c r="R203" i="8" s="1"/>
  <c r="U203" i="8" s="1"/>
  <c r="P210" i="8"/>
  <c r="R210" i="8" s="1"/>
  <c r="U210" i="8" s="1"/>
  <c r="P211" i="8"/>
  <c r="R211" i="8" s="1"/>
  <c r="U211" i="8" s="1"/>
  <c r="P218" i="8"/>
  <c r="R218" i="8" s="1"/>
  <c r="U218" i="8" s="1"/>
  <c r="P219" i="8"/>
  <c r="R219" i="8" s="1"/>
  <c r="U219" i="8" s="1"/>
  <c r="P226" i="8"/>
  <c r="R226" i="8" s="1"/>
  <c r="U226" i="8" s="1"/>
  <c r="P227" i="8"/>
  <c r="R227" i="8" s="1"/>
  <c r="U227" i="8" s="1"/>
  <c r="P234" i="8"/>
  <c r="P235" i="8"/>
  <c r="R235" i="8" s="1"/>
  <c r="U235" i="8" s="1"/>
  <c r="P242" i="8"/>
  <c r="R242" i="8" s="1"/>
  <c r="U242" i="8" s="1"/>
  <c r="P243" i="8"/>
  <c r="R243" i="8" s="1"/>
  <c r="U243" i="8" s="1"/>
  <c r="P250" i="8"/>
  <c r="R250" i="8" s="1"/>
  <c r="U250" i="8" s="1"/>
  <c r="P251" i="8"/>
  <c r="R251" i="8" s="1"/>
  <c r="U251" i="8" s="1"/>
  <c r="P258" i="8"/>
  <c r="R258" i="8" s="1"/>
  <c r="U258" i="8" s="1"/>
  <c r="P259" i="8"/>
  <c r="R259" i="8" s="1"/>
  <c r="U259" i="8" s="1"/>
  <c r="P266" i="8"/>
  <c r="P267" i="8"/>
  <c r="R267" i="8" s="1"/>
  <c r="U267" i="8" s="1"/>
  <c r="P274" i="8"/>
  <c r="R274" i="8" s="1"/>
  <c r="U274" i="8" s="1"/>
  <c r="P275" i="8"/>
  <c r="R275" i="8" s="1"/>
  <c r="U275" i="8" s="1"/>
  <c r="P282" i="8"/>
  <c r="R282" i="8" s="1"/>
  <c r="U282" i="8" s="1"/>
  <c r="P283" i="8"/>
  <c r="R283" i="8" s="1"/>
  <c r="U283" i="8" s="1"/>
  <c r="P290" i="8"/>
  <c r="R290" i="8" s="1"/>
  <c r="U290" i="8" s="1"/>
  <c r="P291" i="8"/>
  <c r="R291" i="8" s="1"/>
  <c r="U291" i="8" s="1"/>
  <c r="P298" i="8"/>
  <c r="P299" i="8"/>
  <c r="R299" i="8" s="1"/>
  <c r="U299" i="8" s="1"/>
  <c r="P306" i="8"/>
  <c r="R306" i="8" s="1"/>
  <c r="U306" i="8" s="1"/>
  <c r="P307" i="8"/>
  <c r="R307" i="8" s="1"/>
  <c r="U307" i="8" s="1"/>
  <c r="P314" i="8"/>
  <c r="R314" i="8" s="1"/>
  <c r="U314" i="8" s="1"/>
  <c r="P315" i="8"/>
  <c r="R315" i="8" s="1"/>
  <c r="U315" i="8" s="1"/>
  <c r="P322" i="8"/>
  <c r="R322" i="8" s="1"/>
  <c r="U322" i="8" s="1"/>
  <c r="P323" i="8"/>
  <c r="R323" i="8" s="1"/>
  <c r="U323" i="8" s="1"/>
  <c r="P330" i="8"/>
  <c r="P331" i="8"/>
  <c r="R331" i="8" s="1"/>
  <c r="U331" i="8" s="1"/>
  <c r="P338" i="8"/>
  <c r="R338" i="8" s="1"/>
  <c r="U338" i="8" s="1"/>
  <c r="P339" i="8"/>
  <c r="R339" i="8" s="1"/>
  <c r="U339" i="8" s="1"/>
  <c r="P346" i="8"/>
  <c r="R346" i="8" s="1"/>
  <c r="U346" i="8" s="1"/>
  <c r="P347" i="8"/>
  <c r="R347" i="8" s="1"/>
  <c r="U347" i="8" s="1"/>
  <c r="P354" i="8"/>
  <c r="R354" i="8" s="1"/>
  <c r="U354" i="8" s="1"/>
  <c r="P355" i="8"/>
  <c r="R355" i="8" s="1"/>
  <c r="U355" i="8" s="1"/>
  <c r="P362" i="8"/>
  <c r="P363" i="8"/>
  <c r="R363" i="8" s="1"/>
  <c r="U363" i="8" s="1"/>
  <c r="P370" i="8"/>
  <c r="R370" i="8" s="1"/>
  <c r="U370" i="8" s="1"/>
  <c r="P371" i="8"/>
  <c r="R371" i="8" s="1"/>
  <c r="U371" i="8" s="1"/>
  <c r="P378" i="8"/>
  <c r="R378" i="8" s="1"/>
  <c r="U378" i="8" s="1"/>
  <c r="P379" i="8"/>
  <c r="R379" i="8" s="1"/>
  <c r="U379" i="8" s="1"/>
  <c r="P386" i="8"/>
  <c r="R386" i="8" s="1"/>
  <c r="U386" i="8" s="1"/>
  <c r="P387" i="8"/>
  <c r="R387" i="8" s="1"/>
  <c r="U387" i="8" s="1"/>
  <c r="P394" i="8"/>
  <c r="P395" i="8"/>
  <c r="R395" i="8" s="1"/>
  <c r="U395" i="8" s="1"/>
  <c r="P402" i="8"/>
  <c r="R402" i="8" s="1"/>
  <c r="U402" i="8" s="1"/>
  <c r="P403" i="8"/>
  <c r="R403" i="8" s="1"/>
  <c r="U403" i="8" s="1"/>
  <c r="P410" i="8"/>
  <c r="R410" i="8" s="1"/>
  <c r="U410" i="8" s="1"/>
  <c r="P411" i="8"/>
  <c r="R411" i="8" s="1"/>
  <c r="U411" i="8" s="1"/>
  <c r="P418" i="8"/>
  <c r="R418" i="8" s="1"/>
  <c r="U418" i="8" s="1"/>
  <c r="P419" i="8"/>
  <c r="R419" i="8" s="1"/>
  <c r="U419" i="8" s="1"/>
  <c r="P426" i="8"/>
  <c r="P427" i="8"/>
  <c r="R427" i="8" s="1"/>
  <c r="U427" i="8" s="1"/>
  <c r="P434" i="8"/>
  <c r="R434" i="8" s="1"/>
  <c r="U434" i="8" s="1"/>
  <c r="P435" i="8"/>
  <c r="R435" i="8" s="1"/>
  <c r="U435" i="8" s="1"/>
  <c r="P442" i="8"/>
  <c r="R442" i="8" s="1"/>
  <c r="U442" i="8" s="1"/>
  <c r="P443" i="8"/>
  <c r="R443" i="8" s="1"/>
  <c r="U443" i="8" s="1"/>
  <c r="P450" i="8"/>
  <c r="R450" i="8" s="1"/>
  <c r="U450" i="8" s="1"/>
  <c r="P451" i="8"/>
  <c r="R451" i="8" s="1"/>
  <c r="U451" i="8" s="1"/>
  <c r="P458" i="8"/>
  <c r="P459" i="8"/>
  <c r="R459" i="8" s="1"/>
  <c r="U459" i="8" s="1"/>
  <c r="P466" i="8"/>
  <c r="R466" i="8" s="1"/>
  <c r="U466" i="8" s="1"/>
  <c r="P467" i="8"/>
  <c r="R467" i="8" s="1"/>
  <c r="U467" i="8" s="1"/>
  <c r="G9" i="8"/>
  <c r="I9" i="8" s="1"/>
  <c r="L9" i="8" s="1"/>
  <c r="G10" i="8"/>
  <c r="I10" i="8" s="1"/>
  <c r="L10" i="8" s="1"/>
  <c r="G25" i="8"/>
  <c r="I25" i="8" s="1"/>
  <c r="L25" i="8" s="1"/>
  <c r="G26" i="8"/>
  <c r="I26" i="8" s="1"/>
  <c r="L26" i="8" s="1"/>
  <c r="G41" i="8"/>
  <c r="I41" i="8" s="1"/>
  <c r="L41" i="8" s="1"/>
  <c r="G42" i="8"/>
  <c r="I42" i="8" s="1"/>
  <c r="L42" i="8" s="1"/>
  <c r="G57" i="8"/>
  <c r="I57" i="8" s="1"/>
  <c r="L57" i="8" s="1"/>
  <c r="G58" i="8"/>
  <c r="I58" i="8" s="1"/>
  <c r="L58" i="8" s="1"/>
  <c r="G73" i="8"/>
  <c r="I73" i="8" s="1"/>
  <c r="L73" i="8" s="1"/>
  <c r="G74" i="8"/>
  <c r="I74" i="8" s="1"/>
  <c r="L74" i="8" s="1"/>
  <c r="G89" i="8"/>
  <c r="I89" i="8" s="1"/>
  <c r="L89" i="8" s="1"/>
  <c r="G90" i="8"/>
  <c r="I90" i="8" s="1"/>
  <c r="L90" i="8" s="1"/>
  <c r="G105" i="8"/>
  <c r="I105" i="8" s="1"/>
  <c r="L105" i="8" s="1"/>
  <c r="G106" i="8"/>
  <c r="I106" i="8" s="1"/>
  <c r="L106" i="8" s="1"/>
  <c r="G121" i="8"/>
  <c r="I121" i="8" s="1"/>
  <c r="L121" i="8" s="1"/>
  <c r="G122" i="8"/>
  <c r="I122" i="8" s="1"/>
  <c r="L122" i="8" s="1"/>
  <c r="G137" i="8"/>
  <c r="I137" i="8" s="1"/>
  <c r="L137" i="8" s="1"/>
  <c r="G138" i="8"/>
  <c r="I138" i="8" s="1"/>
  <c r="L138" i="8" s="1"/>
  <c r="G153" i="8"/>
  <c r="I153" i="8" s="1"/>
  <c r="L153" i="8" s="1"/>
  <c r="G154" i="8"/>
  <c r="I154" i="8" s="1"/>
  <c r="L154" i="8" s="1"/>
  <c r="G169" i="8"/>
  <c r="I169" i="8" s="1"/>
  <c r="L169" i="8" s="1"/>
  <c r="G170" i="8"/>
  <c r="I170" i="8" s="1"/>
  <c r="L170" i="8" s="1"/>
  <c r="G185" i="8"/>
  <c r="I185" i="8" s="1"/>
  <c r="L185" i="8" s="1"/>
  <c r="G186" i="8"/>
  <c r="I186" i="8" s="1"/>
  <c r="L186" i="8" s="1"/>
  <c r="G201" i="8"/>
  <c r="I201" i="8" s="1"/>
  <c r="L201" i="8" s="1"/>
  <c r="G202" i="8"/>
  <c r="I202" i="8" s="1"/>
  <c r="L202" i="8" s="1"/>
  <c r="G217" i="8"/>
  <c r="I217" i="8" s="1"/>
  <c r="L217" i="8" s="1"/>
  <c r="G218" i="8"/>
  <c r="I218" i="8" s="1"/>
  <c r="L218" i="8" s="1"/>
  <c r="G233" i="8"/>
  <c r="I233" i="8" s="1"/>
  <c r="L233" i="8" s="1"/>
  <c r="G234" i="8"/>
  <c r="I234" i="8" s="1"/>
  <c r="L234" i="8" s="1"/>
  <c r="G249" i="8"/>
  <c r="I249" i="8" s="1"/>
  <c r="L249" i="8" s="1"/>
  <c r="G250" i="8"/>
  <c r="I250" i="8" s="1"/>
  <c r="L250" i="8" s="1"/>
  <c r="G265" i="8"/>
  <c r="I265" i="8" s="1"/>
  <c r="L265" i="8" s="1"/>
  <c r="G266" i="8"/>
  <c r="I266" i="8" s="1"/>
  <c r="L266" i="8" s="1"/>
  <c r="G281" i="8"/>
  <c r="I281" i="8" s="1"/>
  <c r="L281" i="8" s="1"/>
  <c r="G282" i="8"/>
  <c r="I282" i="8" s="1"/>
  <c r="L282" i="8" s="1"/>
  <c r="G297" i="8"/>
  <c r="I297" i="8" s="1"/>
  <c r="L297" i="8" s="1"/>
  <c r="G298" i="8"/>
  <c r="I298" i="8" s="1"/>
  <c r="L298" i="8" s="1"/>
  <c r="G313" i="8"/>
  <c r="I313" i="8" s="1"/>
  <c r="L313" i="8" s="1"/>
  <c r="G314" i="8"/>
  <c r="I314" i="8" s="1"/>
  <c r="L314" i="8" s="1"/>
  <c r="G336" i="8"/>
  <c r="I336" i="8" s="1"/>
  <c r="L336" i="8" s="1"/>
  <c r="G337" i="8"/>
  <c r="I337" i="8" s="1"/>
  <c r="L337" i="8" s="1"/>
  <c r="G344" i="8"/>
  <c r="G345" i="8"/>
  <c r="I345" i="8" s="1"/>
  <c r="L345" i="8" s="1"/>
  <c r="G352" i="8"/>
  <c r="I352" i="8" s="1"/>
  <c r="L352" i="8" s="1"/>
  <c r="G353" i="8"/>
  <c r="I353" i="8" s="1"/>
  <c r="L353" i="8" s="1"/>
  <c r="G360" i="8"/>
  <c r="G361" i="8"/>
  <c r="I361" i="8" s="1"/>
  <c r="L361" i="8" s="1"/>
  <c r="G368" i="8"/>
  <c r="I368" i="8" s="1"/>
  <c r="L368" i="8" s="1"/>
  <c r="G369" i="8"/>
  <c r="I369" i="8" s="1"/>
  <c r="L369" i="8" s="1"/>
  <c r="G376" i="8"/>
  <c r="G377" i="8"/>
  <c r="I377" i="8" s="1"/>
  <c r="L377" i="8" s="1"/>
  <c r="G384" i="8"/>
  <c r="I384" i="8" s="1"/>
  <c r="L384" i="8" s="1"/>
  <c r="G385" i="8"/>
  <c r="I385" i="8" s="1"/>
  <c r="L385" i="8" s="1"/>
  <c r="G392" i="8"/>
  <c r="G393" i="8"/>
  <c r="I393" i="8" s="1"/>
  <c r="L393" i="8" s="1"/>
  <c r="G400" i="8"/>
  <c r="I400" i="8" s="1"/>
  <c r="L400" i="8" s="1"/>
  <c r="G401" i="8"/>
  <c r="I401" i="8" s="1"/>
  <c r="L401" i="8" s="1"/>
  <c r="G408" i="8"/>
  <c r="G409" i="8"/>
  <c r="I409" i="8" s="1"/>
  <c r="L409" i="8" s="1"/>
  <c r="G416" i="8"/>
  <c r="I416" i="8" s="1"/>
  <c r="L416" i="8" s="1"/>
  <c r="G417" i="8"/>
  <c r="I417" i="8" s="1"/>
  <c r="L417" i="8" s="1"/>
  <c r="G424" i="8"/>
  <c r="G425" i="8"/>
  <c r="I425" i="8" s="1"/>
  <c r="L425" i="8" s="1"/>
  <c r="G432" i="8"/>
  <c r="I432" i="8" s="1"/>
  <c r="L432" i="8" s="1"/>
  <c r="G433" i="8"/>
  <c r="I433" i="8" s="1"/>
  <c r="L433" i="8" s="1"/>
  <c r="G440" i="8"/>
  <c r="G441" i="8"/>
  <c r="I441" i="8" s="1"/>
  <c r="L441" i="8" s="1"/>
  <c r="G448" i="8"/>
  <c r="I448" i="8" s="1"/>
  <c r="L448" i="8" s="1"/>
  <c r="G449" i="8"/>
  <c r="I449" i="8" s="1"/>
  <c r="L449" i="8" s="1"/>
  <c r="G456" i="8"/>
  <c r="G457" i="8"/>
  <c r="I457" i="8" s="1"/>
  <c r="L457" i="8" s="1"/>
  <c r="G464" i="8"/>
  <c r="I464" i="8" s="1"/>
  <c r="L464" i="8" s="1"/>
  <c r="G465" i="8"/>
  <c r="I465" i="8" s="1"/>
  <c r="L465" i="8" s="1"/>
  <c r="G7" i="8"/>
  <c r="W8" i="8"/>
  <c r="X8" i="8" s="1"/>
  <c r="Z8" i="8" s="1"/>
  <c r="AC8" i="8" s="1"/>
  <c r="W9" i="8"/>
  <c r="W10" i="8"/>
  <c r="W11" i="8"/>
  <c r="X11" i="8" s="1"/>
  <c r="Z11" i="8" s="1"/>
  <c r="AC11" i="8" s="1"/>
  <c r="W12" i="8"/>
  <c r="X12" i="8" s="1"/>
  <c r="Z12" i="8" s="1"/>
  <c r="AC12" i="8" s="1"/>
  <c r="W13" i="8"/>
  <c r="X13" i="8" s="1"/>
  <c r="Z13" i="8" s="1"/>
  <c r="AC13" i="8" s="1"/>
  <c r="W14" i="8"/>
  <c r="X14" i="8" s="1"/>
  <c r="Z14" i="8" s="1"/>
  <c r="AC14" i="8" s="1"/>
  <c r="W15" i="8"/>
  <c r="X15" i="8" s="1"/>
  <c r="Z15" i="8" s="1"/>
  <c r="AC15" i="8" s="1"/>
  <c r="W16" i="8"/>
  <c r="X16" i="8" s="1"/>
  <c r="Z16" i="8" s="1"/>
  <c r="AC16" i="8" s="1"/>
  <c r="W17" i="8"/>
  <c r="X17" i="8" s="1"/>
  <c r="Z17" i="8" s="1"/>
  <c r="AC17" i="8" s="1"/>
  <c r="W18" i="8"/>
  <c r="X18" i="8" s="1"/>
  <c r="Z18" i="8" s="1"/>
  <c r="AC18" i="8" s="1"/>
  <c r="W19" i="8"/>
  <c r="X19" i="8" s="1"/>
  <c r="Z19" i="8" s="1"/>
  <c r="AC19" i="8" s="1"/>
  <c r="W20" i="8"/>
  <c r="X20" i="8" s="1"/>
  <c r="Z20" i="8" s="1"/>
  <c r="AC20" i="8" s="1"/>
  <c r="W21" i="8"/>
  <c r="X21" i="8" s="1"/>
  <c r="Z21" i="8" s="1"/>
  <c r="AC21" i="8" s="1"/>
  <c r="W22" i="8"/>
  <c r="X22" i="8" s="1"/>
  <c r="Z22" i="8" s="1"/>
  <c r="AC22" i="8" s="1"/>
  <c r="W23" i="8"/>
  <c r="X23" i="8" s="1"/>
  <c r="Z23" i="8" s="1"/>
  <c r="AC23" i="8" s="1"/>
  <c r="W24" i="8"/>
  <c r="X24" i="8" s="1"/>
  <c r="Z24" i="8" s="1"/>
  <c r="AC24" i="8" s="1"/>
  <c r="W25" i="8"/>
  <c r="W26" i="8"/>
  <c r="W27" i="8"/>
  <c r="X27" i="8" s="1"/>
  <c r="Z27" i="8" s="1"/>
  <c r="AC27" i="8" s="1"/>
  <c r="W28" i="8"/>
  <c r="X28" i="8" s="1"/>
  <c r="Z28" i="8" s="1"/>
  <c r="AC28" i="8" s="1"/>
  <c r="W29" i="8"/>
  <c r="X29" i="8" s="1"/>
  <c r="Z29" i="8" s="1"/>
  <c r="AC29" i="8" s="1"/>
  <c r="W30" i="8"/>
  <c r="X30" i="8" s="1"/>
  <c r="Z30" i="8" s="1"/>
  <c r="AC30" i="8" s="1"/>
  <c r="W31" i="8"/>
  <c r="X31" i="8" s="1"/>
  <c r="Z31" i="8" s="1"/>
  <c r="AC31" i="8" s="1"/>
  <c r="W32" i="8"/>
  <c r="X32" i="8" s="1"/>
  <c r="Z32" i="8" s="1"/>
  <c r="AC32" i="8" s="1"/>
  <c r="W33" i="8"/>
  <c r="X33" i="8" s="1"/>
  <c r="Z33" i="8" s="1"/>
  <c r="AC33" i="8" s="1"/>
  <c r="W34" i="8"/>
  <c r="X34" i="8" s="1"/>
  <c r="Z34" i="8" s="1"/>
  <c r="AC34" i="8" s="1"/>
  <c r="W35" i="8"/>
  <c r="X35" i="8" s="1"/>
  <c r="Z35" i="8" s="1"/>
  <c r="AC35" i="8" s="1"/>
  <c r="W36" i="8"/>
  <c r="X36" i="8" s="1"/>
  <c r="Z36" i="8" s="1"/>
  <c r="AC36" i="8" s="1"/>
  <c r="W37" i="8"/>
  <c r="X37" i="8" s="1"/>
  <c r="Z37" i="8" s="1"/>
  <c r="AC37" i="8" s="1"/>
  <c r="W38" i="8"/>
  <c r="X38" i="8" s="1"/>
  <c r="Z38" i="8" s="1"/>
  <c r="AC38" i="8" s="1"/>
  <c r="W39" i="8"/>
  <c r="X39" i="8" s="1"/>
  <c r="Z39" i="8" s="1"/>
  <c r="AC39" i="8" s="1"/>
  <c r="W40" i="8"/>
  <c r="X40" i="8" s="1"/>
  <c r="Z40" i="8" s="1"/>
  <c r="AC40" i="8" s="1"/>
  <c r="W41" i="8"/>
  <c r="W42" i="8"/>
  <c r="W43" i="8"/>
  <c r="X43" i="8" s="1"/>
  <c r="Z43" i="8" s="1"/>
  <c r="AC43" i="8" s="1"/>
  <c r="W44" i="8"/>
  <c r="X44" i="8" s="1"/>
  <c r="Z44" i="8" s="1"/>
  <c r="AC44" i="8" s="1"/>
  <c r="W45" i="8"/>
  <c r="X45" i="8" s="1"/>
  <c r="Z45" i="8" s="1"/>
  <c r="AC45" i="8" s="1"/>
  <c r="W46" i="8"/>
  <c r="X46" i="8" s="1"/>
  <c r="Z46" i="8" s="1"/>
  <c r="AC46" i="8" s="1"/>
  <c r="W47" i="8"/>
  <c r="X47" i="8" s="1"/>
  <c r="Z47" i="8" s="1"/>
  <c r="AC47" i="8" s="1"/>
  <c r="W48" i="8"/>
  <c r="X48" i="8" s="1"/>
  <c r="Z48" i="8" s="1"/>
  <c r="AC48" i="8" s="1"/>
  <c r="W49" i="8"/>
  <c r="X49" i="8" s="1"/>
  <c r="Z49" i="8" s="1"/>
  <c r="AC49" i="8" s="1"/>
  <c r="W50" i="8"/>
  <c r="X50" i="8" s="1"/>
  <c r="Z50" i="8" s="1"/>
  <c r="AC50" i="8" s="1"/>
  <c r="W51" i="8"/>
  <c r="X51" i="8" s="1"/>
  <c r="Z51" i="8" s="1"/>
  <c r="AC51" i="8" s="1"/>
  <c r="W52" i="8"/>
  <c r="X52" i="8" s="1"/>
  <c r="Z52" i="8" s="1"/>
  <c r="AC52" i="8" s="1"/>
  <c r="W53" i="8"/>
  <c r="X53" i="8" s="1"/>
  <c r="W54" i="8"/>
  <c r="X54" i="8" s="1"/>
  <c r="Z54" i="8" s="1"/>
  <c r="AC54" i="8" s="1"/>
  <c r="W55" i="8"/>
  <c r="X55" i="8" s="1"/>
  <c r="Z55" i="8" s="1"/>
  <c r="AC55" i="8" s="1"/>
  <c r="W56" i="8"/>
  <c r="X56" i="8" s="1"/>
  <c r="Z56" i="8" s="1"/>
  <c r="AC56" i="8" s="1"/>
  <c r="W57" i="8"/>
  <c r="W58" i="8"/>
  <c r="W59" i="8"/>
  <c r="X59" i="8" s="1"/>
  <c r="Z59" i="8" s="1"/>
  <c r="AC59" i="8" s="1"/>
  <c r="W60" i="8"/>
  <c r="X60" i="8" s="1"/>
  <c r="Z60" i="8" s="1"/>
  <c r="AC60" i="8" s="1"/>
  <c r="W61" i="8"/>
  <c r="X61" i="8" s="1"/>
  <c r="Z61" i="8" s="1"/>
  <c r="AC61" i="8" s="1"/>
  <c r="W62" i="8"/>
  <c r="X62" i="8" s="1"/>
  <c r="Z62" i="8" s="1"/>
  <c r="W63" i="8"/>
  <c r="X63" i="8" s="1"/>
  <c r="Z63" i="8" s="1"/>
  <c r="AC63" i="8" s="1"/>
  <c r="W64" i="8"/>
  <c r="X64" i="8" s="1"/>
  <c r="Z64" i="8" s="1"/>
  <c r="AC64" i="8" s="1"/>
  <c r="W65" i="8"/>
  <c r="X65" i="8" s="1"/>
  <c r="Z65" i="8" s="1"/>
  <c r="AC65" i="8" s="1"/>
  <c r="W66" i="8"/>
  <c r="X66" i="8" s="1"/>
  <c r="Z66" i="8" s="1"/>
  <c r="AC66" i="8" s="1"/>
  <c r="W67" i="8"/>
  <c r="X67" i="8" s="1"/>
  <c r="Z67" i="8" s="1"/>
  <c r="AC67" i="8" s="1"/>
  <c r="W68" i="8"/>
  <c r="X68" i="8" s="1"/>
  <c r="Z68" i="8" s="1"/>
  <c r="AC68" i="8" s="1"/>
  <c r="W69" i="8"/>
  <c r="X69" i="8" s="1"/>
  <c r="Z69" i="8" s="1"/>
  <c r="AC69" i="8" s="1"/>
  <c r="W70" i="8"/>
  <c r="X70" i="8" s="1"/>
  <c r="Z70" i="8" s="1"/>
  <c r="AC70" i="8" s="1"/>
  <c r="W71" i="8"/>
  <c r="X71" i="8" s="1"/>
  <c r="Z71" i="8" s="1"/>
  <c r="AC71" i="8" s="1"/>
  <c r="W72" i="8"/>
  <c r="X72" i="8" s="1"/>
  <c r="Z72" i="8" s="1"/>
  <c r="AC72" i="8" s="1"/>
  <c r="W73" i="8"/>
  <c r="W74" i="8"/>
  <c r="W75" i="8"/>
  <c r="X75" i="8" s="1"/>
  <c r="Z75" i="8" s="1"/>
  <c r="AC75" i="8" s="1"/>
  <c r="W76" i="8"/>
  <c r="X76" i="8" s="1"/>
  <c r="Z76" i="8" s="1"/>
  <c r="AC76" i="8" s="1"/>
  <c r="W77" i="8"/>
  <c r="X77" i="8" s="1"/>
  <c r="Z77" i="8" s="1"/>
  <c r="AC77" i="8" s="1"/>
  <c r="W78" i="8"/>
  <c r="X78" i="8" s="1"/>
  <c r="Z78" i="8" s="1"/>
  <c r="AC78" i="8" s="1"/>
  <c r="W79" i="8"/>
  <c r="X79" i="8" s="1"/>
  <c r="Z79" i="8" s="1"/>
  <c r="AC79" i="8" s="1"/>
  <c r="W80" i="8"/>
  <c r="X80" i="8" s="1"/>
  <c r="Z80" i="8" s="1"/>
  <c r="AC80" i="8" s="1"/>
  <c r="W81" i="8"/>
  <c r="X81" i="8" s="1"/>
  <c r="Z81" i="8" s="1"/>
  <c r="AC81" i="8" s="1"/>
  <c r="W82" i="8"/>
  <c r="X82" i="8" s="1"/>
  <c r="Z82" i="8" s="1"/>
  <c r="AC82" i="8" s="1"/>
  <c r="W83" i="8"/>
  <c r="X83" i="8" s="1"/>
  <c r="Z83" i="8" s="1"/>
  <c r="AC83" i="8" s="1"/>
  <c r="W84" i="8"/>
  <c r="X84" i="8" s="1"/>
  <c r="Z84" i="8" s="1"/>
  <c r="AC84" i="8" s="1"/>
  <c r="W85" i="8"/>
  <c r="X85" i="8" s="1"/>
  <c r="Z85" i="8" s="1"/>
  <c r="AC85" i="8" s="1"/>
  <c r="W86" i="8"/>
  <c r="X86" i="8" s="1"/>
  <c r="Z86" i="8" s="1"/>
  <c r="AC86" i="8" s="1"/>
  <c r="W87" i="8"/>
  <c r="X87" i="8" s="1"/>
  <c r="Z87" i="8" s="1"/>
  <c r="AC87" i="8" s="1"/>
  <c r="W88" i="8"/>
  <c r="X88" i="8" s="1"/>
  <c r="Z88" i="8" s="1"/>
  <c r="AC88" i="8" s="1"/>
  <c r="W89" i="8"/>
  <c r="W90" i="8"/>
  <c r="W91" i="8"/>
  <c r="X91" i="8" s="1"/>
  <c r="Z91" i="8" s="1"/>
  <c r="AC91" i="8" s="1"/>
  <c r="W92" i="8"/>
  <c r="X92" i="8" s="1"/>
  <c r="Z92" i="8" s="1"/>
  <c r="AC92" i="8" s="1"/>
  <c r="W93" i="8"/>
  <c r="X93" i="8" s="1"/>
  <c r="Z93" i="8" s="1"/>
  <c r="AC93" i="8" s="1"/>
  <c r="W94" i="8"/>
  <c r="X94" i="8" s="1"/>
  <c r="Z94" i="8" s="1"/>
  <c r="AC94" i="8" s="1"/>
  <c r="W95" i="8"/>
  <c r="X95" i="8" s="1"/>
  <c r="Z95" i="8" s="1"/>
  <c r="AC95" i="8" s="1"/>
  <c r="W96" i="8"/>
  <c r="X96" i="8" s="1"/>
  <c r="Z96" i="8" s="1"/>
  <c r="AC96" i="8" s="1"/>
  <c r="W97" i="8"/>
  <c r="X97" i="8" s="1"/>
  <c r="Z97" i="8" s="1"/>
  <c r="AC97" i="8" s="1"/>
  <c r="W98" i="8"/>
  <c r="X98" i="8" s="1"/>
  <c r="Z98" i="8" s="1"/>
  <c r="AC98" i="8" s="1"/>
  <c r="W99" i="8"/>
  <c r="X99" i="8" s="1"/>
  <c r="Z99" i="8" s="1"/>
  <c r="AC99" i="8" s="1"/>
  <c r="W100" i="8"/>
  <c r="X100" i="8" s="1"/>
  <c r="Z100" i="8" s="1"/>
  <c r="AC100" i="8" s="1"/>
  <c r="W101" i="8"/>
  <c r="X101" i="8" s="1"/>
  <c r="Z101" i="8" s="1"/>
  <c r="AC101" i="8" s="1"/>
  <c r="W102" i="8"/>
  <c r="X102" i="8" s="1"/>
  <c r="Z102" i="8" s="1"/>
  <c r="AC102" i="8" s="1"/>
  <c r="W103" i="8"/>
  <c r="X103" i="8" s="1"/>
  <c r="Z103" i="8" s="1"/>
  <c r="AC103" i="8" s="1"/>
  <c r="W104" i="8"/>
  <c r="X104" i="8" s="1"/>
  <c r="Z104" i="8" s="1"/>
  <c r="AC104" i="8" s="1"/>
  <c r="W105" i="8"/>
  <c r="W106" i="8"/>
  <c r="W107" i="8"/>
  <c r="X107" i="8" s="1"/>
  <c r="Z107" i="8" s="1"/>
  <c r="AC107" i="8" s="1"/>
  <c r="W108" i="8"/>
  <c r="X108" i="8" s="1"/>
  <c r="Z108" i="8" s="1"/>
  <c r="AC108" i="8" s="1"/>
  <c r="W109" i="8"/>
  <c r="X109" i="8" s="1"/>
  <c r="Z109" i="8" s="1"/>
  <c r="AC109" i="8" s="1"/>
  <c r="W110" i="8"/>
  <c r="X110" i="8" s="1"/>
  <c r="Z110" i="8" s="1"/>
  <c r="AC110" i="8" s="1"/>
  <c r="W111" i="8"/>
  <c r="X111" i="8" s="1"/>
  <c r="Z111" i="8" s="1"/>
  <c r="AC111" i="8" s="1"/>
  <c r="W112" i="8"/>
  <c r="X112" i="8" s="1"/>
  <c r="Z112" i="8" s="1"/>
  <c r="AC112" i="8" s="1"/>
  <c r="W113" i="8"/>
  <c r="X113" i="8" s="1"/>
  <c r="Z113" i="8" s="1"/>
  <c r="AC113" i="8" s="1"/>
  <c r="W114" i="8"/>
  <c r="X114" i="8" s="1"/>
  <c r="Z114" i="8" s="1"/>
  <c r="AC114" i="8" s="1"/>
  <c r="W115" i="8"/>
  <c r="X115" i="8" s="1"/>
  <c r="Z115" i="8" s="1"/>
  <c r="AC115" i="8" s="1"/>
  <c r="W116" i="8"/>
  <c r="X116" i="8" s="1"/>
  <c r="Z116" i="8" s="1"/>
  <c r="AC116" i="8" s="1"/>
  <c r="W117" i="8"/>
  <c r="X117" i="8" s="1"/>
  <c r="W118" i="8"/>
  <c r="X118" i="8" s="1"/>
  <c r="Z118" i="8" s="1"/>
  <c r="W119" i="8"/>
  <c r="X119" i="8" s="1"/>
  <c r="Z119" i="8" s="1"/>
  <c r="AC119" i="8" s="1"/>
  <c r="W120" i="8"/>
  <c r="X120" i="8" s="1"/>
  <c r="Z120" i="8" s="1"/>
  <c r="AC120" i="8" s="1"/>
  <c r="W121" i="8"/>
  <c r="W122" i="8"/>
  <c r="W123" i="8"/>
  <c r="X123" i="8" s="1"/>
  <c r="Z123" i="8" s="1"/>
  <c r="AC123" i="8" s="1"/>
  <c r="W124" i="8"/>
  <c r="X124" i="8" s="1"/>
  <c r="Z124" i="8" s="1"/>
  <c r="AC124" i="8" s="1"/>
  <c r="W125" i="8"/>
  <c r="X125" i="8" s="1"/>
  <c r="Z125" i="8" s="1"/>
  <c r="AC125" i="8" s="1"/>
  <c r="W126" i="8"/>
  <c r="X126" i="8" s="1"/>
  <c r="Z126" i="8" s="1"/>
  <c r="AC126" i="8" s="1"/>
  <c r="W127" i="8"/>
  <c r="X127" i="8" s="1"/>
  <c r="Z127" i="8" s="1"/>
  <c r="AC127" i="8" s="1"/>
  <c r="W128" i="8"/>
  <c r="X128" i="8" s="1"/>
  <c r="Z128" i="8" s="1"/>
  <c r="AC128" i="8" s="1"/>
  <c r="W129" i="8"/>
  <c r="X129" i="8" s="1"/>
  <c r="Z129" i="8" s="1"/>
  <c r="AC129" i="8" s="1"/>
  <c r="W130" i="8"/>
  <c r="X130" i="8" s="1"/>
  <c r="Z130" i="8" s="1"/>
  <c r="AC130" i="8" s="1"/>
  <c r="W131" i="8"/>
  <c r="X131" i="8" s="1"/>
  <c r="Z131" i="8" s="1"/>
  <c r="AC131" i="8" s="1"/>
  <c r="W132" i="8"/>
  <c r="X132" i="8" s="1"/>
  <c r="Z132" i="8" s="1"/>
  <c r="AC132" i="8" s="1"/>
  <c r="W133" i="8"/>
  <c r="X133" i="8" s="1"/>
  <c r="Z133" i="8" s="1"/>
  <c r="AC133" i="8" s="1"/>
  <c r="W134" i="8"/>
  <c r="X134" i="8" s="1"/>
  <c r="Z134" i="8" s="1"/>
  <c r="AC134" i="8" s="1"/>
  <c r="W135" i="8"/>
  <c r="X135" i="8" s="1"/>
  <c r="Z135" i="8" s="1"/>
  <c r="AC135" i="8" s="1"/>
  <c r="W136" i="8"/>
  <c r="X136" i="8" s="1"/>
  <c r="Z136" i="8" s="1"/>
  <c r="AC136" i="8" s="1"/>
  <c r="W137" i="8"/>
  <c r="W138" i="8"/>
  <c r="W139" i="8"/>
  <c r="X139" i="8" s="1"/>
  <c r="Z139" i="8" s="1"/>
  <c r="AC139" i="8" s="1"/>
  <c r="W140" i="8"/>
  <c r="X140" i="8" s="1"/>
  <c r="Z140" i="8" s="1"/>
  <c r="AC140" i="8" s="1"/>
  <c r="W141" i="8"/>
  <c r="X141" i="8" s="1"/>
  <c r="Z141" i="8" s="1"/>
  <c r="AC141" i="8" s="1"/>
  <c r="W142" i="8"/>
  <c r="X142" i="8" s="1"/>
  <c r="Z142" i="8" s="1"/>
  <c r="AC142" i="8" s="1"/>
  <c r="W143" i="8"/>
  <c r="X143" i="8" s="1"/>
  <c r="Z143" i="8" s="1"/>
  <c r="AC143" i="8" s="1"/>
  <c r="W144" i="8"/>
  <c r="X144" i="8" s="1"/>
  <c r="Z144" i="8" s="1"/>
  <c r="AC144" i="8" s="1"/>
  <c r="W145" i="8"/>
  <c r="X145" i="8" s="1"/>
  <c r="Z145" i="8" s="1"/>
  <c r="AC145" i="8" s="1"/>
  <c r="W146" i="8"/>
  <c r="X146" i="8" s="1"/>
  <c r="Z146" i="8" s="1"/>
  <c r="AC146" i="8" s="1"/>
  <c r="W147" i="8"/>
  <c r="X147" i="8" s="1"/>
  <c r="Z147" i="8" s="1"/>
  <c r="AC147" i="8" s="1"/>
  <c r="W148" i="8"/>
  <c r="X148" i="8" s="1"/>
  <c r="Z148" i="8" s="1"/>
  <c r="AC148" i="8" s="1"/>
  <c r="W149" i="8"/>
  <c r="X149" i="8" s="1"/>
  <c r="Z149" i="8" s="1"/>
  <c r="AC149" i="8" s="1"/>
  <c r="W150" i="8"/>
  <c r="X150" i="8" s="1"/>
  <c r="Z150" i="8" s="1"/>
  <c r="AC150" i="8" s="1"/>
  <c r="W151" i="8"/>
  <c r="X151" i="8" s="1"/>
  <c r="Z151" i="8" s="1"/>
  <c r="AC151" i="8" s="1"/>
  <c r="W152" i="8"/>
  <c r="X152" i="8" s="1"/>
  <c r="Z152" i="8" s="1"/>
  <c r="AC152" i="8" s="1"/>
  <c r="W153" i="8"/>
  <c r="W154" i="8"/>
  <c r="W155" i="8"/>
  <c r="X155" i="8" s="1"/>
  <c r="Z155" i="8" s="1"/>
  <c r="AC155" i="8" s="1"/>
  <c r="W156" i="8"/>
  <c r="X156" i="8" s="1"/>
  <c r="Z156" i="8" s="1"/>
  <c r="AC156" i="8" s="1"/>
  <c r="W157" i="8"/>
  <c r="X157" i="8" s="1"/>
  <c r="Z157" i="8" s="1"/>
  <c r="AC157" i="8" s="1"/>
  <c r="W158" i="8"/>
  <c r="X158" i="8" s="1"/>
  <c r="Z158" i="8" s="1"/>
  <c r="AC158" i="8" s="1"/>
  <c r="W159" i="8"/>
  <c r="X159" i="8" s="1"/>
  <c r="Z159" i="8" s="1"/>
  <c r="AC159" i="8" s="1"/>
  <c r="W160" i="8"/>
  <c r="X160" i="8" s="1"/>
  <c r="Z160" i="8" s="1"/>
  <c r="AC160" i="8" s="1"/>
  <c r="W161" i="8"/>
  <c r="X161" i="8" s="1"/>
  <c r="Z161" i="8" s="1"/>
  <c r="AC161" i="8" s="1"/>
  <c r="W162" i="8"/>
  <c r="X162" i="8" s="1"/>
  <c r="Z162" i="8" s="1"/>
  <c r="AC162" i="8" s="1"/>
  <c r="W163" i="8"/>
  <c r="X163" i="8" s="1"/>
  <c r="Z163" i="8" s="1"/>
  <c r="AC163" i="8" s="1"/>
  <c r="W164" i="8"/>
  <c r="X164" i="8" s="1"/>
  <c r="Z164" i="8" s="1"/>
  <c r="AC164" i="8" s="1"/>
  <c r="W165" i="8"/>
  <c r="X165" i="8" s="1"/>
  <c r="Z165" i="8" s="1"/>
  <c r="AC165" i="8" s="1"/>
  <c r="W166" i="8"/>
  <c r="X166" i="8" s="1"/>
  <c r="Z166" i="8" s="1"/>
  <c r="AC166" i="8" s="1"/>
  <c r="W167" i="8"/>
  <c r="X167" i="8" s="1"/>
  <c r="Z167" i="8" s="1"/>
  <c r="AC167" i="8" s="1"/>
  <c r="W168" i="8"/>
  <c r="X168" i="8" s="1"/>
  <c r="Z168" i="8" s="1"/>
  <c r="AC168" i="8" s="1"/>
  <c r="W169" i="8"/>
  <c r="W170" i="8"/>
  <c r="W171" i="8"/>
  <c r="X171" i="8" s="1"/>
  <c r="Z171" i="8" s="1"/>
  <c r="AC171" i="8" s="1"/>
  <c r="W172" i="8"/>
  <c r="X172" i="8" s="1"/>
  <c r="Z172" i="8" s="1"/>
  <c r="AC172" i="8" s="1"/>
  <c r="W173" i="8"/>
  <c r="X173" i="8" s="1"/>
  <c r="Z173" i="8" s="1"/>
  <c r="AC173" i="8" s="1"/>
  <c r="W174" i="8"/>
  <c r="X174" i="8" s="1"/>
  <c r="W175" i="8"/>
  <c r="X175" i="8" s="1"/>
  <c r="Z175" i="8" s="1"/>
  <c r="AC175" i="8" s="1"/>
  <c r="W176" i="8"/>
  <c r="X176" i="8" s="1"/>
  <c r="Z176" i="8" s="1"/>
  <c r="AC176" i="8" s="1"/>
  <c r="W177" i="8"/>
  <c r="X177" i="8" s="1"/>
  <c r="Z177" i="8" s="1"/>
  <c r="AC177" i="8" s="1"/>
  <c r="W178" i="8"/>
  <c r="X178" i="8" s="1"/>
  <c r="Z178" i="8" s="1"/>
  <c r="AC178" i="8" s="1"/>
  <c r="W179" i="8"/>
  <c r="X179" i="8" s="1"/>
  <c r="Z179" i="8" s="1"/>
  <c r="AC179" i="8" s="1"/>
  <c r="W180" i="8"/>
  <c r="X180" i="8" s="1"/>
  <c r="Z180" i="8" s="1"/>
  <c r="AC180" i="8" s="1"/>
  <c r="W181" i="8"/>
  <c r="X181" i="8" s="1"/>
  <c r="Z181" i="8" s="1"/>
  <c r="AC181" i="8" s="1"/>
  <c r="W182" i="8"/>
  <c r="X182" i="8" s="1"/>
  <c r="Z182" i="8" s="1"/>
  <c r="AC182" i="8" s="1"/>
  <c r="W183" i="8"/>
  <c r="X183" i="8" s="1"/>
  <c r="Z183" i="8" s="1"/>
  <c r="AC183" i="8" s="1"/>
  <c r="W184" i="8"/>
  <c r="X184" i="8" s="1"/>
  <c r="Z184" i="8" s="1"/>
  <c r="AC184" i="8" s="1"/>
  <c r="W185" i="8"/>
  <c r="W186" i="8"/>
  <c r="W187" i="8"/>
  <c r="X187" i="8" s="1"/>
  <c r="Z187" i="8" s="1"/>
  <c r="AC187" i="8" s="1"/>
  <c r="W188" i="8"/>
  <c r="X188" i="8" s="1"/>
  <c r="Z188" i="8" s="1"/>
  <c r="AC188" i="8" s="1"/>
  <c r="W189" i="8"/>
  <c r="X189" i="8" s="1"/>
  <c r="Z189" i="8" s="1"/>
  <c r="AC189" i="8" s="1"/>
  <c r="W190" i="8"/>
  <c r="X190" i="8" s="1"/>
  <c r="Z190" i="8" s="1"/>
  <c r="AC190" i="8" s="1"/>
  <c r="W191" i="8"/>
  <c r="X191" i="8" s="1"/>
  <c r="Z191" i="8" s="1"/>
  <c r="AC191" i="8" s="1"/>
  <c r="W192" i="8"/>
  <c r="X192" i="8" s="1"/>
  <c r="Z192" i="8" s="1"/>
  <c r="AC192" i="8" s="1"/>
  <c r="W193" i="8"/>
  <c r="X193" i="8" s="1"/>
  <c r="Z193" i="8" s="1"/>
  <c r="AC193" i="8" s="1"/>
  <c r="W194" i="8"/>
  <c r="X194" i="8" s="1"/>
  <c r="Z194" i="8" s="1"/>
  <c r="AC194" i="8" s="1"/>
  <c r="W195" i="8"/>
  <c r="X195" i="8" s="1"/>
  <c r="Z195" i="8" s="1"/>
  <c r="AC195" i="8" s="1"/>
  <c r="W196" i="8"/>
  <c r="X196" i="8" s="1"/>
  <c r="Z196" i="8" s="1"/>
  <c r="AC196" i="8" s="1"/>
  <c r="W197" i="8"/>
  <c r="X197" i="8" s="1"/>
  <c r="Z197" i="8" s="1"/>
  <c r="AC197" i="8" s="1"/>
  <c r="W198" i="8"/>
  <c r="X198" i="8" s="1"/>
  <c r="Z198" i="8" s="1"/>
  <c r="AC198" i="8" s="1"/>
  <c r="W199" i="8"/>
  <c r="X199" i="8" s="1"/>
  <c r="Z199" i="8" s="1"/>
  <c r="AC199" i="8" s="1"/>
  <c r="W200" i="8"/>
  <c r="X200" i="8" s="1"/>
  <c r="Z200" i="8" s="1"/>
  <c r="AC200" i="8" s="1"/>
  <c r="W201" i="8"/>
  <c r="W202" i="8"/>
  <c r="W203" i="8"/>
  <c r="X203" i="8" s="1"/>
  <c r="Z203" i="8" s="1"/>
  <c r="AC203" i="8" s="1"/>
  <c r="W204" i="8"/>
  <c r="X204" i="8" s="1"/>
  <c r="Z204" i="8" s="1"/>
  <c r="AC204" i="8" s="1"/>
  <c r="W205" i="8"/>
  <c r="X205" i="8" s="1"/>
  <c r="W206" i="8"/>
  <c r="X206" i="8" s="1"/>
  <c r="Z206" i="8" s="1"/>
  <c r="AC206" i="8" s="1"/>
  <c r="W207" i="8"/>
  <c r="X207" i="8" s="1"/>
  <c r="Z207" i="8" s="1"/>
  <c r="AC207" i="8" s="1"/>
  <c r="W208" i="8"/>
  <c r="X208" i="8" s="1"/>
  <c r="Z208" i="8" s="1"/>
  <c r="AC208" i="8" s="1"/>
  <c r="W209" i="8"/>
  <c r="X209" i="8" s="1"/>
  <c r="Z209" i="8" s="1"/>
  <c r="AC209" i="8" s="1"/>
  <c r="W210" i="8"/>
  <c r="X210" i="8" s="1"/>
  <c r="Z210" i="8" s="1"/>
  <c r="AC210" i="8" s="1"/>
  <c r="W211" i="8"/>
  <c r="X211" i="8" s="1"/>
  <c r="Z211" i="8" s="1"/>
  <c r="AC211" i="8" s="1"/>
  <c r="W212" i="8"/>
  <c r="X212" i="8" s="1"/>
  <c r="Z212" i="8" s="1"/>
  <c r="AC212" i="8" s="1"/>
  <c r="W213" i="8"/>
  <c r="X213" i="8" s="1"/>
  <c r="Z213" i="8" s="1"/>
  <c r="AC213" i="8" s="1"/>
  <c r="W214" i="8"/>
  <c r="X214" i="8" s="1"/>
  <c r="Z214" i="8" s="1"/>
  <c r="AC214" i="8" s="1"/>
  <c r="W215" i="8"/>
  <c r="X215" i="8" s="1"/>
  <c r="Z215" i="8" s="1"/>
  <c r="AC215" i="8" s="1"/>
  <c r="W216" i="8"/>
  <c r="X216" i="8" s="1"/>
  <c r="Z216" i="8" s="1"/>
  <c r="AC216" i="8" s="1"/>
  <c r="W217" i="8"/>
  <c r="W218" i="8"/>
  <c r="W219" i="8"/>
  <c r="X219" i="8" s="1"/>
  <c r="Z219" i="8" s="1"/>
  <c r="AC219" i="8" s="1"/>
  <c r="W220" i="8"/>
  <c r="X220" i="8" s="1"/>
  <c r="Z220" i="8" s="1"/>
  <c r="AC220" i="8" s="1"/>
  <c r="W221" i="8"/>
  <c r="X221" i="8" s="1"/>
  <c r="Z221" i="8" s="1"/>
  <c r="AC221" i="8" s="1"/>
  <c r="W222" i="8"/>
  <c r="X222" i="8" s="1"/>
  <c r="Z222" i="8" s="1"/>
  <c r="AC222" i="8" s="1"/>
  <c r="W223" i="8"/>
  <c r="X223" i="8" s="1"/>
  <c r="Z223" i="8" s="1"/>
  <c r="AC223" i="8" s="1"/>
  <c r="W224" i="8"/>
  <c r="X224" i="8" s="1"/>
  <c r="Z224" i="8" s="1"/>
  <c r="AC224" i="8" s="1"/>
  <c r="W225" i="8"/>
  <c r="X225" i="8" s="1"/>
  <c r="Z225" i="8" s="1"/>
  <c r="AC225" i="8" s="1"/>
  <c r="W226" i="8"/>
  <c r="X226" i="8" s="1"/>
  <c r="Z226" i="8" s="1"/>
  <c r="AC226" i="8" s="1"/>
  <c r="W227" i="8"/>
  <c r="X227" i="8" s="1"/>
  <c r="Z227" i="8" s="1"/>
  <c r="AC227" i="8" s="1"/>
  <c r="W228" i="8"/>
  <c r="X228" i="8" s="1"/>
  <c r="Z228" i="8" s="1"/>
  <c r="AC228" i="8" s="1"/>
  <c r="W229" i="8"/>
  <c r="X229" i="8" s="1"/>
  <c r="Z229" i="8" s="1"/>
  <c r="AC229" i="8" s="1"/>
  <c r="W230" i="8"/>
  <c r="W231" i="8"/>
  <c r="X231" i="8" s="1"/>
  <c r="Z231" i="8" s="1"/>
  <c r="AC231" i="8" s="1"/>
  <c r="W232" i="8"/>
  <c r="X232" i="8" s="1"/>
  <c r="Z232" i="8" s="1"/>
  <c r="AC232" i="8" s="1"/>
  <c r="W233" i="8"/>
  <c r="X233" i="8" s="1"/>
  <c r="W234" i="8"/>
  <c r="X234" i="8" s="1"/>
  <c r="Z234" i="8" s="1"/>
  <c r="W235" i="8"/>
  <c r="X235" i="8" s="1"/>
  <c r="Z235" i="8" s="1"/>
  <c r="AC235" i="8" s="1"/>
  <c r="W236" i="8"/>
  <c r="X236" i="8" s="1"/>
  <c r="Z236" i="8" s="1"/>
  <c r="AC236" i="8" s="1"/>
  <c r="W237" i="8"/>
  <c r="X237" i="8" s="1"/>
  <c r="Z237" i="8" s="1"/>
  <c r="AC237" i="8" s="1"/>
  <c r="W238" i="8"/>
  <c r="X238" i="8" s="1"/>
  <c r="Z238" i="8" s="1"/>
  <c r="AC238" i="8" s="1"/>
  <c r="W239" i="8"/>
  <c r="X239" i="8" s="1"/>
  <c r="Z239" i="8" s="1"/>
  <c r="AC239" i="8" s="1"/>
  <c r="W240" i="8"/>
  <c r="X240" i="8" s="1"/>
  <c r="Z240" i="8" s="1"/>
  <c r="AC240" i="8" s="1"/>
  <c r="W241" i="8"/>
  <c r="W242" i="8"/>
  <c r="W243" i="8"/>
  <c r="X243" i="8" s="1"/>
  <c r="Z243" i="8" s="1"/>
  <c r="AC243" i="8" s="1"/>
  <c r="W244" i="8"/>
  <c r="X244" i="8" s="1"/>
  <c r="Z244" i="8" s="1"/>
  <c r="AC244" i="8" s="1"/>
  <c r="W245" i="8"/>
  <c r="X245" i="8" s="1"/>
  <c r="Z245" i="8" s="1"/>
  <c r="AC245" i="8" s="1"/>
  <c r="W246" i="8"/>
  <c r="X246" i="8" s="1"/>
  <c r="Z246" i="8" s="1"/>
  <c r="AC246" i="8" s="1"/>
  <c r="W247" i="8"/>
  <c r="X247" i="8" s="1"/>
  <c r="Z247" i="8" s="1"/>
  <c r="AC247" i="8" s="1"/>
  <c r="W248" i="8"/>
  <c r="X248" i="8" s="1"/>
  <c r="Z248" i="8" s="1"/>
  <c r="AC248" i="8" s="1"/>
  <c r="W249" i="8"/>
  <c r="X249" i="8" s="1"/>
  <c r="Z249" i="8" s="1"/>
  <c r="AC249" i="8" s="1"/>
  <c r="W250" i="8"/>
  <c r="X250" i="8" s="1"/>
  <c r="Z250" i="8" s="1"/>
  <c r="AC250" i="8" s="1"/>
  <c r="W251" i="8"/>
  <c r="X251" i="8" s="1"/>
  <c r="Z251" i="8" s="1"/>
  <c r="AC251" i="8" s="1"/>
  <c r="W252" i="8"/>
  <c r="X252" i="8" s="1"/>
  <c r="Z252" i="8" s="1"/>
  <c r="AC252" i="8" s="1"/>
  <c r="W253" i="8"/>
  <c r="W254" i="8"/>
  <c r="X254" i="8" s="1"/>
  <c r="Z254" i="8" s="1"/>
  <c r="AC254" i="8" s="1"/>
  <c r="W255" i="8"/>
  <c r="X255" i="8" s="1"/>
  <c r="Z255" i="8" s="1"/>
  <c r="AC255" i="8" s="1"/>
  <c r="W256" i="8"/>
  <c r="X256" i="8" s="1"/>
  <c r="Z256" i="8" s="1"/>
  <c r="AC256" i="8" s="1"/>
  <c r="W257" i="8"/>
  <c r="X257" i="8" s="1"/>
  <c r="Z257" i="8" s="1"/>
  <c r="AC257" i="8" s="1"/>
  <c r="W258" i="8"/>
  <c r="X258" i="8" s="1"/>
  <c r="Z258" i="8" s="1"/>
  <c r="AC258" i="8" s="1"/>
  <c r="W259" i="8"/>
  <c r="X259" i="8" s="1"/>
  <c r="Z259" i="8" s="1"/>
  <c r="AC259" i="8" s="1"/>
  <c r="W260" i="8"/>
  <c r="X260" i="8" s="1"/>
  <c r="Z260" i="8" s="1"/>
  <c r="AC260" i="8" s="1"/>
  <c r="W261" i="8"/>
  <c r="X261" i="8" s="1"/>
  <c r="W262" i="8"/>
  <c r="W263" i="8"/>
  <c r="X263" i="8" s="1"/>
  <c r="Z263" i="8" s="1"/>
  <c r="AC263" i="8" s="1"/>
  <c r="W264" i="8"/>
  <c r="X264" i="8" s="1"/>
  <c r="Z264" i="8" s="1"/>
  <c r="AC264" i="8" s="1"/>
  <c r="W265" i="8"/>
  <c r="X265" i="8" s="1"/>
  <c r="Z265" i="8" s="1"/>
  <c r="AC265" i="8" s="1"/>
  <c r="W266" i="8"/>
  <c r="X266" i="8" s="1"/>
  <c r="Z266" i="8" s="1"/>
  <c r="AC266" i="8" s="1"/>
  <c r="W267" i="8"/>
  <c r="X267" i="8" s="1"/>
  <c r="Z267" i="8" s="1"/>
  <c r="AC267" i="8" s="1"/>
  <c r="W268" i="8"/>
  <c r="X268" i="8" s="1"/>
  <c r="Z268" i="8" s="1"/>
  <c r="AC268" i="8" s="1"/>
  <c r="W269" i="8"/>
  <c r="X269" i="8" s="1"/>
  <c r="Z269" i="8" s="1"/>
  <c r="AC269" i="8" s="1"/>
  <c r="W270" i="8"/>
  <c r="X270" i="8" s="1"/>
  <c r="Z270" i="8" s="1"/>
  <c r="AC270" i="8" s="1"/>
  <c r="W271" i="8"/>
  <c r="X271" i="8" s="1"/>
  <c r="Z271" i="8" s="1"/>
  <c r="AC271" i="8" s="1"/>
  <c r="W272" i="8"/>
  <c r="X272" i="8" s="1"/>
  <c r="Z272" i="8" s="1"/>
  <c r="AC272" i="8" s="1"/>
  <c r="W273" i="8"/>
  <c r="W274" i="8"/>
  <c r="W275" i="8"/>
  <c r="X275" i="8" s="1"/>
  <c r="Z275" i="8" s="1"/>
  <c r="AC275" i="8" s="1"/>
  <c r="W276" i="8"/>
  <c r="X276" i="8" s="1"/>
  <c r="Z276" i="8" s="1"/>
  <c r="AC276" i="8" s="1"/>
  <c r="W277" i="8"/>
  <c r="X277" i="8" s="1"/>
  <c r="Z277" i="8" s="1"/>
  <c r="AC277" i="8" s="1"/>
  <c r="W278" i="8"/>
  <c r="X278" i="8" s="1"/>
  <c r="Z278" i="8" s="1"/>
  <c r="AC278" i="8" s="1"/>
  <c r="W279" i="8"/>
  <c r="X279" i="8" s="1"/>
  <c r="Z279" i="8" s="1"/>
  <c r="AC279" i="8" s="1"/>
  <c r="W280" i="8"/>
  <c r="X280" i="8" s="1"/>
  <c r="Z280" i="8" s="1"/>
  <c r="AC280" i="8" s="1"/>
  <c r="W281" i="8"/>
  <c r="X281" i="8" s="1"/>
  <c r="Z281" i="8" s="1"/>
  <c r="AC281" i="8" s="1"/>
  <c r="W282" i="8"/>
  <c r="X282" i="8" s="1"/>
  <c r="Z282" i="8" s="1"/>
  <c r="AC282" i="8" s="1"/>
  <c r="W283" i="8"/>
  <c r="X283" i="8" s="1"/>
  <c r="Z283" i="8" s="1"/>
  <c r="AC283" i="8" s="1"/>
  <c r="W284" i="8"/>
  <c r="X284" i="8" s="1"/>
  <c r="Z284" i="8" s="1"/>
  <c r="AC284" i="8" s="1"/>
  <c r="W285" i="8"/>
  <c r="X285" i="8" s="1"/>
  <c r="Z285" i="8" s="1"/>
  <c r="AC285" i="8" s="1"/>
  <c r="W286" i="8"/>
  <c r="X286" i="8" s="1"/>
  <c r="Z286" i="8" s="1"/>
  <c r="AC286" i="8" s="1"/>
  <c r="W287" i="8"/>
  <c r="X287" i="8" s="1"/>
  <c r="Z287" i="8" s="1"/>
  <c r="AC287" i="8" s="1"/>
  <c r="W288" i="8"/>
  <c r="X288" i="8" s="1"/>
  <c r="Z288" i="8" s="1"/>
  <c r="AC288" i="8" s="1"/>
  <c r="W289" i="8"/>
  <c r="X289" i="8" s="1"/>
  <c r="Z289" i="8" s="1"/>
  <c r="W290" i="8"/>
  <c r="X290" i="8" s="1"/>
  <c r="W291" i="8"/>
  <c r="X291" i="8" s="1"/>
  <c r="Z291" i="8" s="1"/>
  <c r="AC291" i="8" s="1"/>
  <c r="W292" i="8"/>
  <c r="X292" i="8" s="1"/>
  <c r="Z292" i="8" s="1"/>
  <c r="AC292" i="8" s="1"/>
  <c r="W293" i="8"/>
  <c r="X293" i="8" s="1"/>
  <c r="Z293" i="8" s="1"/>
  <c r="AC293" i="8" s="1"/>
  <c r="W294" i="8"/>
  <c r="X294" i="8" s="1"/>
  <c r="Z294" i="8" s="1"/>
  <c r="AC294" i="8" s="1"/>
  <c r="W295" i="8"/>
  <c r="X295" i="8" s="1"/>
  <c r="Z295" i="8" s="1"/>
  <c r="AC295" i="8" s="1"/>
  <c r="W296" i="8"/>
  <c r="X296" i="8" s="1"/>
  <c r="Z296" i="8" s="1"/>
  <c r="AC296" i="8" s="1"/>
  <c r="W297" i="8"/>
  <c r="X297" i="8" s="1"/>
  <c r="Z297" i="8" s="1"/>
  <c r="AC297" i="8" s="1"/>
  <c r="W298" i="8"/>
  <c r="X298" i="8" s="1"/>
  <c r="Z298" i="8" s="1"/>
  <c r="AC298" i="8" s="1"/>
  <c r="W299" i="8"/>
  <c r="X299" i="8" s="1"/>
  <c r="Z299" i="8" s="1"/>
  <c r="AC299" i="8" s="1"/>
  <c r="W300" i="8"/>
  <c r="X300" i="8" s="1"/>
  <c r="Z300" i="8" s="1"/>
  <c r="AC300" i="8" s="1"/>
  <c r="W301" i="8"/>
  <c r="X301" i="8" s="1"/>
  <c r="Z301" i="8" s="1"/>
  <c r="AC301" i="8" s="1"/>
  <c r="W302" i="8"/>
  <c r="X302" i="8" s="1"/>
  <c r="Z302" i="8" s="1"/>
  <c r="AC302" i="8" s="1"/>
  <c r="W303" i="8"/>
  <c r="X303" i="8" s="1"/>
  <c r="Z303" i="8" s="1"/>
  <c r="AC303" i="8" s="1"/>
  <c r="W304" i="8"/>
  <c r="X304" i="8" s="1"/>
  <c r="Z304" i="8" s="1"/>
  <c r="AC304" i="8" s="1"/>
  <c r="W305" i="8"/>
  <c r="X305" i="8" s="1"/>
  <c r="Z305" i="8" s="1"/>
  <c r="AC305" i="8" s="1"/>
  <c r="W306" i="8"/>
  <c r="X306" i="8" s="1"/>
  <c r="Z306" i="8" s="1"/>
  <c r="AC306" i="8" s="1"/>
  <c r="W307" i="8"/>
  <c r="X307" i="8" s="1"/>
  <c r="Z307" i="8" s="1"/>
  <c r="AC307" i="8" s="1"/>
  <c r="W308" i="8"/>
  <c r="X308" i="8" s="1"/>
  <c r="Z308" i="8" s="1"/>
  <c r="AC308" i="8" s="1"/>
  <c r="W309" i="8"/>
  <c r="X309" i="8" s="1"/>
  <c r="Z309" i="8" s="1"/>
  <c r="AC309" i="8" s="1"/>
  <c r="W310" i="8"/>
  <c r="X310" i="8" s="1"/>
  <c r="Z310" i="8" s="1"/>
  <c r="AC310" i="8" s="1"/>
  <c r="W311" i="8"/>
  <c r="X311" i="8" s="1"/>
  <c r="Z311" i="8" s="1"/>
  <c r="AC311" i="8" s="1"/>
  <c r="W312" i="8"/>
  <c r="X312" i="8" s="1"/>
  <c r="Z312" i="8" s="1"/>
  <c r="AC312" i="8" s="1"/>
  <c r="W313" i="8"/>
  <c r="X313" i="8" s="1"/>
  <c r="Z313" i="8" s="1"/>
  <c r="AC313" i="8" s="1"/>
  <c r="W314" i="8"/>
  <c r="X314" i="8" s="1"/>
  <c r="W315" i="8"/>
  <c r="X315" i="8" s="1"/>
  <c r="Z315" i="8" s="1"/>
  <c r="AC315" i="8" s="1"/>
  <c r="W316" i="8"/>
  <c r="X316" i="8" s="1"/>
  <c r="Z316" i="8" s="1"/>
  <c r="AC316" i="8" s="1"/>
  <c r="W317" i="8"/>
  <c r="X317" i="8" s="1"/>
  <c r="Z317" i="8" s="1"/>
  <c r="AC317" i="8" s="1"/>
  <c r="W318" i="8"/>
  <c r="X318" i="8" s="1"/>
  <c r="Z318" i="8" s="1"/>
  <c r="AC318" i="8" s="1"/>
  <c r="W319" i="8"/>
  <c r="X319" i="8" s="1"/>
  <c r="Z319" i="8" s="1"/>
  <c r="AC319" i="8" s="1"/>
  <c r="W320" i="8"/>
  <c r="X320" i="8" s="1"/>
  <c r="Z320" i="8" s="1"/>
  <c r="AC320" i="8" s="1"/>
  <c r="W321" i="8"/>
  <c r="X321" i="8" s="1"/>
  <c r="Z321" i="8" s="1"/>
  <c r="AC321" i="8" s="1"/>
  <c r="W322" i="8"/>
  <c r="X322" i="8" s="1"/>
  <c r="Z322" i="8" s="1"/>
  <c r="AC322" i="8" s="1"/>
  <c r="W323" i="8"/>
  <c r="X323" i="8" s="1"/>
  <c r="Z323" i="8" s="1"/>
  <c r="AC323" i="8" s="1"/>
  <c r="W324" i="8"/>
  <c r="X324" i="8" s="1"/>
  <c r="Z324" i="8" s="1"/>
  <c r="AC324" i="8" s="1"/>
  <c r="W325" i="8"/>
  <c r="X325" i="8" s="1"/>
  <c r="Z325" i="8" s="1"/>
  <c r="AC325" i="8" s="1"/>
  <c r="W326" i="8"/>
  <c r="X326" i="8" s="1"/>
  <c r="Z326" i="8" s="1"/>
  <c r="AC326" i="8" s="1"/>
  <c r="W327" i="8"/>
  <c r="X327" i="8" s="1"/>
  <c r="Z327" i="8" s="1"/>
  <c r="AC327" i="8" s="1"/>
  <c r="W328" i="8"/>
  <c r="X328" i="8" s="1"/>
  <c r="Z328" i="8" s="1"/>
  <c r="AC328" i="8" s="1"/>
  <c r="W329" i="8"/>
  <c r="X329" i="8" s="1"/>
  <c r="Z329" i="8" s="1"/>
  <c r="AC329" i="8" s="1"/>
  <c r="W330" i="8"/>
  <c r="X330" i="8" s="1"/>
  <c r="W331" i="8"/>
  <c r="X331" i="8" s="1"/>
  <c r="Z331" i="8" s="1"/>
  <c r="AC331" i="8" s="1"/>
  <c r="W332" i="8"/>
  <c r="X332" i="8" s="1"/>
  <c r="Z332" i="8" s="1"/>
  <c r="AC332" i="8" s="1"/>
  <c r="W333" i="8"/>
  <c r="X333" i="8" s="1"/>
  <c r="Z333" i="8" s="1"/>
  <c r="AC333" i="8" s="1"/>
  <c r="W334" i="8"/>
  <c r="X334" i="8" s="1"/>
  <c r="Z334" i="8" s="1"/>
  <c r="AC334" i="8" s="1"/>
  <c r="W335" i="8"/>
  <c r="X335" i="8" s="1"/>
  <c r="Z335" i="8" s="1"/>
  <c r="AC335" i="8" s="1"/>
  <c r="W336" i="8"/>
  <c r="X336" i="8" s="1"/>
  <c r="Z336" i="8" s="1"/>
  <c r="AC336" i="8" s="1"/>
  <c r="W337" i="8"/>
  <c r="X337" i="8" s="1"/>
  <c r="Z337" i="8" s="1"/>
  <c r="AC337" i="8" s="1"/>
  <c r="W338" i="8"/>
  <c r="X338" i="8" s="1"/>
  <c r="Z338" i="8" s="1"/>
  <c r="AC338" i="8" s="1"/>
  <c r="W339" i="8"/>
  <c r="X339" i="8" s="1"/>
  <c r="Z339" i="8" s="1"/>
  <c r="AC339" i="8" s="1"/>
  <c r="W340" i="8"/>
  <c r="X340" i="8" s="1"/>
  <c r="Z340" i="8" s="1"/>
  <c r="AC340" i="8" s="1"/>
  <c r="W341" i="8"/>
  <c r="X341" i="8" s="1"/>
  <c r="Z341" i="8" s="1"/>
  <c r="AC341" i="8" s="1"/>
  <c r="W342" i="8"/>
  <c r="X342" i="8" s="1"/>
  <c r="Z342" i="8" s="1"/>
  <c r="AC342" i="8" s="1"/>
  <c r="W343" i="8"/>
  <c r="X343" i="8" s="1"/>
  <c r="Z343" i="8" s="1"/>
  <c r="AC343" i="8" s="1"/>
  <c r="W344" i="8"/>
  <c r="X344" i="8" s="1"/>
  <c r="Z344" i="8" s="1"/>
  <c r="AC344" i="8" s="1"/>
  <c r="W345" i="8"/>
  <c r="X345" i="8" s="1"/>
  <c r="Z345" i="8" s="1"/>
  <c r="AC345" i="8" s="1"/>
  <c r="W346" i="8"/>
  <c r="X346" i="8" s="1"/>
  <c r="W347" i="8"/>
  <c r="X347" i="8" s="1"/>
  <c r="Z347" i="8" s="1"/>
  <c r="AC347" i="8" s="1"/>
  <c r="W348" i="8"/>
  <c r="X348" i="8" s="1"/>
  <c r="Z348" i="8" s="1"/>
  <c r="AC348" i="8" s="1"/>
  <c r="W349" i="8"/>
  <c r="X349" i="8" s="1"/>
  <c r="Z349" i="8" s="1"/>
  <c r="AC349" i="8" s="1"/>
  <c r="W350" i="8"/>
  <c r="X350" i="8" s="1"/>
  <c r="Z350" i="8" s="1"/>
  <c r="AC350" i="8" s="1"/>
  <c r="W351" i="8"/>
  <c r="X351" i="8" s="1"/>
  <c r="Z351" i="8" s="1"/>
  <c r="AC351" i="8" s="1"/>
  <c r="W352" i="8"/>
  <c r="X352" i="8" s="1"/>
  <c r="Z352" i="8" s="1"/>
  <c r="AC352" i="8" s="1"/>
  <c r="W353" i="8"/>
  <c r="X353" i="8" s="1"/>
  <c r="Z353" i="8" s="1"/>
  <c r="AC353" i="8" s="1"/>
  <c r="W354" i="8"/>
  <c r="X354" i="8" s="1"/>
  <c r="Z354" i="8" s="1"/>
  <c r="AC354" i="8" s="1"/>
  <c r="W355" i="8"/>
  <c r="X355" i="8" s="1"/>
  <c r="Z355" i="8" s="1"/>
  <c r="AC355" i="8" s="1"/>
  <c r="W356" i="8"/>
  <c r="X356" i="8" s="1"/>
  <c r="Z356" i="8" s="1"/>
  <c r="AC356" i="8" s="1"/>
  <c r="W357" i="8"/>
  <c r="X357" i="8" s="1"/>
  <c r="Z357" i="8" s="1"/>
  <c r="AC357" i="8" s="1"/>
  <c r="W358" i="8"/>
  <c r="X358" i="8" s="1"/>
  <c r="Z358" i="8" s="1"/>
  <c r="AC358" i="8" s="1"/>
  <c r="W359" i="8"/>
  <c r="X359" i="8" s="1"/>
  <c r="Z359" i="8" s="1"/>
  <c r="AC359" i="8" s="1"/>
  <c r="W360" i="8"/>
  <c r="X360" i="8" s="1"/>
  <c r="Z360" i="8" s="1"/>
  <c r="AC360" i="8" s="1"/>
  <c r="W361" i="8"/>
  <c r="X361" i="8" s="1"/>
  <c r="Z361" i="8" s="1"/>
  <c r="AC361" i="8" s="1"/>
  <c r="W362" i="8"/>
  <c r="X362" i="8" s="1"/>
  <c r="W363" i="8"/>
  <c r="X363" i="8" s="1"/>
  <c r="Z363" i="8" s="1"/>
  <c r="AC363" i="8" s="1"/>
  <c r="W364" i="8"/>
  <c r="X364" i="8" s="1"/>
  <c r="Z364" i="8" s="1"/>
  <c r="AC364" i="8" s="1"/>
  <c r="W365" i="8"/>
  <c r="X365" i="8" s="1"/>
  <c r="Z365" i="8" s="1"/>
  <c r="AC365" i="8" s="1"/>
  <c r="W366" i="8"/>
  <c r="X366" i="8" s="1"/>
  <c r="Z366" i="8" s="1"/>
  <c r="AC366" i="8" s="1"/>
  <c r="W367" i="8"/>
  <c r="X367" i="8" s="1"/>
  <c r="Z367" i="8" s="1"/>
  <c r="AC367" i="8" s="1"/>
  <c r="W368" i="8"/>
  <c r="X368" i="8" s="1"/>
  <c r="Z368" i="8" s="1"/>
  <c r="AC368" i="8" s="1"/>
  <c r="W369" i="8"/>
  <c r="X369" i="8" s="1"/>
  <c r="Z369" i="8" s="1"/>
  <c r="AC369" i="8" s="1"/>
  <c r="W370" i="8"/>
  <c r="X370" i="8" s="1"/>
  <c r="Z370" i="8" s="1"/>
  <c r="AC370" i="8" s="1"/>
  <c r="W371" i="8"/>
  <c r="X371" i="8" s="1"/>
  <c r="Z371" i="8" s="1"/>
  <c r="AC371" i="8" s="1"/>
  <c r="W372" i="8"/>
  <c r="X372" i="8" s="1"/>
  <c r="Z372" i="8" s="1"/>
  <c r="AC372" i="8" s="1"/>
  <c r="W373" i="8"/>
  <c r="X373" i="8" s="1"/>
  <c r="Z373" i="8" s="1"/>
  <c r="AC373" i="8" s="1"/>
  <c r="W374" i="8"/>
  <c r="X374" i="8" s="1"/>
  <c r="Z374" i="8" s="1"/>
  <c r="AC374" i="8" s="1"/>
  <c r="W375" i="8"/>
  <c r="X375" i="8" s="1"/>
  <c r="Z375" i="8" s="1"/>
  <c r="AC375" i="8" s="1"/>
  <c r="W376" i="8"/>
  <c r="X376" i="8" s="1"/>
  <c r="Z376" i="8" s="1"/>
  <c r="AC376" i="8" s="1"/>
  <c r="W377" i="8"/>
  <c r="X377" i="8" s="1"/>
  <c r="Z377" i="8" s="1"/>
  <c r="AC377" i="8" s="1"/>
  <c r="W378" i="8"/>
  <c r="X378" i="8" s="1"/>
  <c r="W379" i="8"/>
  <c r="X379" i="8" s="1"/>
  <c r="Z379" i="8" s="1"/>
  <c r="AC379" i="8" s="1"/>
  <c r="W380" i="8"/>
  <c r="X380" i="8" s="1"/>
  <c r="Z380" i="8" s="1"/>
  <c r="AC380" i="8" s="1"/>
  <c r="W381" i="8"/>
  <c r="X381" i="8" s="1"/>
  <c r="Z381" i="8" s="1"/>
  <c r="AC381" i="8" s="1"/>
  <c r="W382" i="8"/>
  <c r="X382" i="8" s="1"/>
  <c r="Z382" i="8" s="1"/>
  <c r="AC382" i="8" s="1"/>
  <c r="W383" i="8"/>
  <c r="X383" i="8" s="1"/>
  <c r="Z383" i="8" s="1"/>
  <c r="AC383" i="8" s="1"/>
  <c r="W384" i="8"/>
  <c r="X384" i="8" s="1"/>
  <c r="Z384" i="8" s="1"/>
  <c r="AC384" i="8" s="1"/>
  <c r="W385" i="8"/>
  <c r="X385" i="8" s="1"/>
  <c r="Z385" i="8" s="1"/>
  <c r="AC385" i="8" s="1"/>
  <c r="W386" i="8"/>
  <c r="X386" i="8" s="1"/>
  <c r="Z386" i="8" s="1"/>
  <c r="AC386" i="8" s="1"/>
  <c r="W387" i="8"/>
  <c r="X387" i="8" s="1"/>
  <c r="Z387" i="8" s="1"/>
  <c r="AC387" i="8" s="1"/>
  <c r="W388" i="8"/>
  <c r="X388" i="8" s="1"/>
  <c r="Z388" i="8" s="1"/>
  <c r="AC388" i="8" s="1"/>
  <c r="W389" i="8"/>
  <c r="X389" i="8" s="1"/>
  <c r="Z389" i="8" s="1"/>
  <c r="W390" i="8"/>
  <c r="X390" i="8" s="1"/>
  <c r="Z390" i="8" s="1"/>
  <c r="W391" i="8"/>
  <c r="X391" i="8" s="1"/>
  <c r="Z391" i="8" s="1"/>
  <c r="AC391" i="8" s="1"/>
  <c r="W392" i="8"/>
  <c r="X392" i="8" s="1"/>
  <c r="Z392" i="8" s="1"/>
  <c r="AC392" i="8" s="1"/>
  <c r="W393" i="8"/>
  <c r="X393" i="8" s="1"/>
  <c r="Z393" i="8" s="1"/>
  <c r="AC393" i="8" s="1"/>
  <c r="W394" i="8"/>
  <c r="X394" i="8" s="1"/>
  <c r="W395" i="8"/>
  <c r="X395" i="8" s="1"/>
  <c r="Z395" i="8" s="1"/>
  <c r="AC395" i="8" s="1"/>
  <c r="W396" i="8"/>
  <c r="X396" i="8" s="1"/>
  <c r="Z396" i="8" s="1"/>
  <c r="AC396" i="8" s="1"/>
  <c r="W397" i="8"/>
  <c r="X397" i="8" s="1"/>
  <c r="Z397" i="8" s="1"/>
  <c r="AC397" i="8" s="1"/>
  <c r="W398" i="8"/>
  <c r="X398" i="8" s="1"/>
  <c r="Z398" i="8" s="1"/>
  <c r="AC398" i="8" s="1"/>
  <c r="W399" i="8"/>
  <c r="X399" i="8" s="1"/>
  <c r="Z399" i="8" s="1"/>
  <c r="AC399" i="8" s="1"/>
  <c r="W400" i="8"/>
  <c r="X400" i="8" s="1"/>
  <c r="Z400" i="8" s="1"/>
  <c r="AC400" i="8" s="1"/>
  <c r="W401" i="8"/>
  <c r="X401" i="8" s="1"/>
  <c r="Z401" i="8" s="1"/>
  <c r="AC401" i="8" s="1"/>
  <c r="W402" i="8"/>
  <c r="X402" i="8" s="1"/>
  <c r="Z402" i="8" s="1"/>
  <c r="AC402" i="8" s="1"/>
  <c r="W403" i="8"/>
  <c r="X403" i="8" s="1"/>
  <c r="Z403" i="8" s="1"/>
  <c r="AC403" i="8" s="1"/>
  <c r="W404" i="8"/>
  <c r="X404" i="8" s="1"/>
  <c r="Z404" i="8" s="1"/>
  <c r="AC404" i="8" s="1"/>
  <c r="W405" i="8"/>
  <c r="X405" i="8" s="1"/>
  <c r="Z405" i="8" s="1"/>
  <c r="AC405" i="8" s="1"/>
  <c r="W406" i="8"/>
  <c r="X406" i="8" s="1"/>
  <c r="Z406" i="8" s="1"/>
  <c r="AC406" i="8" s="1"/>
  <c r="W407" i="8"/>
  <c r="X407" i="8" s="1"/>
  <c r="Z407" i="8" s="1"/>
  <c r="AC407" i="8" s="1"/>
  <c r="W408" i="8"/>
  <c r="X408" i="8" s="1"/>
  <c r="Z408" i="8" s="1"/>
  <c r="AC408" i="8" s="1"/>
  <c r="W409" i="8"/>
  <c r="X409" i="8" s="1"/>
  <c r="Z409" i="8" s="1"/>
  <c r="AC409" i="8" s="1"/>
  <c r="W410" i="8"/>
  <c r="X410" i="8" s="1"/>
  <c r="W411" i="8"/>
  <c r="X411" i="8" s="1"/>
  <c r="Z411" i="8" s="1"/>
  <c r="AC411" i="8" s="1"/>
  <c r="W412" i="8"/>
  <c r="X412" i="8" s="1"/>
  <c r="Z412" i="8" s="1"/>
  <c r="AC412" i="8" s="1"/>
  <c r="W413" i="8"/>
  <c r="X413" i="8" s="1"/>
  <c r="Z413" i="8" s="1"/>
  <c r="AC413" i="8" s="1"/>
  <c r="W414" i="8"/>
  <c r="X414" i="8" s="1"/>
  <c r="Z414" i="8" s="1"/>
  <c r="AC414" i="8" s="1"/>
  <c r="W415" i="8"/>
  <c r="X415" i="8" s="1"/>
  <c r="Z415" i="8" s="1"/>
  <c r="AC415" i="8" s="1"/>
  <c r="W416" i="8"/>
  <c r="X416" i="8" s="1"/>
  <c r="Z416" i="8" s="1"/>
  <c r="AC416" i="8" s="1"/>
  <c r="W417" i="8"/>
  <c r="X417" i="8" s="1"/>
  <c r="Z417" i="8" s="1"/>
  <c r="AC417" i="8" s="1"/>
  <c r="W418" i="8"/>
  <c r="X418" i="8" s="1"/>
  <c r="Z418" i="8" s="1"/>
  <c r="AC418" i="8" s="1"/>
  <c r="W419" i="8"/>
  <c r="X419" i="8" s="1"/>
  <c r="Z419" i="8" s="1"/>
  <c r="AC419" i="8" s="1"/>
  <c r="W420" i="8"/>
  <c r="X420" i="8" s="1"/>
  <c r="Z420" i="8" s="1"/>
  <c r="AC420" i="8" s="1"/>
  <c r="W421" i="8"/>
  <c r="X421" i="8" s="1"/>
  <c r="Z421" i="8" s="1"/>
  <c r="AC421" i="8" s="1"/>
  <c r="W422" i="8"/>
  <c r="X422" i="8" s="1"/>
  <c r="Z422" i="8" s="1"/>
  <c r="AC422" i="8" s="1"/>
  <c r="W423" i="8"/>
  <c r="X423" i="8" s="1"/>
  <c r="Z423" i="8" s="1"/>
  <c r="AC423" i="8" s="1"/>
  <c r="W424" i="8"/>
  <c r="X424" i="8" s="1"/>
  <c r="Z424" i="8" s="1"/>
  <c r="AC424" i="8" s="1"/>
  <c r="W425" i="8"/>
  <c r="X425" i="8" s="1"/>
  <c r="Z425" i="8" s="1"/>
  <c r="AC425" i="8" s="1"/>
  <c r="W426" i="8"/>
  <c r="X426" i="8" s="1"/>
  <c r="W427" i="8"/>
  <c r="X427" i="8" s="1"/>
  <c r="Z427" i="8" s="1"/>
  <c r="AC427" i="8" s="1"/>
  <c r="W428" i="8"/>
  <c r="X428" i="8" s="1"/>
  <c r="Z428" i="8" s="1"/>
  <c r="AC428" i="8" s="1"/>
  <c r="W429" i="8"/>
  <c r="X429" i="8" s="1"/>
  <c r="Z429" i="8" s="1"/>
  <c r="AC429" i="8" s="1"/>
  <c r="W430" i="8"/>
  <c r="X430" i="8" s="1"/>
  <c r="Z430" i="8" s="1"/>
  <c r="AC430" i="8" s="1"/>
  <c r="W431" i="8"/>
  <c r="X431" i="8" s="1"/>
  <c r="Z431" i="8" s="1"/>
  <c r="AC431" i="8" s="1"/>
  <c r="W432" i="8"/>
  <c r="X432" i="8" s="1"/>
  <c r="Z432" i="8" s="1"/>
  <c r="AC432" i="8" s="1"/>
  <c r="W433" i="8"/>
  <c r="X433" i="8" s="1"/>
  <c r="Z433" i="8" s="1"/>
  <c r="W434" i="8"/>
  <c r="X434" i="8" s="1"/>
  <c r="Z434" i="8" s="1"/>
  <c r="AC434" i="8" s="1"/>
  <c r="W435" i="8"/>
  <c r="X435" i="8" s="1"/>
  <c r="Z435" i="8" s="1"/>
  <c r="AC435" i="8" s="1"/>
  <c r="W436" i="8"/>
  <c r="X436" i="8" s="1"/>
  <c r="Z436" i="8" s="1"/>
  <c r="AC436" i="8" s="1"/>
  <c r="W437" i="8"/>
  <c r="X437" i="8" s="1"/>
  <c r="Z437" i="8" s="1"/>
  <c r="AC437" i="8" s="1"/>
  <c r="W438" i="8"/>
  <c r="X438" i="8" s="1"/>
  <c r="Z438" i="8" s="1"/>
  <c r="AC438" i="8" s="1"/>
  <c r="W439" i="8"/>
  <c r="X439" i="8" s="1"/>
  <c r="Z439" i="8" s="1"/>
  <c r="AC439" i="8" s="1"/>
  <c r="W440" i="8"/>
  <c r="X440" i="8" s="1"/>
  <c r="Z440" i="8" s="1"/>
  <c r="AC440" i="8" s="1"/>
  <c r="W441" i="8"/>
  <c r="X441" i="8" s="1"/>
  <c r="Z441" i="8" s="1"/>
  <c r="AC441" i="8" s="1"/>
  <c r="W442" i="8"/>
  <c r="X442" i="8" s="1"/>
  <c r="W443" i="8"/>
  <c r="X443" i="8" s="1"/>
  <c r="Z443" i="8" s="1"/>
  <c r="AC443" i="8" s="1"/>
  <c r="W444" i="8"/>
  <c r="X444" i="8" s="1"/>
  <c r="Z444" i="8" s="1"/>
  <c r="AC444" i="8" s="1"/>
  <c r="W445" i="8"/>
  <c r="X445" i="8" s="1"/>
  <c r="Z445" i="8" s="1"/>
  <c r="AC445" i="8" s="1"/>
  <c r="W446" i="8"/>
  <c r="X446" i="8" s="1"/>
  <c r="Z446" i="8" s="1"/>
  <c r="AC446" i="8" s="1"/>
  <c r="W447" i="8"/>
  <c r="X447" i="8" s="1"/>
  <c r="Z447" i="8" s="1"/>
  <c r="AC447" i="8" s="1"/>
  <c r="W448" i="8"/>
  <c r="X448" i="8" s="1"/>
  <c r="Z448" i="8" s="1"/>
  <c r="AC448" i="8" s="1"/>
  <c r="W449" i="8"/>
  <c r="X449" i="8" s="1"/>
  <c r="Z449" i="8" s="1"/>
  <c r="AC449" i="8" s="1"/>
  <c r="W450" i="8"/>
  <c r="X450" i="8" s="1"/>
  <c r="Z450" i="8" s="1"/>
  <c r="AC450" i="8" s="1"/>
  <c r="W451" i="8"/>
  <c r="X451" i="8" s="1"/>
  <c r="Z451" i="8" s="1"/>
  <c r="AC451" i="8" s="1"/>
  <c r="W452" i="8"/>
  <c r="X452" i="8" s="1"/>
  <c r="Z452" i="8" s="1"/>
  <c r="AC452" i="8" s="1"/>
  <c r="W453" i="8"/>
  <c r="X453" i="8" s="1"/>
  <c r="Z453" i="8" s="1"/>
  <c r="AC453" i="8" s="1"/>
  <c r="W454" i="8"/>
  <c r="X454" i="8" s="1"/>
  <c r="Z454" i="8" s="1"/>
  <c r="AC454" i="8" s="1"/>
  <c r="W455" i="8"/>
  <c r="X455" i="8" s="1"/>
  <c r="Z455" i="8" s="1"/>
  <c r="AC455" i="8" s="1"/>
  <c r="W456" i="8"/>
  <c r="X456" i="8" s="1"/>
  <c r="Z456" i="8" s="1"/>
  <c r="AC456" i="8" s="1"/>
  <c r="W457" i="8"/>
  <c r="X457" i="8" s="1"/>
  <c r="Z457" i="8" s="1"/>
  <c r="AC457" i="8" s="1"/>
  <c r="W458" i="8"/>
  <c r="X458" i="8" s="1"/>
  <c r="W459" i="8"/>
  <c r="X459" i="8" s="1"/>
  <c r="Z459" i="8" s="1"/>
  <c r="AC459" i="8" s="1"/>
  <c r="W460" i="8"/>
  <c r="X460" i="8" s="1"/>
  <c r="Z460" i="8" s="1"/>
  <c r="AC460" i="8" s="1"/>
  <c r="W461" i="8"/>
  <c r="X461" i="8" s="1"/>
  <c r="Z461" i="8" s="1"/>
  <c r="AC461" i="8" s="1"/>
  <c r="W462" i="8"/>
  <c r="X462" i="8" s="1"/>
  <c r="Z462" i="8" s="1"/>
  <c r="AC462" i="8" s="1"/>
  <c r="W463" i="8"/>
  <c r="X463" i="8" s="1"/>
  <c r="Z463" i="8" s="1"/>
  <c r="AC463" i="8" s="1"/>
  <c r="W464" i="8"/>
  <c r="X464" i="8" s="1"/>
  <c r="Z464" i="8" s="1"/>
  <c r="AC464" i="8" s="1"/>
  <c r="W465" i="8"/>
  <c r="X465" i="8" s="1"/>
  <c r="Z465" i="8" s="1"/>
  <c r="AC465" i="8" s="1"/>
  <c r="W466" i="8"/>
  <c r="X466" i="8" s="1"/>
  <c r="Z466" i="8" s="1"/>
  <c r="AC466" i="8" s="1"/>
  <c r="W467" i="8"/>
  <c r="X467" i="8" s="1"/>
  <c r="Z467" i="8" s="1"/>
  <c r="AC467" i="8" s="1"/>
  <c r="W468" i="8"/>
  <c r="X468" i="8" s="1"/>
  <c r="Z468" i="8" s="1"/>
  <c r="AC468" i="8" s="1"/>
  <c r="W469" i="8"/>
  <c r="X469" i="8" s="1"/>
  <c r="Z469" i="8" s="1"/>
  <c r="AC469" i="8" s="1"/>
  <c r="W470" i="8"/>
  <c r="X470" i="8" s="1"/>
  <c r="Z470" i="8" s="1"/>
  <c r="AC470" i="8" s="1"/>
  <c r="W471" i="8"/>
  <c r="X471" i="8" s="1"/>
  <c r="Z471" i="8" s="1"/>
  <c r="AC471" i="8" s="1"/>
  <c r="W7" i="8"/>
  <c r="X7" i="8" s="1"/>
  <c r="Z7" i="8" s="1"/>
  <c r="AC7" i="8" s="1"/>
  <c r="R9" i="8"/>
  <c r="U9" i="8" s="1"/>
  <c r="R10" i="8"/>
  <c r="U10" i="8" s="1"/>
  <c r="R20" i="8"/>
  <c r="U20" i="8" s="1"/>
  <c r="R21" i="8"/>
  <c r="U21" i="8" s="1"/>
  <c r="R32" i="8"/>
  <c r="U32" i="8" s="1"/>
  <c r="R41" i="8"/>
  <c r="U41" i="8" s="1"/>
  <c r="R42" i="8"/>
  <c r="U42" i="8" s="1"/>
  <c r="R52" i="8"/>
  <c r="U52" i="8" s="1"/>
  <c r="R53" i="8"/>
  <c r="U53" i="8" s="1"/>
  <c r="R64" i="8"/>
  <c r="U64" i="8" s="1"/>
  <c r="R73" i="8"/>
  <c r="U73" i="8" s="1"/>
  <c r="R74" i="8"/>
  <c r="U74" i="8" s="1"/>
  <c r="R84" i="8"/>
  <c r="U84" i="8" s="1"/>
  <c r="R85" i="8"/>
  <c r="U85" i="8" s="1"/>
  <c r="R96" i="8"/>
  <c r="U96" i="8" s="1"/>
  <c r="R105" i="8"/>
  <c r="U105" i="8" s="1"/>
  <c r="R106" i="8"/>
  <c r="U106" i="8" s="1"/>
  <c r="R116" i="8"/>
  <c r="U116" i="8" s="1"/>
  <c r="R117" i="8"/>
  <c r="U117" i="8" s="1"/>
  <c r="R128" i="8"/>
  <c r="U128" i="8" s="1"/>
  <c r="R137" i="8"/>
  <c r="U137" i="8" s="1"/>
  <c r="R138" i="8"/>
  <c r="U138" i="8" s="1"/>
  <c r="R148" i="8"/>
  <c r="U148" i="8" s="1"/>
  <c r="R149" i="8"/>
  <c r="U149" i="8" s="1"/>
  <c r="R160" i="8"/>
  <c r="U160" i="8" s="1"/>
  <c r="R169" i="8"/>
  <c r="U169" i="8" s="1"/>
  <c r="R170" i="8"/>
  <c r="U170" i="8" s="1"/>
  <c r="R180" i="8"/>
  <c r="U180" i="8" s="1"/>
  <c r="R181" i="8"/>
  <c r="U181" i="8" s="1"/>
  <c r="R192" i="8"/>
  <c r="U192" i="8" s="1"/>
  <c r="R201" i="8"/>
  <c r="U201" i="8" s="1"/>
  <c r="R202" i="8"/>
  <c r="U202" i="8" s="1"/>
  <c r="R212" i="8"/>
  <c r="U212" i="8" s="1"/>
  <c r="R213" i="8"/>
  <c r="U213" i="8" s="1"/>
  <c r="R224" i="8"/>
  <c r="U224" i="8" s="1"/>
  <c r="R233" i="8"/>
  <c r="U233" i="8" s="1"/>
  <c r="R234" i="8"/>
  <c r="U234" i="8" s="1"/>
  <c r="R244" i="8"/>
  <c r="U244" i="8" s="1"/>
  <c r="R245" i="8"/>
  <c r="U245" i="8" s="1"/>
  <c r="R256" i="8"/>
  <c r="U256" i="8" s="1"/>
  <c r="R265" i="8"/>
  <c r="U265" i="8" s="1"/>
  <c r="R266" i="8"/>
  <c r="U266" i="8" s="1"/>
  <c r="R276" i="8"/>
  <c r="U276" i="8" s="1"/>
  <c r="R277" i="8"/>
  <c r="U277" i="8" s="1"/>
  <c r="R288" i="8"/>
  <c r="U288" i="8" s="1"/>
  <c r="R297" i="8"/>
  <c r="U297" i="8" s="1"/>
  <c r="R298" i="8"/>
  <c r="U298" i="8" s="1"/>
  <c r="R308" i="8"/>
  <c r="U308" i="8" s="1"/>
  <c r="R309" i="8"/>
  <c r="U309" i="8" s="1"/>
  <c r="R320" i="8"/>
  <c r="U320" i="8" s="1"/>
  <c r="R329" i="8"/>
  <c r="U329" i="8" s="1"/>
  <c r="R330" i="8"/>
  <c r="U330" i="8" s="1"/>
  <c r="R340" i="8"/>
  <c r="U340" i="8" s="1"/>
  <c r="R341" i="8"/>
  <c r="U341" i="8" s="1"/>
  <c r="R352" i="8"/>
  <c r="U352" i="8" s="1"/>
  <c r="R361" i="8"/>
  <c r="U361" i="8" s="1"/>
  <c r="R362" i="8"/>
  <c r="U362" i="8" s="1"/>
  <c r="R372" i="8"/>
  <c r="U372" i="8" s="1"/>
  <c r="R373" i="8"/>
  <c r="U373" i="8" s="1"/>
  <c r="R384" i="8"/>
  <c r="U384" i="8" s="1"/>
  <c r="R393" i="8"/>
  <c r="U393" i="8" s="1"/>
  <c r="R394" i="8"/>
  <c r="U394" i="8" s="1"/>
  <c r="R404" i="8"/>
  <c r="U404" i="8" s="1"/>
  <c r="R405" i="8"/>
  <c r="U405" i="8" s="1"/>
  <c r="R416" i="8"/>
  <c r="U416" i="8" s="1"/>
  <c r="R425" i="8"/>
  <c r="U425" i="8" s="1"/>
  <c r="R426" i="8"/>
  <c r="U426" i="8" s="1"/>
  <c r="R436" i="8"/>
  <c r="U436" i="8" s="1"/>
  <c r="R437" i="8"/>
  <c r="U437" i="8" s="1"/>
  <c r="R448" i="8"/>
  <c r="U448" i="8" s="1"/>
  <c r="R457" i="8"/>
  <c r="U457" i="8" s="1"/>
  <c r="R458" i="8"/>
  <c r="U458" i="8" s="1"/>
  <c r="R468" i="8"/>
  <c r="U468" i="8" s="1"/>
  <c r="R469" i="8"/>
  <c r="U469" i="8" s="1"/>
  <c r="O8" i="8"/>
  <c r="P8" i="8" s="1"/>
  <c r="R8" i="8" s="1"/>
  <c r="U8" i="8" s="1"/>
  <c r="O9" i="8"/>
  <c r="P9" i="8" s="1"/>
  <c r="O10" i="8"/>
  <c r="O11" i="8"/>
  <c r="O12" i="8"/>
  <c r="P12" i="8" s="1"/>
  <c r="R12" i="8" s="1"/>
  <c r="U12" i="8" s="1"/>
  <c r="O13" i="8"/>
  <c r="P13" i="8" s="1"/>
  <c r="R13" i="8" s="1"/>
  <c r="U13" i="8" s="1"/>
  <c r="O14" i="8"/>
  <c r="P14" i="8" s="1"/>
  <c r="R14" i="8" s="1"/>
  <c r="U14" i="8" s="1"/>
  <c r="O15" i="8"/>
  <c r="P15" i="8" s="1"/>
  <c r="R15" i="8" s="1"/>
  <c r="U15" i="8" s="1"/>
  <c r="O16" i="8"/>
  <c r="P16" i="8" s="1"/>
  <c r="R16" i="8" s="1"/>
  <c r="U16" i="8" s="1"/>
  <c r="O17" i="8"/>
  <c r="P17" i="8" s="1"/>
  <c r="R17" i="8" s="1"/>
  <c r="U17" i="8" s="1"/>
  <c r="O18" i="8"/>
  <c r="O19" i="8"/>
  <c r="O20" i="8"/>
  <c r="P20" i="8" s="1"/>
  <c r="O21" i="8"/>
  <c r="P21" i="8" s="1"/>
  <c r="O22" i="8"/>
  <c r="P22" i="8" s="1"/>
  <c r="R22" i="8" s="1"/>
  <c r="U22" i="8" s="1"/>
  <c r="O23" i="8"/>
  <c r="P23" i="8" s="1"/>
  <c r="R23" i="8" s="1"/>
  <c r="U23" i="8" s="1"/>
  <c r="O24" i="8"/>
  <c r="P24" i="8" s="1"/>
  <c r="R24" i="8" s="1"/>
  <c r="U24" i="8" s="1"/>
  <c r="O25" i="8"/>
  <c r="P25" i="8" s="1"/>
  <c r="R25" i="8" s="1"/>
  <c r="U25" i="8" s="1"/>
  <c r="O26" i="8"/>
  <c r="O27" i="8"/>
  <c r="O28" i="8"/>
  <c r="P28" i="8" s="1"/>
  <c r="R28" i="8" s="1"/>
  <c r="U28" i="8" s="1"/>
  <c r="O29" i="8"/>
  <c r="P29" i="8" s="1"/>
  <c r="R29" i="8" s="1"/>
  <c r="U29" i="8" s="1"/>
  <c r="O30" i="8"/>
  <c r="P30" i="8" s="1"/>
  <c r="R30" i="8" s="1"/>
  <c r="U30" i="8" s="1"/>
  <c r="O31" i="8"/>
  <c r="P31" i="8" s="1"/>
  <c r="R31" i="8" s="1"/>
  <c r="U31" i="8" s="1"/>
  <c r="O32" i="8"/>
  <c r="P32" i="8" s="1"/>
  <c r="O33" i="8"/>
  <c r="P33" i="8" s="1"/>
  <c r="R33" i="8" s="1"/>
  <c r="U33" i="8" s="1"/>
  <c r="O34" i="8"/>
  <c r="O35" i="8"/>
  <c r="O36" i="8"/>
  <c r="P36" i="8" s="1"/>
  <c r="R36" i="8" s="1"/>
  <c r="U36" i="8" s="1"/>
  <c r="O37" i="8"/>
  <c r="P37" i="8" s="1"/>
  <c r="R37" i="8" s="1"/>
  <c r="U37" i="8" s="1"/>
  <c r="O38" i="8"/>
  <c r="P38" i="8" s="1"/>
  <c r="R38" i="8" s="1"/>
  <c r="U38" i="8" s="1"/>
  <c r="O39" i="8"/>
  <c r="P39" i="8" s="1"/>
  <c r="R39" i="8" s="1"/>
  <c r="U39" i="8" s="1"/>
  <c r="O40" i="8"/>
  <c r="P40" i="8" s="1"/>
  <c r="R40" i="8" s="1"/>
  <c r="U40" i="8" s="1"/>
  <c r="O41" i="8"/>
  <c r="P41" i="8" s="1"/>
  <c r="O42" i="8"/>
  <c r="O43" i="8"/>
  <c r="O44" i="8"/>
  <c r="P44" i="8" s="1"/>
  <c r="R44" i="8" s="1"/>
  <c r="U44" i="8" s="1"/>
  <c r="O45" i="8"/>
  <c r="P45" i="8" s="1"/>
  <c r="R45" i="8" s="1"/>
  <c r="U45" i="8" s="1"/>
  <c r="O46" i="8"/>
  <c r="P46" i="8" s="1"/>
  <c r="R46" i="8" s="1"/>
  <c r="U46" i="8" s="1"/>
  <c r="O47" i="8"/>
  <c r="P47" i="8" s="1"/>
  <c r="R47" i="8" s="1"/>
  <c r="U47" i="8" s="1"/>
  <c r="O48" i="8"/>
  <c r="P48" i="8" s="1"/>
  <c r="R48" i="8" s="1"/>
  <c r="U48" i="8" s="1"/>
  <c r="O49" i="8"/>
  <c r="P49" i="8" s="1"/>
  <c r="R49" i="8" s="1"/>
  <c r="U49" i="8" s="1"/>
  <c r="O50" i="8"/>
  <c r="O51" i="8"/>
  <c r="O52" i="8"/>
  <c r="P52" i="8" s="1"/>
  <c r="O53" i="8"/>
  <c r="P53" i="8" s="1"/>
  <c r="O54" i="8"/>
  <c r="P54" i="8" s="1"/>
  <c r="R54" i="8" s="1"/>
  <c r="U54" i="8" s="1"/>
  <c r="O55" i="8"/>
  <c r="P55" i="8" s="1"/>
  <c r="R55" i="8" s="1"/>
  <c r="U55" i="8" s="1"/>
  <c r="O56" i="8"/>
  <c r="P56" i="8" s="1"/>
  <c r="R56" i="8" s="1"/>
  <c r="U56" i="8" s="1"/>
  <c r="O57" i="8"/>
  <c r="P57" i="8" s="1"/>
  <c r="R57" i="8" s="1"/>
  <c r="U57" i="8" s="1"/>
  <c r="O58" i="8"/>
  <c r="O59" i="8"/>
  <c r="O60" i="8"/>
  <c r="P60" i="8" s="1"/>
  <c r="R60" i="8" s="1"/>
  <c r="U60" i="8" s="1"/>
  <c r="O61" i="8"/>
  <c r="P61" i="8" s="1"/>
  <c r="R61" i="8" s="1"/>
  <c r="U61" i="8" s="1"/>
  <c r="O62" i="8"/>
  <c r="P62" i="8" s="1"/>
  <c r="R62" i="8" s="1"/>
  <c r="U62" i="8" s="1"/>
  <c r="O63" i="8"/>
  <c r="P63" i="8" s="1"/>
  <c r="R63" i="8" s="1"/>
  <c r="U63" i="8" s="1"/>
  <c r="O64" i="8"/>
  <c r="P64" i="8" s="1"/>
  <c r="O65" i="8"/>
  <c r="P65" i="8" s="1"/>
  <c r="R65" i="8" s="1"/>
  <c r="U65" i="8" s="1"/>
  <c r="O66" i="8"/>
  <c r="O67" i="8"/>
  <c r="O68" i="8"/>
  <c r="P68" i="8" s="1"/>
  <c r="R68" i="8" s="1"/>
  <c r="U68" i="8" s="1"/>
  <c r="O69" i="8"/>
  <c r="P69" i="8" s="1"/>
  <c r="R69" i="8" s="1"/>
  <c r="U69" i="8" s="1"/>
  <c r="O70" i="8"/>
  <c r="P70" i="8" s="1"/>
  <c r="R70" i="8" s="1"/>
  <c r="U70" i="8" s="1"/>
  <c r="O71" i="8"/>
  <c r="P71" i="8" s="1"/>
  <c r="R71" i="8" s="1"/>
  <c r="U71" i="8" s="1"/>
  <c r="O72" i="8"/>
  <c r="P72" i="8" s="1"/>
  <c r="R72" i="8" s="1"/>
  <c r="U72" i="8" s="1"/>
  <c r="O73" i="8"/>
  <c r="P73" i="8" s="1"/>
  <c r="O74" i="8"/>
  <c r="O75" i="8"/>
  <c r="O76" i="8"/>
  <c r="P76" i="8" s="1"/>
  <c r="R76" i="8" s="1"/>
  <c r="U76" i="8" s="1"/>
  <c r="O77" i="8"/>
  <c r="P77" i="8" s="1"/>
  <c r="R77" i="8" s="1"/>
  <c r="U77" i="8" s="1"/>
  <c r="O78" i="8"/>
  <c r="P78" i="8" s="1"/>
  <c r="R78" i="8" s="1"/>
  <c r="U78" i="8" s="1"/>
  <c r="O79" i="8"/>
  <c r="P79" i="8" s="1"/>
  <c r="R79" i="8" s="1"/>
  <c r="U79" i="8" s="1"/>
  <c r="O80" i="8"/>
  <c r="P80" i="8" s="1"/>
  <c r="R80" i="8" s="1"/>
  <c r="U80" i="8" s="1"/>
  <c r="O81" i="8"/>
  <c r="P81" i="8" s="1"/>
  <c r="R81" i="8" s="1"/>
  <c r="U81" i="8" s="1"/>
  <c r="O82" i="8"/>
  <c r="O83" i="8"/>
  <c r="O84" i="8"/>
  <c r="P84" i="8" s="1"/>
  <c r="O85" i="8"/>
  <c r="P85" i="8" s="1"/>
  <c r="O86" i="8"/>
  <c r="P86" i="8" s="1"/>
  <c r="R86" i="8" s="1"/>
  <c r="U86" i="8" s="1"/>
  <c r="O87" i="8"/>
  <c r="P87" i="8" s="1"/>
  <c r="R87" i="8" s="1"/>
  <c r="U87" i="8" s="1"/>
  <c r="O88" i="8"/>
  <c r="P88" i="8" s="1"/>
  <c r="R88" i="8" s="1"/>
  <c r="U88" i="8" s="1"/>
  <c r="O89" i="8"/>
  <c r="P89" i="8" s="1"/>
  <c r="R89" i="8" s="1"/>
  <c r="U89" i="8" s="1"/>
  <c r="O90" i="8"/>
  <c r="O91" i="8"/>
  <c r="O92" i="8"/>
  <c r="P92" i="8" s="1"/>
  <c r="R92" i="8" s="1"/>
  <c r="U92" i="8" s="1"/>
  <c r="O93" i="8"/>
  <c r="P93" i="8" s="1"/>
  <c r="R93" i="8" s="1"/>
  <c r="U93" i="8" s="1"/>
  <c r="O94" i="8"/>
  <c r="P94" i="8" s="1"/>
  <c r="R94" i="8" s="1"/>
  <c r="U94" i="8" s="1"/>
  <c r="O95" i="8"/>
  <c r="P95" i="8" s="1"/>
  <c r="R95" i="8" s="1"/>
  <c r="U95" i="8" s="1"/>
  <c r="O96" i="8"/>
  <c r="P96" i="8" s="1"/>
  <c r="O97" i="8"/>
  <c r="P97" i="8" s="1"/>
  <c r="R97" i="8" s="1"/>
  <c r="U97" i="8" s="1"/>
  <c r="O98" i="8"/>
  <c r="O99" i="8"/>
  <c r="O100" i="8"/>
  <c r="P100" i="8" s="1"/>
  <c r="R100" i="8" s="1"/>
  <c r="U100" i="8" s="1"/>
  <c r="O101" i="8"/>
  <c r="P101" i="8" s="1"/>
  <c r="R101" i="8" s="1"/>
  <c r="U101" i="8" s="1"/>
  <c r="O102" i="8"/>
  <c r="P102" i="8" s="1"/>
  <c r="R102" i="8" s="1"/>
  <c r="U102" i="8" s="1"/>
  <c r="O103" i="8"/>
  <c r="P103" i="8" s="1"/>
  <c r="R103" i="8" s="1"/>
  <c r="U103" i="8" s="1"/>
  <c r="O104" i="8"/>
  <c r="P104" i="8" s="1"/>
  <c r="R104" i="8" s="1"/>
  <c r="U104" i="8" s="1"/>
  <c r="O105" i="8"/>
  <c r="P105" i="8" s="1"/>
  <c r="O106" i="8"/>
  <c r="O107" i="8"/>
  <c r="O108" i="8"/>
  <c r="P108" i="8" s="1"/>
  <c r="R108" i="8" s="1"/>
  <c r="U108" i="8" s="1"/>
  <c r="O109" i="8"/>
  <c r="P109" i="8" s="1"/>
  <c r="R109" i="8" s="1"/>
  <c r="U109" i="8" s="1"/>
  <c r="O110" i="8"/>
  <c r="P110" i="8" s="1"/>
  <c r="R110" i="8" s="1"/>
  <c r="U110" i="8" s="1"/>
  <c r="O111" i="8"/>
  <c r="P111" i="8" s="1"/>
  <c r="R111" i="8" s="1"/>
  <c r="U111" i="8" s="1"/>
  <c r="O112" i="8"/>
  <c r="P112" i="8" s="1"/>
  <c r="R112" i="8" s="1"/>
  <c r="U112" i="8" s="1"/>
  <c r="O113" i="8"/>
  <c r="P113" i="8" s="1"/>
  <c r="R113" i="8" s="1"/>
  <c r="U113" i="8" s="1"/>
  <c r="O114" i="8"/>
  <c r="O115" i="8"/>
  <c r="O116" i="8"/>
  <c r="P116" i="8" s="1"/>
  <c r="O117" i="8"/>
  <c r="P117" i="8" s="1"/>
  <c r="O118" i="8"/>
  <c r="P118" i="8" s="1"/>
  <c r="R118" i="8" s="1"/>
  <c r="U118" i="8" s="1"/>
  <c r="O119" i="8"/>
  <c r="P119" i="8" s="1"/>
  <c r="R119" i="8" s="1"/>
  <c r="U119" i="8" s="1"/>
  <c r="O120" i="8"/>
  <c r="P120" i="8" s="1"/>
  <c r="R120" i="8" s="1"/>
  <c r="U120" i="8" s="1"/>
  <c r="O121" i="8"/>
  <c r="P121" i="8" s="1"/>
  <c r="R121" i="8" s="1"/>
  <c r="U121" i="8" s="1"/>
  <c r="O122" i="8"/>
  <c r="O123" i="8"/>
  <c r="O124" i="8"/>
  <c r="P124" i="8" s="1"/>
  <c r="R124" i="8" s="1"/>
  <c r="U124" i="8" s="1"/>
  <c r="O125" i="8"/>
  <c r="P125" i="8" s="1"/>
  <c r="R125" i="8" s="1"/>
  <c r="U125" i="8" s="1"/>
  <c r="O126" i="8"/>
  <c r="P126" i="8" s="1"/>
  <c r="R126" i="8" s="1"/>
  <c r="U126" i="8" s="1"/>
  <c r="O127" i="8"/>
  <c r="P127" i="8" s="1"/>
  <c r="R127" i="8" s="1"/>
  <c r="U127" i="8" s="1"/>
  <c r="O128" i="8"/>
  <c r="P128" i="8" s="1"/>
  <c r="O129" i="8"/>
  <c r="P129" i="8" s="1"/>
  <c r="R129" i="8" s="1"/>
  <c r="U129" i="8" s="1"/>
  <c r="O130" i="8"/>
  <c r="O131" i="8"/>
  <c r="O132" i="8"/>
  <c r="P132" i="8" s="1"/>
  <c r="R132" i="8" s="1"/>
  <c r="U132" i="8" s="1"/>
  <c r="O133" i="8"/>
  <c r="P133" i="8" s="1"/>
  <c r="R133" i="8" s="1"/>
  <c r="U133" i="8" s="1"/>
  <c r="O134" i="8"/>
  <c r="P134" i="8" s="1"/>
  <c r="R134" i="8" s="1"/>
  <c r="U134" i="8" s="1"/>
  <c r="O135" i="8"/>
  <c r="P135" i="8" s="1"/>
  <c r="R135" i="8" s="1"/>
  <c r="U135" i="8" s="1"/>
  <c r="O136" i="8"/>
  <c r="P136" i="8" s="1"/>
  <c r="R136" i="8" s="1"/>
  <c r="U136" i="8" s="1"/>
  <c r="O137" i="8"/>
  <c r="P137" i="8" s="1"/>
  <c r="O138" i="8"/>
  <c r="O139" i="8"/>
  <c r="O140" i="8"/>
  <c r="P140" i="8" s="1"/>
  <c r="R140" i="8" s="1"/>
  <c r="U140" i="8" s="1"/>
  <c r="O141" i="8"/>
  <c r="P141" i="8" s="1"/>
  <c r="R141" i="8" s="1"/>
  <c r="U141" i="8" s="1"/>
  <c r="O142" i="8"/>
  <c r="P142" i="8" s="1"/>
  <c r="R142" i="8" s="1"/>
  <c r="U142" i="8" s="1"/>
  <c r="O143" i="8"/>
  <c r="P143" i="8" s="1"/>
  <c r="R143" i="8" s="1"/>
  <c r="U143" i="8" s="1"/>
  <c r="O144" i="8"/>
  <c r="P144" i="8" s="1"/>
  <c r="R144" i="8" s="1"/>
  <c r="U144" i="8" s="1"/>
  <c r="O145" i="8"/>
  <c r="P145" i="8" s="1"/>
  <c r="R145" i="8" s="1"/>
  <c r="U145" i="8" s="1"/>
  <c r="O146" i="8"/>
  <c r="O147" i="8"/>
  <c r="O148" i="8"/>
  <c r="P148" i="8" s="1"/>
  <c r="O149" i="8"/>
  <c r="P149" i="8" s="1"/>
  <c r="O150" i="8"/>
  <c r="P150" i="8" s="1"/>
  <c r="R150" i="8" s="1"/>
  <c r="U150" i="8" s="1"/>
  <c r="O151" i="8"/>
  <c r="P151" i="8" s="1"/>
  <c r="R151" i="8" s="1"/>
  <c r="U151" i="8" s="1"/>
  <c r="O152" i="8"/>
  <c r="P152" i="8" s="1"/>
  <c r="R152" i="8" s="1"/>
  <c r="U152" i="8" s="1"/>
  <c r="O153" i="8"/>
  <c r="P153" i="8" s="1"/>
  <c r="R153" i="8" s="1"/>
  <c r="U153" i="8" s="1"/>
  <c r="O154" i="8"/>
  <c r="O155" i="8"/>
  <c r="O156" i="8"/>
  <c r="P156" i="8" s="1"/>
  <c r="R156" i="8" s="1"/>
  <c r="U156" i="8" s="1"/>
  <c r="O157" i="8"/>
  <c r="P157" i="8" s="1"/>
  <c r="R157" i="8" s="1"/>
  <c r="U157" i="8" s="1"/>
  <c r="O158" i="8"/>
  <c r="P158" i="8" s="1"/>
  <c r="R158" i="8" s="1"/>
  <c r="U158" i="8" s="1"/>
  <c r="O159" i="8"/>
  <c r="P159" i="8" s="1"/>
  <c r="R159" i="8" s="1"/>
  <c r="U159" i="8" s="1"/>
  <c r="O160" i="8"/>
  <c r="P160" i="8" s="1"/>
  <c r="O161" i="8"/>
  <c r="P161" i="8" s="1"/>
  <c r="R161" i="8" s="1"/>
  <c r="U161" i="8" s="1"/>
  <c r="O162" i="8"/>
  <c r="O163" i="8"/>
  <c r="O164" i="8"/>
  <c r="P164" i="8" s="1"/>
  <c r="R164" i="8" s="1"/>
  <c r="U164" i="8" s="1"/>
  <c r="O165" i="8"/>
  <c r="P165" i="8" s="1"/>
  <c r="R165" i="8" s="1"/>
  <c r="U165" i="8" s="1"/>
  <c r="O166" i="8"/>
  <c r="P166" i="8" s="1"/>
  <c r="R166" i="8" s="1"/>
  <c r="U166" i="8" s="1"/>
  <c r="O167" i="8"/>
  <c r="P167" i="8" s="1"/>
  <c r="R167" i="8" s="1"/>
  <c r="U167" i="8" s="1"/>
  <c r="O168" i="8"/>
  <c r="P168" i="8" s="1"/>
  <c r="R168" i="8" s="1"/>
  <c r="U168" i="8" s="1"/>
  <c r="O169" i="8"/>
  <c r="P169" i="8" s="1"/>
  <c r="O170" i="8"/>
  <c r="O171" i="8"/>
  <c r="O172" i="8"/>
  <c r="P172" i="8" s="1"/>
  <c r="R172" i="8" s="1"/>
  <c r="U172" i="8" s="1"/>
  <c r="O173" i="8"/>
  <c r="P173" i="8" s="1"/>
  <c r="R173" i="8" s="1"/>
  <c r="U173" i="8" s="1"/>
  <c r="O174" i="8"/>
  <c r="P174" i="8" s="1"/>
  <c r="R174" i="8" s="1"/>
  <c r="U174" i="8" s="1"/>
  <c r="O175" i="8"/>
  <c r="P175" i="8" s="1"/>
  <c r="R175" i="8" s="1"/>
  <c r="U175" i="8" s="1"/>
  <c r="O176" i="8"/>
  <c r="P176" i="8" s="1"/>
  <c r="R176" i="8" s="1"/>
  <c r="U176" i="8" s="1"/>
  <c r="O177" i="8"/>
  <c r="P177" i="8" s="1"/>
  <c r="R177" i="8" s="1"/>
  <c r="U177" i="8" s="1"/>
  <c r="O178" i="8"/>
  <c r="O179" i="8"/>
  <c r="O180" i="8"/>
  <c r="P180" i="8" s="1"/>
  <c r="O181" i="8"/>
  <c r="P181" i="8" s="1"/>
  <c r="O182" i="8"/>
  <c r="P182" i="8" s="1"/>
  <c r="R182" i="8" s="1"/>
  <c r="U182" i="8" s="1"/>
  <c r="O183" i="8"/>
  <c r="P183" i="8" s="1"/>
  <c r="R183" i="8" s="1"/>
  <c r="U183" i="8" s="1"/>
  <c r="O184" i="8"/>
  <c r="P184" i="8" s="1"/>
  <c r="R184" i="8" s="1"/>
  <c r="U184" i="8" s="1"/>
  <c r="O185" i="8"/>
  <c r="P185" i="8" s="1"/>
  <c r="R185" i="8" s="1"/>
  <c r="U185" i="8" s="1"/>
  <c r="O186" i="8"/>
  <c r="O187" i="8"/>
  <c r="O188" i="8"/>
  <c r="P188" i="8" s="1"/>
  <c r="R188" i="8" s="1"/>
  <c r="U188" i="8" s="1"/>
  <c r="O189" i="8"/>
  <c r="P189" i="8" s="1"/>
  <c r="R189" i="8" s="1"/>
  <c r="U189" i="8" s="1"/>
  <c r="O190" i="8"/>
  <c r="P190" i="8" s="1"/>
  <c r="R190" i="8" s="1"/>
  <c r="U190" i="8" s="1"/>
  <c r="O191" i="8"/>
  <c r="P191" i="8" s="1"/>
  <c r="R191" i="8" s="1"/>
  <c r="U191" i="8" s="1"/>
  <c r="O192" i="8"/>
  <c r="P192" i="8" s="1"/>
  <c r="O193" i="8"/>
  <c r="P193" i="8" s="1"/>
  <c r="R193" i="8" s="1"/>
  <c r="U193" i="8" s="1"/>
  <c r="O194" i="8"/>
  <c r="O195" i="8"/>
  <c r="O196" i="8"/>
  <c r="P196" i="8" s="1"/>
  <c r="R196" i="8" s="1"/>
  <c r="U196" i="8" s="1"/>
  <c r="O197" i="8"/>
  <c r="P197" i="8" s="1"/>
  <c r="R197" i="8" s="1"/>
  <c r="U197" i="8" s="1"/>
  <c r="O198" i="8"/>
  <c r="P198" i="8" s="1"/>
  <c r="R198" i="8" s="1"/>
  <c r="U198" i="8" s="1"/>
  <c r="O199" i="8"/>
  <c r="P199" i="8" s="1"/>
  <c r="R199" i="8" s="1"/>
  <c r="U199" i="8" s="1"/>
  <c r="O200" i="8"/>
  <c r="P200" i="8" s="1"/>
  <c r="R200" i="8" s="1"/>
  <c r="U200" i="8" s="1"/>
  <c r="O201" i="8"/>
  <c r="P201" i="8" s="1"/>
  <c r="O202" i="8"/>
  <c r="O203" i="8"/>
  <c r="O204" i="8"/>
  <c r="P204" i="8" s="1"/>
  <c r="R204" i="8" s="1"/>
  <c r="U204" i="8" s="1"/>
  <c r="O205" i="8"/>
  <c r="P205" i="8" s="1"/>
  <c r="R205" i="8" s="1"/>
  <c r="U205" i="8" s="1"/>
  <c r="O206" i="8"/>
  <c r="P206" i="8" s="1"/>
  <c r="R206" i="8" s="1"/>
  <c r="U206" i="8" s="1"/>
  <c r="O207" i="8"/>
  <c r="P207" i="8" s="1"/>
  <c r="R207" i="8" s="1"/>
  <c r="U207" i="8" s="1"/>
  <c r="O208" i="8"/>
  <c r="P208" i="8" s="1"/>
  <c r="R208" i="8" s="1"/>
  <c r="U208" i="8" s="1"/>
  <c r="O209" i="8"/>
  <c r="P209" i="8" s="1"/>
  <c r="R209" i="8" s="1"/>
  <c r="U209" i="8" s="1"/>
  <c r="O210" i="8"/>
  <c r="O211" i="8"/>
  <c r="O212" i="8"/>
  <c r="P212" i="8" s="1"/>
  <c r="O213" i="8"/>
  <c r="P213" i="8" s="1"/>
  <c r="O214" i="8"/>
  <c r="P214" i="8" s="1"/>
  <c r="R214" i="8" s="1"/>
  <c r="U214" i="8" s="1"/>
  <c r="O215" i="8"/>
  <c r="P215" i="8" s="1"/>
  <c r="R215" i="8" s="1"/>
  <c r="U215" i="8" s="1"/>
  <c r="O216" i="8"/>
  <c r="P216" i="8" s="1"/>
  <c r="R216" i="8" s="1"/>
  <c r="U216" i="8" s="1"/>
  <c r="O217" i="8"/>
  <c r="P217" i="8" s="1"/>
  <c r="R217" i="8" s="1"/>
  <c r="U217" i="8" s="1"/>
  <c r="O218" i="8"/>
  <c r="O219" i="8"/>
  <c r="O220" i="8"/>
  <c r="P220" i="8" s="1"/>
  <c r="R220" i="8" s="1"/>
  <c r="U220" i="8" s="1"/>
  <c r="O221" i="8"/>
  <c r="P221" i="8" s="1"/>
  <c r="R221" i="8" s="1"/>
  <c r="U221" i="8" s="1"/>
  <c r="O222" i="8"/>
  <c r="P222" i="8" s="1"/>
  <c r="R222" i="8" s="1"/>
  <c r="U222" i="8" s="1"/>
  <c r="O223" i="8"/>
  <c r="P223" i="8" s="1"/>
  <c r="R223" i="8" s="1"/>
  <c r="U223" i="8" s="1"/>
  <c r="O224" i="8"/>
  <c r="P224" i="8" s="1"/>
  <c r="O225" i="8"/>
  <c r="P225" i="8" s="1"/>
  <c r="R225" i="8" s="1"/>
  <c r="U225" i="8" s="1"/>
  <c r="O226" i="8"/>
  <c r="O227" i="8"/>
  <c r="O228" i="8"/>
  <c r="P228" i="8" s="1"/>
  <c r="R228" i="8" s="1"/>
  <c r="U228" i="8" s="1"/>
  <c r="O229" i="8"/>
  <c r="P229" i="8" s="1"/>
  <c r="R229" i="8" s="1"/>
  <c r="U229" i="8" s="1"/>
  <c r="O230" i="8"/>
  <c r="P230" i="8" s="1"/>
  <c r="R230" i="8" s="1"/>
  <c r="U230" i="8" s="1"/>
  <c r="O231" i="8"/>
  <c r="P231" i="8" s="1"/>
  <c r="R231" i="8" s="1"/>
  <c r="U231" i="8" s="1"/>
  <c r="O232" i="8"/>
  <c r="P232" i="8" s="1"/>
  <c r="R232" i="8" s="1"/>
  <c r="U232" i="8" s="1"/>
  <c r="O233" i="8"/>
  <c r="P233" i="8" s="1"/>
  <c r="O234" i="8"/>
  <c r="O235" i="8"/>
  <c r="O236" i="8"/>
  <c r="P236" i="8" s="1"/>
  <c r="R236" i="8" s="1"/>
  <c r="U236" i="8" s="1"/>
  <c r="O237" i="8"/>
  <c r="P237" i="8" s="1"/>
  <c r="R237" i="8" s="1"/>
  <c r="U237" i="8" s="1"/>
  <c r="O238" i="8"/>
  <c r="P238" i="8" s="1"/>
  <c r="R238" i="8" s="1"/>
  <c r="U238" i="8" s="1"/>
  <c r="O239" i="8"/>
  <c r="P239" i="8" s="1"/>
  <c r="R239" i="8" s="1"/>
  <c r="U239" i="8" s="1"/>
  <c r="O240" i="8"/>
  <c r="P240" i="8" s="1"/>
  <c r="R240" i="8" s="1"/>
  <c r="U240" i="8" s="1"/>
  <c r="O241" i="8"/>
  <c r="P241" i="8" s="1"/>
  <c r="R241" i="8" s="1"/>
  <c r="U241" i="8" s="1"/>
  <c r="O242" i="8"/>
  <c r="O243" i="8"/>
  <c r="O244" i="8"/>
  <c r="P244" i="8" s="1"/>
  <c r="O245" i="8"/>
  <c r="P245" i="8" s="1"/>
  <c r="O246" i="8"/>
  <c r="P246" i="8" s="1"/>
  <c r="R246" i="8" s="1"/>
  <c r="U246" i="8" s="1"/>
  <c r="O247" i="8"/>
  <c r="P247" i="8" s="1"/>
  <c r="R247" i="8" s="1"/>
  <c r="U247" i="8" s="1"/>
  <c r="O248" i="8"/>
  <c r="P248" i="8" s="1"/>
  <c r="R248" i="8" s="1"/>
  <c r="U248" i="8" s="1"/>
  <c r="O249" i="8"/>
  <c r="P249" i="8" s="1"/>
  <c r="R249" i="8" s="1"/>
  <c r="U249" i="8" s="1"/>
  <c r="O250" i="8"/>
  <c r="O251" i="8"/>
  <c r="O252" i="8"/>
  <c r="P252" i="8" s="1"/>
  <c r="R252" i="8" s="1"/>
  <c r="U252" i="8" s="1"/>
  <c r="O253" i="8"/>
  <c r="P253" i="8" s="1"/>
  <c r="R253" i="8" s="1"/>
  <c r="U253" i="8" s="1"/>
  <c r="O254" i="8"/>
  <c r="P254" i="8" s="1"/>
  <c r="R254" i="8" s="1"/>
  <c r="U254" i="8" s="1"/>
  <c r="O255" i="8"/>
  <c r="P255" i="8" s="1"/>
  <c r="R255" i="8" s="1"/>
  <c r="U255" i="8" s="1"/>
  <c r="O256" i="8"/>
  <c r="P256" i="8" s="1"/>
  <c r="O257" i="8"/>
  <c r="P257" i="8" s="1"/>
  <c r="R257" i="8" s="1"/>
  <c r="U257" i="8" s="1"/>
  <c r="O258" i="8"/>
  <c r="O259" i="8"/>
  <c r="O260" i="8"/>
  <c r="P260" i="8" s="1"/>
  <c r="R260" i="8" s="1"/>
  <c r="U260" i="8" s="1"/>
  <c r="O261" i="8"/>
  <c r="P261" i="8" s="1"/>
  <c r="R261" i="8" s="1"/>
  <c r="U261" i="8" s="1"/>
  <c r="O262" i="8"/>
  <c r="P262" i="8" s="1"/>
  <c r="R262" i="8" s="1"/>
  <c r="U262" i="8" s="1"/>
  <c r="O263" i="8"/>
  <c r="P263" i="8" s="1"/>
  <c r="R263" i="8" s="1"/>
  <c r="U263" i="8" s="1"/>
  <c r="O264" i="8"/>
  <c r="P264" i="8" s="1"/>
  <c r="R264" i="8" s="1"/>
  <c r="U264" i="8" s="1"/>
  <c r="O265" i="8"/>
  <c r="P265" i="8" s="1"/>
  <c r="O266" i="8"/>
  <c r="O267" i="8"/>
  <c r="O268" i="8"/>
  <c r="P268" i="8" s="1"/>
  <c r="R268" i="8" s="1"/>
  <c r="U268" i="8" s="1"/>
  <c r="O269" i="8"/>
  <c r="P269" i="8" s="1"/>
  <c r="R269" i="8" s="1"/>
  <c r="U269" i="8" s="1"/>
  <c r="O270" i="8"/>
  <c r="P270" i="8" s="1"/>
  <c r="R270" i="8" s="1"/>
  <c r="U270" i="8" s="1"/>
  <c r="O271" i="8"/>
  <c r="P271" i="8" s="1"/>
  <c r="R271" i="8" s="1"/>
  <c r="U271" i="8" s="1"/>
  <c r="O272" i="8"/>
  <c r="P272" i="8" s="1"/>
  <c r="R272" i="8" s="1"/>
  <c r="U272" i="8" s="1"/>
  <c r="O273" i="8"/>
  <c r="P273" i="8" s="1"/>
  <c r="R273" i="8" s="1"/>
  <c r="U273" i="8" s="1"/>
  <c r="O274" i="8"/>
  <c r="O275" i="8"/>
  <c r="O276" i="8"/>
  <c r="P276" i="8" s="1"/>
  <c r="O277" i="8"/>
  <c r="P277" i="8" s="1"/>
  <c r="O278" i="8"/>
  <c r="P278" i="8" s="1"/>
  <c r="R278" i="8" s="1"/>
  <c r="U278" i="8" s="1"/>
  <c r="O279" i="8"/>
  <c r="P279" i="8" s="1"/>
  <c r="R279" i="8" s="1"/>
  <c r="U279" i="8" s="1"/>
  <c r="O280" i="8"/>
  <c r="P280" i="8" s="1"/>
  <c r="R280" i="8" s="1"/>
  <c r="U280" i="8" s="1"/>
  <c r="O281" i="8"/>
  <c r="P281" i="8" s="1"/>
  <c r="R281" i="8" s="1"/>
  <c r="U281" i="8" s="1"/>
  <c r="O282" i="8"/>
  <c r="O283" i="8"/>
  <c r="O284" i="8"/>
  <c r="P284" i="8" s="1"/>
  <c r="R284" i="8" s="1"/>
  <c r="U284" i="8" s="1"/>
  <c r="O285" i="8"/>
  <c r="P285" i="8" s="1"/>
  <c r="R285" i="8" s="1"/>
  <c r="U285" i="8" s="1"/>
  <c r="O286" i="8"/>
  <c r="P286" i="8" s="1"/>
  <c r="R286" i="8" s="1"/>
  <c r="U286" i="8" s="1"/>
  <c r="O287" i="8"/>
  <c r="P287" i="8" s="1"/>
  <c r="R287" i="8" s="1"/>
  <c r="U287" i="8" s="1"/>
  <c r="O288" i="8"/>
  <c r="P288" i="8" s="1"/>
  <c r="O289" i="8"/>
  <c r="P289" i="8" s="1"/>
  <c r="R289" i="8" s="1"/>
  <c r="U289" i="8" s="1"/>
  <c r="O290" i="8"/>
  <c r="O291" i="8"/>
  <c r="O292" i="8"/>
  <c r="P292" i="8" s="1"/>
  <c r="R292" i="8" s="1"/>
  <c r="U292" i="8" s="1"/>
  <c r="O293" i="8"/>
  <c r="P293" i="8" s="1"/>
  <c r="R293" i="8" s="1"/>
  <c r="U293" i="8" s="1"/>
  <c r="O294" i="8"/>
  <c r="P294" i="8" s="1"/>
  <c r="R294" i="8" s="1"/>
  <c r="U294" i="8" s="1"/>
  <c r="O295" i="8"/>
  <c r="P295" i="8" s="1"/>
  <c r="R295" i="8" s="1"/>
  <c r="U295" i="8" s="1"/>
  <c r="O296" i="8"/>
  <c r="P296" i="8" s="1"/>
  <c r="R296" i="8" s="1"/>
  <c r="U296" i="8" s="1"/>
  <c r="O297" i="8"/>
  <c r="P297" i="8" s="1"/>
  <c r="O298" i="8"/>
  <c r="O299" i="8"/>
  <c r="O300" i="8"/>
  <c r="P300" i="8" s="1"/>
  <c r="R300" i="8" s="1"/>
  <c r="U300" i="8" s="1"/>
  <c r="O301" i="8"/>
  <c r="P301" i="8" s="1"/>
  <c r="R301" i="8" s="1"/>
  <c r="U301" i="8" s="1"/>
  <c r="O302" i="8"/>
  <c r="P302" i="8" s="1"/>
  <c r="R302" i="8" s="1"/>
  <c r="U302" i="8" s="1"/>
  <c r="O303" i="8"/>
  <c r="P303" i="8" s="1"/>
  <c r="R303" i="8" s="1"/>
  <c r="U303" i="8" s="1"/>
  <c r="O304" i="8"/>
  <c r="P304" i="8" s="1"/>
  <c r="R304" i="8" s="1"/>
  <c r="U304" i="8" s="1"/>
  <c r="O305" i="8"/>
  <c r="P305" i="8" s="1"/>
  <c r="R305" i="8" s="1"/>
  <c r="U305" i="8" s="1"/>
  <c r="O306" i="8"/>
  <c r="O307" i="8"/>
  <c r="O308" i="8"/>
  <c r="P308" i="8" s="1"/>
  <c r="O309" i="8"/>
  <c r="P309" i="8" s="1"/>
  <c r="O310" i="8"/>
  <c r="P310" i="8" s="1"/>
  <c r="R310" i="8" s="1"/>
  <c r="U310" i="8" s="1"/>
  <c r="O311" i="8"/>
  <c r="P311" i="8" s="1"/>
  <c r="R311" i="8" s="1"/>
  <c r="U311" i="8" s="1"/>
  <c r="O312" i="8"/>
  <c r="P312" i="8" s="1"/>
  <c r="R312" i="8" s="1"/>
  <c r="U312" i="8" s="1"/>
  <c r="O313" i="8"/>
  <c r="P313" i="8" s="1"/>
  <c r="R313" i="8" s="1"/>
  <c r="U313" i="8" s="1"/>
  <c r="O314" i="8"/>
  <c r="O315" i="8"/>
  <c r="O316" i="8"/>
  <c r="P316" i="8" s="1"/>
  <c r="R316" i="8" s="1"/>
  <c r="U316" i="8" s="1"/>
  <c r="O317" i="8"/>
  <c r="P317" i="8" s="1"/>
  <c r="R317" i="8" s="1"/>
  <c r="U317" i="8" s="1"/>
  <c r="O318" i="8"/>
  <c r="P318" i="8" s="1"/>
  <c r="R318" i="8" s="1"/>
  <c r="U318" i="8" s="1"/>
  <c r="O319" i="8"/>
  <c r="P319" i="8" s="1"/>
  <c r="R319" i="8" s="1"/>
  <c r="U319" i="8" s="1"/>
  <c r="O320" i="8"/>
  <c r="P320" i="8" s="1"/>
  <c r="O321" i="8"/>
  <c r="P321" i="8" s="1"/>
  <c r="R321" i="8" s="1"/>
  <c r="U321" i="8" s="1"/>
  <c r="O322" i="8"/>
  <c r="O323" i="8"/>
  <c r="O324" i="8"/>
  <c r="P324" i="8" s="1"/>
  <c r="R324" i="8" s="1"/>
  <c r="U324" i="8" s="1"/>
  <c r="O325" i="8"/>
  <c r="P325" i="8" s="1"/>
  <c r="R325" i="8" s="1"/>
  <c r="U325" i="8" s="1"/>
  <c r="O326" i="8"/>
  <c r="P326" i="8" s="1"/>
  <c r="R326" i="8" s="1"/>
  <c r="U326" i="8" s="1"/>
  <c r="O327" i="8"/>
  <c r="P327" i="8" s="1"/>
  <c r="R327" i="8" s="1"/>
  <c r="U327" i="8" s="1"/>
  <c r="O328" i="8"/>
  <c r="P328" i="8" s="1"/>
  <c r="R328" i="8" s="1"/>
  <c r="U328" i="8" s="1"/>
  <c r="O329" i="8"/>
  <c r="P329" i="8" s="1"/>
  <c r="O330" i="8"/>
  <c r="O331" i="8"/>
  <c r="O332" i="8"/>
  <c r="P332" i="8" s="1"/>
  <c r="R332" i="8" s="1"/>
  <c r="U332" i="8" s="1"/>
  <c r="O333" i="8"/>
  <c r="P333" i="8" s="1"/>
  <c r="R333" i="8" s="1"/>
  <c r="U333" i="8" s="1"/>
  <c r="O334" i="8"/>
  <c r="P334" i="8" s="1"/>
  <c r="R334" i="8" s="1"/>
  <c r="U334" i="8" s="1"/>
  <c r="O335" i="8"/>
  <c r="P335" i="8" s="1"/>
  <c r="R335" i="8" s="1"/>
  <c r="U335" i="8" s="1"/>
  <c r="O336" i="8"/>
  <c r="P336" i="8" s="1"/>
  <c r="R336" i="8" s="1"/>
  <c r="U336" i="8" s="1"/>
  <c r="O337" i="8"/>
  <c r="P337" i="8" s="1"/>
  <c r="R337" i="8" s="1"/>
  <c r="U337" i="8" s="1"/>
  <c r="O338" i="8"/>
  <c r="O339" i="8"/>
  <c r="O340" i="8"/>
  <c r="P340" i="8" s="1"/>
  <c r="O341" i="8"/>
  <c r="P341" i="8" s="1"/>
  <c r="O342" i="8"/>
  <c r="P342" i="8" s="1"/>
  <c r="R342" i="8" s="1"/>
  <c r="U342" i="8" s="1"/>
  <c r="O343" i="8"/>
  <c r="P343" i="8" s="1"/>
  <c r="R343" i="8" s="1"/>
  <c r="U343" i="8" s="1"/>
  <c r="O344" i="8"/>
  <c r="P344" i="8" s="1"/>
  <c r="R344" i="8" s="1"/>
  <c r="U344" i="8" s="1"/>
  <c r="O345" i="8"/>
  <c r="P345" i="8" s="1"/>
  <c r="R345" i="8" s="1"/>
  <c r="U345" i="8" s="1"/>
  <c r="O346" i="8"/>
  <c r="O347" i="8"/>
  <c r="O348" i="8"/>
  <c r="P348" i="8" s="1"/>
  <c r="R348" i="8" s="1"/>
  <c r="U348" i="8" s="1"/>
  <c r="O349" i="8"/>
  <c r="P349" i="8" s="1"/>
  <c r="R349" i="8" s="1"/>
  <c r="U349" i="8" s="1"/>
  <c r="O350" i="8"/>
  <c r="P350" i="8" s="1"/>
  <c r="R350" i="8" s="1"/>
  <c r="U350" i="8" s="1"/>
  <c r="O351" i="8"/>
  <c r="P351" i="8" s="1"/>
  <c r="R351" i="8" s="1"/>
  <c r="U351" i="8" s="1"/>
  <c r="O352" i="8"/>
  <c r="P352" i="8" s="1"/>
  <c r="O353" i="8"/>
  <c r="P353" i="8" s="1"/>
  <c r="R353" i="8" s="1"/>
  <c r="U353" i="8" s="1"/>
  <c r="O354" i="8"/>
  <c r="O355" i="8"/>
  <c r="O356" i="8"/>
  <c r="P356" i="8" s="1"/>
  <c r="R356" i="8" s="1"/>
  <c r="U356" i="8" s="1"/>
  <c r="O357" i="8"/>
  <c r="P357" i="8" s="1"/>
  <c r="R357" i="8" s="1"/>
  <c r="U357" i="8" s="1"/>
  <c r="O358" i="8"/>
  <c r="P358" i="8" s="1"/>
  <c r="R358" i="8" s="1"/>
  <c r="U358" i="8" s="1"/>
  <c r="O359" i="8"/>
  <c r="P359" i="8" s="1"/>
  <c r="R359" i="8" s="1"/>
  <c r="U359" i="8" s="1"/>
  <c r="O360" i="8"/>
  <c r="P360" i="8" s="1"/>
  <c r="R360" i="8" s="1"/>
  <c r="U360" i="8" s="1"/>
  <c r="O361" i="8"/>
  <c r="P361" i="8" s="1"/>
  <c r="O362" i="8"/>
  <c r="O363" i="8"/>
  <c r="O364" i="8"/>
  <c r="P364" i="8" s="1"/>
  <c r="R364" i="8" s="1"/>
  <c r="U364" i="8" s="1"/>
  <c r="O365" i="8"/>
  <c r="P365" i="8" s="1"/>
  <c r="R365" i="8" s="1"/>
  <c r="U365" i="8" s="1"/>
  <c r="O366" i="8"/>
  <c r="P366" i="8" s="1"/>
  <c r="R366" i="8" s="1"/>
  <c r="U366" i="8" s="1"/>
  <c r="O367" i="8"/>
  <c r="P367" i="8" s="1"/>
  <c r="R367" i="8" s="1"/>
  <c r="U367" i="8" s="1"/>
  <c r="O368" i="8"/>
  <c r="P368" i="8" s="1"/>
  <c r="R368" i="8" s="1"/>
  <c r="U368" i="8" s="1"/>
  <c r="O369" i="8"/>
  <c r="P369" i="8" s="1"/>
  <c r="R369" i="8" s="1"/>
  <c r="U369" i="8" s="1"/>
  <c r="O370" i="8"/>
  <c r="O371" i="8"/>
  <c r="O372" i="8"/>
  <c r="P372" i="8" s="1"/>
  <c r="O373" i="8"/>
  <c r="P373" i="8" s="1"/>
  <c r="O374" i="8"/>
  <c r="P374" i="8" s="1"/>
  <c r="R374" i="8" s="1"/>
  <c r="U374" i="8" s="1"/>
  <c r="O375" i="8"/>
  <c r="P375" i="8" s="1"/>
  <c r="R375" i="8" s="1"/>
  <c r="U375" i="8" s="1"/>
  <c r="O376" i="8"/>
  <c r="P376" i="8" s="1"/>
  <c r="R376" i="8" s="1"/>
  <c r="U376" i="8" s="1"/>
  <c r="O377" i="8"/>
  <c r="P377" i="8" s="1"/>
  <c r="R377" i="8" s="1"/>
  <c r="U377" i="8" s="1"/>
  <c r="O378" i="8"/>
  <c r="O379" i="8"/>
  <c r="O380" i="8"/>
  <c r="P380" i="8" s="1"/>
  <c r="R380" i="8" s="1"/>
  <c r="U380" i="8" s="1"/>
  <c r="O381" i="8"/>
  <c r="P381" i="8" s="1"/>
  <c r="R381" i="8" s="1"/>
  <c r="U381" i="8" s="1"/>
  <c r="O382" i="8"/>
  <c r="P382" i="8" s="1"/>
  <c r="R382" i="8" s="1"/>
  <c r="U382" i="8" s="1"/>
  <c r="O383" i="8"/>
  <c r="P383" i="8" s="1"/>
  <c r="R383" i="8" s="1"/>
  <c r="U383" i="8" s="1"/>
  <c r="O384" i="8"/>
  <c r="P384" i="8" s="1"/>
  <c r="O385" i="8"/>
  <c r="P385" i="8" s="1"/>
  <c r="R385" i="8" s="1"/>
  <c r="U385" i="8" s="1"/>
  <c r="O386" i="8"/>
  <c r="O387" i="8"/>
  <c r="O388" i="8"/>
  <c r="P388" i="8" s="1"/>
  <c r="R388" i="8" s="1"/>
  <c r="U388" i="8" s="1"/>
  <c r="O389" i="8"/>
  <c r="P389" i="8" s="1"/>
  <c r="R389" i="8" s="1"/>
  <c r="U389" i="8" s="1"/>
  <c r="O390" i="8"/>
  <c r="P390" i="8" s="1"/>
  <c r="R390" i="8" s="1"/>
  <c r="U390" i="8" s="1"/>
  <c r="O391" i="8"/>
  <c r="P391" i="8" s="1"/>
  <c r="R391" i="8" s="1"/>
  <c r="U391" i="8" s="1"/>
  <c r="O392" i="8"/>
  <c r="P392" i="8" s="1"/>
  <c r="R392" i="8" s="1"/>
  <c r="U392" i="8" s="1"/>
  <c r="O393" i="8"/>
  <c r="P393" i="8" s="1"/>
  <c r="O394" i="8"/>
  <c r="O395" i="8"/>
  <c r="O396" i="8"/>
  <c r="P396" i="8" s="1"/>
  <c r="R396" i="8" s="1"/>
  <c r="U396" i="8" s="1"/>
  <c r="O397" i="8"/>
  <c r="P397" i="8" s="1"/>
  <c r="R397" i="8" s="1"/>
  <c r="U397" i="8" s="1"/>
  <c r="O398" i="8"/>
  <c r="P398" i="8" s="1"/>
  <c r="R398" i="8" s="1"/>
  <c r="U398" i="8" s="1"/>
  <c r="O399" i="8"/>
  <c r="P399" i="8" s="1"/>
  <c r="R399" i="8" s="1"/>
  <c r="U399" i="8" s="1"/>
  <c r="O400" i="8"/>
  <c r="P400" i="8" s="1"/>
  <c r="R400" i="8" s="1"/>
  <c r="U400" i="8" s="1"/>
  <c r="O401" i="8"/>
  <c r="P401" i="8" s="1"/>
  <c r="R401" i="8" s="1"/>
  <c r="U401" i="8" s="1"/>
  <c r="O402" i="8"/>
  <c r="O403" i="8"/>
  <c r="O404" i="8"/>
  <c r="P404" i="8" s="1"/>
  <c r="O405" i="8"/>
  <c r="P405" i="8" s="1"/>
  <c r="O406" i="8"/>
  <c r="P406" i="8" s="1"/>
  <c r="R406" i="8" s="1"/>
  <c r="U406" i="8" s="1"/>
  <c r="O407" i="8"/>
  <c r="P407" i="8" s="1"/>
  <c r="R407" i="8" s="1"/>
  <c r="U407" i="8" s="1"/>
  <c r="O408" i="8"/>
  <c r="P408" i="8" s="1"/>
  <c r="R408" i="8" s="1"/>
  <c r="U408" i="8" s="1"/>
  <c r="O409" i="8"/>
  <c r="P409" i="8" s="1"/>
  <c r="R409" i="8" s="1"/>
  <c r="U409" i="8" s="1"/>
  <c r="O410" i="8"/>
  <c r="O411" i="8"/>
  <c r="O412" i="8"/>
  <c r="P412" i="8" s="1"/>
  <c r="R412" i="8" s="1"/>
  <c r="U412" i="8" s="1"/>
  <c r="O413" i="8"/>
  <c r="P413" i="8" s="1"/>
  <c r="R413" i="8" s="1"/>
  <c r="U413" i="8" s="1"/>
  <c r="O414" i="8"/>
  <c r="P414" i="8" s="1"/>
  <c r="R414" i="8" s="1"/>
  <c r="U414" i="8" s="1"/>
  <c r="O415" i="8"/>
  <c r="P415" i="8" s="1"/>
  <c r="R415" i="8" s="1"/>
  <c r="U415" i="8" s="1"/>
  <c r="O416" i="8"/>
  <c r="P416" i="8" s="1"/>
  <c r="O417" i="8"/>
  <c r="P417" i="8" s="1"/>
  <c r="R417" i="8" s="1"/>
  <c r="U417" i="8" s="1"/>
  <c r="O418" i="8"/>
  <c r="O419" i="8"/>
  <c r="O420" i="8"/>
  <c r="P420" i="8" s="1"/>
  <c r="R420" i="8" s="1"/>
  <c r="U420" i="8" s="1"/>
  <c r="O421" i="8"/>
  <c r="P421" i="8" s="1"/>
  <c r="R421" i="8" s="1"/>
  <c r="U421" i="8" s="1"/>
  <c r="O422" i="8"/>
  <c r="P422" i="8" s="1"/>
  <c r="R422" i="8" s="1"/>
  <c r="U422" i="8" s="1"/>
  <c r="O423" i="8"/>
  <c r="P423" i="8" s="1"/>
  <c r="R423" i="8" s="1"/>
  <c r="U423" i="8" s="1"/>
  <c r="O424" i="8"/>
  <c r="P424" i="8" s="1"/>
  <c r="R424" i="8" s="1"/>
  <c r="U424" i="8" s="1"/>
  <c r="O425" i="8"/>
  <c r="P425" i="8" s="1"/>
  <c r="O426" i="8"/>
  <c r="O427" i="8"/>
  <c r="O428" i="8"/>
  <c r="P428" i="8" s="1"/>
  <c r="R428" i="8" s="1"/>
  <c r="U428" i="8" s="1"/>
  <c r="O429" i="8"/>
  <c r="P429" i="8" s="1"/>
  <c r="R429" i="8" s="1"/>
  <c r="U429" i="8" s="1"/>
  <c r="O430" i="8"/>
  <c r="P430" i="8" s="1"/>
  <c r="R430" i="8" s="1"/>
  <c r="U430" i="8" s="1"/>
  <c r="O431" i="8"/>
  <c r="P431" i="8" s="1"/>
  <c r="R431" i="8" s="1"/>
  <c r="U431" i="8" s="1"/>
  <c r="O432" i="8"/>
  <c r="P432" i="8" s="1"/>
  <c r="R432" i="8" s="1"/>
  <c r="U432" i="8" s="1"/>
  <c r="O433" i="8"/>
  <c r="P433" i="8" s="1"/>
  <c r="R433" i="8" s="1"/>
  <c r="U433" i="8" s="1"/>
  <c r="O434" i="8"/>
  <c r="O435" i="8"/>
  <c r="O436" i="8"/>
  <c r="P436" i="8" s="1"/>
  <c r="O437" i="8"/>
  <c r="P437" i="8" s="1"/>
  <c r="O438" i="8"/>
  <c r="P438" i="8" s="1"/>
  <c r="R438" i="8" s="1"/>
  <c r="U438" i="8" s="1"/>
  <c r="O439" i="8"/>
  <c r="P439" i="8" s="1"/>
  <c r="R439" i="8" s="1"/>
  <c r="U439" i="8" s="1"/>
  <c r="O440" i="8"/>
  <c r="P440" i="8" s="1"/>
  <c r="R440" i="8" s="1"/>
  <c r="U440" i="8" s="1"/>
  <c r="O441" i="8"/>
  <c r="P441" i="8" s="1"/>
  <c r="R441" i="8" s="1"/>
  <c r="U441" i="8" s="1"/>
  <c r="O442" i="8"/>
  <c r="O443" i="8"/>
  <c r="O444" i="8"/>
  <c r="P444" i="8" s="1"/>
  <c r="R444" i="8" s="1"/>
  <c r="U444" i="8" s="1"/>
  <c r="O445" i="8"/>
  <c r="P445" i="8" s="1"/>
  <c r="R445" i="8" s="1"/>
  <c r="U445" i="8" s="1"/>
  <c r="O446" i="8"/>
  <c r="P446" i="8" s="1"/>
  <c r="R446" i="8" s="1"/>
  <c r="U446" i="8" s="1"/>
  <c r="O447" i="8"/>
  <c r="P447" i="8" s="1"/>
  <c r="R447" i="8" s="1"/>
  <c r="U447" i="8" s="1"/>
  <c r="O448" i="8"/>
  <c r="P448" i="8" s="1"/>
  <c r="O449" i="8"/>
  <c r="P449" i="8" s="1"/>
  <c r="R449" i="8" s="1"/>
  <c r="U449" i="8" s="1"/>
  <c r="O450" i="8"/>
  <c r="O451" i="8"/>
  <c r="O452" i="8"/>
  <c r="P452" i="8" s="1"/>
  <c r="R452" i="8" s="1"/>
  <c r="U452" i="8" s="1"/>
  <c r="O453" i="8"/>
  <c r="P453" i="8" s="1"/>
  <c r="R453" i="8" s="1"/>
  <c r="U453" i="8" s="1"/>
  <c r="O454" i="8"/>
  <c r="P454" i="8" s="1"/>
  <c r="R454" i="8" s="1"/>
  <c r="U454" i="8" s="1"/>
  <c r="O455" i="8"/>
  <c r="P455" i="8" s="1"/>
  <c r="R455" i="8" s="1"/>
  <c r="U455" i="8" s="1"/>
  <c r="O456" i="8"/>
  <c r="P456" i="8" s="1"/>
  <c r="R456" i="8" s="1"/>
  <c r="U456" i="8" s="1"/>
  <c r="O457" i="8"/>
  <c r="P457" i="8" s="1"/>
  <c r="O458" i="8"/>
  <c r="O459" i="8"/>
  <c r="O460" i="8"/>
  <c r="P460" i="8" s="1"/>
  <c r="R460" i="8" s="1"/>
  <c r="U460" i="8" s="1"/>
  <c r="O461" i="8"/>
  <c r="P461" i="8" s="1"/>
  <c r="R461" i="8" s="1"/>
  <c r="U461" i="8" s="1"/>
  <c r="O462" i="8"/>
  <c r="P462" i="8" s="1"/>
  <c r="R462" i="8" s="1"/>
  <c r="U462" i="8" s="1"/>
  <c r="O463" i="8"/>
  <c r="P463" i="8" s="1"/>
  <c r="R463" i="8" s="1"/>
  <c r="U463" i="8" s="1"/>
  <c r="O464" i="8"/>
  <c r="P464" i="8" s="1"/>
  <c r="R464" i="8" s="1"/>
  <c r="U464" i="8" s="1"/>
  <c r="O465" i="8"/>
  <c r="P465" i="8" s="1"/>
  <c r="R465" i="8" s="1"/>
  <c r="U465" i="8" s="1"/>
  <c r="O466" i="8"/>
  <c r="O467" i="8"/>
  <c r="O468" i="8"/>
  <c r="P468" i="8" s="1"/>
  <c r="O469" i="8"/>
  <c r="P469" i="8" s="1"/>
  <c r="O470" i="8"/>
  <c r="P470" i="8" s="1"/>
  <c r="R470" i="8" s="1"/>
  <c r="U470" i="8" s="1"/>
  <c r="O471" i="8"/>
  <c r="P471" i="8" s="1"/>
  <c r="R471" i="8" s="1"/>
  <c r="U471" i="8" s="1"/>
  <c r="O7" i="8"/>
  <c r="P7" i="8" s="1"/>
  <c r="R7" i="8" s="1"/>
  <c r="U7" i="8" s="1"/>
  <c r="L56" i="8"/>
  <c r="L72" i="8"/>
  <c r="L164" i="8"/>
  <c r="I16" i="8"/>
  <c r="L16" i="8" s="1"/>
  <c r="I28" i="8"/>
  <c r="L28" i="8" s="1"/>
  <c r="I37" i="8"/>
  <c r="L37" i="8" s="1"/>
  <c r="I38" i="8"/>
  <c r="L38" i="8" s="1"/>
  <c r="I48" i="8"/>
  <c r="L48" i="8" s="1"/>
  <c r="I60" i="8"/>
  <c r="L60" i="8" s="1"/>
  <c r="I69" i="8"/>
  <c r="L69" i="8" s="1"/>
  <c r="I70" i="8"/>
  <c r="L70" i="8" s="1"/>
  <c r="I80" i="8"/>
  <c r="L80" i="8" s="1"/>
  <c r="I92" i="8"/>
  <c r="L92" i="8" s="1"/>
  <c r="I101" i="8"/>
  <c r="L101" i="8" s="1"/>
  <c r="I102" i="8"/>
  <c r="L102" i="8" s="1"/>
  <c r="I112" i="8"/>
  <c r="L112" i="8" s="1"/>
  <c r="I124" i="8"/>
  <c r="L124" i="8" s="1"/>
  <c r="I133" i="8"/>
  <c r="L133" i="8" s="1"/>
  <c r="I134" i="8"/>
  <c r="L134" i="8" s="1"/>
  <c r="I144" i="8"/>
  <c r="L144" i="8" s="1"/>
  <c r="I156" i="8"/>
  <c r="L156" i="8" s="1"/>
  <c r="I165" i="8"/>
  <c r="L165" i="8" s="1"/>
  <c r="I166" i="8"/>
  <c r="L166" i="8" s="1"/>
  <c r="I176" i="8"/>
  <c r="L176" i="8" s="1"/>
  <c r="I188" i="8"/>
  <c r="L188" i="8" s="1"/>
  <c r="I197" i="8"/>
  <c r="L197" i="8" s="1"/>
  <c r="I198" i="8"/>
  <c r="L198" i="8" s="1"/>
  <c r="I205" i="8"/>
  <c r="L205" i="8" s="1"/>
  <c r="I208" i="8"/>
  <c r="L208" i="8" s="1"/>
  <c r="I213" i="8"/>
  <c r="L213" i="8" s="1"/>
  <c r="I214" i="8"/>
  <c r="L214" i="8" s="1"/>
  <c r="I220" i="8"/>
  <c r="L220" i="8" s="1"/>
  <c r="I221" i="8"/>
  <c r="L221" i="8" s="1"/>
  <c r="I232" i="8"/>
  <c r="L232" i="8" s="1"/>
  <c r="I236" i="8"/>
  <c r="L236" i="8" s="1"/>
  <c r="I237" i="8"/>
  <c r="L237" i="8" s="1"/>
  <c r="I248" i="8"/>
  <c r="L248" i="8" s="1"/>
  <c r="I252" i="8"/>
  <c r="L252" i="8" s="1"/>
  <c r="I253" i="8"/>
  <c r="L253" i="8" s="1"/>
  <c r="I264" i="8"/>
  <c r="L264" i="8" s="1"/>
  <c r="I268" i="8"/>
  <c r="L268" i="8" s="1"/>
  <c r="I269" i="8"/>
  <c r="L269" i="8" s="1"/>
  <c r="I280" i="8"/>
  <c r="L280" i="8" s="1"/>
  <c r="I284" i="8"/>
  <c r="L284" i="8" s="1"/>
  <c r="I285" i="8"/>
  <c r="L285" i="8" s="1"/>
  <c r="I296" i="8"/>
  <c r="L296" i="8" s="1"/>
  <c r="I300" i="8"/>
  <c r="L300" i="8" s="1"/>
  <c r="I301" i="8"/>
  <c r="L301" i="8" s="1"/>
  <c r="I312" i="8"/>
  <c r="L312" i="8" s="1"/>
  <c r="I316" i="8"/>
  <c r="L316" i="8" s="1"/>
  <c r="I317" i="8"/>
  <c r="L317" i="8" s="1"/>
  <c r="I328" i="8"/>
  <c r="L328" i="8" s="1"/>
  <c r="I332" i="8"/>
  <c r="L332" i="8" s="1"/>
  <c r="I338" i="8"/>
  <c r="L338" i="8" s="1"/>
  <c r="I344" i="8"/>
  <c r="L344" i="8" s="1"/>
  <c r="I354" i="8"/>
  <c r="L354" i="8" s="1"/>
  <c r="I360" i="8"/>
  <c r="L360" i="8" s="1"/>
  <c r="I370" i="8"/>
  <c r="L370" i="8" s="1"/>
  <c r="I376" i="8"/>
  <c r="L376" i="8" s="1"/>
  <c r="I386" i="8"/>
  <c r="L386" i="8" s="1"/>
  <c r="I392" i="8"/>
  <c r="L392" i="8" s="1"/>
  <c r="I402" i="8"/>
  <c r="L402" i="8" s="1"/>
  <c r="I408" i="8"/>
  <c r="L408" i="8" s="1"/>
  <c r="I418" i="8"/>
  <c r="L418" i="8" s="1"/>
  <c r="I424" i="8"/>
  <c r="L424" i="8" s="1"/>
  <c r="I434" i="8"/>
  <c r="L434" i="8" s="1"/>
  <c r="I440" i="8"/>
  <c r="L440" i="8" s="1"/>
  <c r="I450" i="8"/>
  <c r="L450" i="8" s="1"/>
  <c r="I456" i="8"/>
  <c r="L456" i="8" s="1"/>
  <c r="I466" i="8"/>
  <c r="L466" i="8" s="1"/>
  <c r="I7" i="8"/>
  <c r="L7" i="8" s="1"/>
  <c r="F8" i="8"/>
  <c r="G8" i="8" s="1"/>
  <c r="I8" i="8" s="1"/>
  <c r="L8" i="8" s="1"/>
  <c r="F9" i="8"/>
  <c r="F10" i="8"/>
  <c r="F11" i="8"/>
  <c r="G11" i="8" s="1"/>
  <c r="I11" i="8" s="1"/>
  <c r="L11" i="8" s="1"/>
  <c r="F12" i="8"/>
  <c r="G12" i="8" s="1"/>
  <c r="I12" i="8" s="1"/>
  <c r="L12" i="8" s="1"/>
  <c r="F13" i="8"/>
  <c r="G13" i="8" s="1"/>
  <c r="I13" i="8" s="1"/>
  <c r="L13" i="8" s="1"/>
  <c r="F14" i="8"/>
  <c r="G14" i="8" s="1"/>
  <c r="I14" i="8" s="1"/>
  <c r="L14" i="8" s="1"/>
  <c r="F15" i="8"/>
  <c r="G15" i="8" s="1"/>
  <c r="I15" i="8" s="1"/>
  <c r="L15" i="8" s="1"/>
  <c r="F16" i="8"/>
  <c r="G16" i="8" s="1"/>
  <c r="F17" i="8"/>
  <c r="G17" i="8" s="1"/>
  <c r="I17" i="8" s="1"/>
  <c r="L17" i="8" s="1"/>
  <c r="F18" i="8"/>
  <c r="G18" i="8" s="1"/>
  <c r="I18" i="8" s="1"/>
  <c r="L18" i="8" s="1"/>
  <c r="F19" i="8"/>
  <c r="G19" i="8" s="1"/>
  <c r="I19" i="8" s="1"/>
  <c r="L19" i="8" s="1"/>
  <c r="F20" i="8"/>
  <c r="G20" i="8" s="1"/>
  <c r="I20" i="8" s="1"/>
  <c r="L20" i="8" s="1"/>
  <c r="F21" i="8"/>
  <c r="G21" i="8" s="1"/>
  <c r="I21" i="8" s="1"/>
  <c r="L21" i="8" s="1"/>
  <c r="F22" i="8"/>
  <c r="G22" i="8" s="1"/>
  <c r="I22" i="8" s="1"/>
  <c r="L22" i="8" s="1"/>
  <c r="F23" i="8"/>
  <c r="G23" i="8" s="1"/>
  <c r="I23" i="8" s="1"/>
  <c r="L23" i="8" s="1"/>
  <c r="F24" i="8"/>
  <c r="G24" i="8" s="1"/>
  <c r="I24" i="8" s="1"/>
  <c r="L24" i="8" s="1"/>
  <c r="F25" i="8"/>
  <c r="F26" i="8"/>
  <c r="F27" i="8"/>
  <c r="G27" i="8" s="1"/>
  <c r="I27" i="8" s="1"/>
  <c r="L27" i="8" s="1"/>
  <c r="F28" i="8"/>
  <c r="G28" i="8" s="1"/>
  <c r="F29" i="8"/>
  <c r="G29" i="8" s="1"/>
  <c r="I29" i="8" s="1"/>
  <c r="L29" i="8" s="1"/>
  <c r="F30" i="8"/>
  <c r="G30" i="8" s="1"/>
  <c r="I30" i="8" s="1"/>
  <c r="L30" i="8" s="1"/>
  <c r="F31" i="8"/>
  <c r="G31" i="8" s="1"/>
  <c r="I31" i="8" s="1"/>
  <c r="L31" i="8" s="1"/>
  <c r="F32" i="8"/>
  <c r="G32" i="8" s="1"/>
  <c r="I32" i="8" s="1"/>
  <c r="L32" i="8" s="1"/>
  <c r="F33" i="8"/>
  <c r="G33" i="8" s="1"/>
  <c r="I33" i="8" s="1"/>
  <c r="L33" i="8" s="1"/>
  <c r="F34" i="8"/>
  <c r="G34" i="8" s="1"/>
  <c r="I34" i="8" s="1"/>
  <c r="L34" i="8" s="1"/>
  <c r="F35" i="8"/>
  <c r="G35" i="8" s="1"/>
  <c r="I35" i="8" s="1"/>
  <c r="L35" i="8" s="1"/>
  <c r="F36" i="8"/>
  <c r="G36" i="8" s="1"/>
  <c r="I36" i="8" s="1"/>
  <c r="L36" i="8" s="1"/>
  <c r="F37" i="8"/>
  <c r="G37" i="8" s="1"/>
  <c r="F38" i="8"/>
  <c r="G38" i="8" s="1"/>
  <c r="F39" i="8"/>
  <c r="G39" i="8" s="1"/>
  <c r="I39" i="8" s="1"/>
  <c r="L39" i="8" s="1"/>
  <c r="F40" i="8"/>
  <c r="G40" i="8" s="1"/>
  <c r="I40" i="8" s="1"/>
  <c r="L40" i="8" s="1"/>
  <c r="F41" i="8"/>
  <c r="F42" i="8"/>
  <c r="F43" i="8"/>
  <c r="G43" i="8" s="1"/>
  <c r="I43" i="8" s="1"/>
  <c r="L43" i="8" s="1"/>
  <c r="F44" i="8"/>
  <c r="G44" i="8" s="1"/>
  <c r="I44" i="8" s="1"/>
  <c r="L44" i="8" s="1"/>
  <c r="F45" i="8"/>
  <c r="G45" i="8" s="1"/>
  <c r="I45" i="8" s="1"/>
  <c r="L45" i="8" s="1"/>
  <c r="F46" i="8"/>
  <c r="G46" i="8" s="1"/>
  <c r="I46" i="8" s="1"/>
  <c r="L46" i="8" s="1"/>
  <c r="F47" i="8"/>
  <c r="G47" i="8" s="1"/>
  <c r="I47" i="8" s="1"/>
  <c r="L47" i="8" s="1"/>
  <c r="F48" i="8"/>
  <c r="G48" i="8" s="1"/>
  <c r="F49" i="8"/>
  <c r="G49" i="8" s="1"/>
  <c r="I49" i="8" s="1"/>
  <c r="L49" i="8" s="1"/>
  <c r="F50" i="8"/>
  <c r="G50" i="8" s="1"/>
  <c r="I50" i="8" s="1"/>
  <c r="L50" i="8" s="1"/>
  <c r="F51" i="8"/>
  <c r="G51" i="8" s="1"/>
  <c r="I51" i="8" s="1"/>
  <c r="L51" i="8" s="1"/>
  <c r="F52" i="8"/>
  <c r="G52" i="8" s="1"/>
  <c r="I52" i="8" s="1"/>
  <c r="L52" i="8" s="1"/>
  <c r="F53" i="8"/>
  <c r="G53" i="8" s="1"/>
  <c r="I53" i="8" s="1"/>
  <c r="L53" i="8" s="1"/>
  <c r="F54" i="8"/>
  <c r="G54" i="8" s="1"/>
  <c r="I54" i="8" s="1"/>
  <c r="L54" i="8" s="1"/>
  <c r="F55" i="8"/>
  <c r="G55" i="8" s="1"/>
  <c r="I55" i="8" s="1"/>
  <c r="L55" i="8" s="1"/>
  <c r="F56" i="8"/>
  <c r="G56" i="8" s="1"/>
  <c r="I56" i="8" s="1"/>
  <c r="F57" i="8"/>
  <c r="F58" i="8"/>
  <c r="F59" i="8"/>
  <c r="G59" i="8" s="1"/>
  <c r="I59" i="8" s="1"/>
  <c r="L59" i="8" s="1"/>
  <c r="F60" i="8"/>
  <c r="G60" i="8" s="1"/>
  <c r="F61" i="8"/>
  <c r="G61" i="8" s="1"/>
  <c r="I61" i="8" s="1"/>
  <c r="L61" i="8" s="1"/>
  <c r="F62" i="8"/>
  <c r="G62" i="8" s="1"/>
  <c r="I62" i="8" s="1"/>
  <c r="L62" i="8" s="1"/>
  <c r="F63" i="8"/>
  <c r="G63" i="8" s="1"/>
  <c r="I63" i="8" s="1"/>
  <c r="L63" i="8" s="1"/>
  <c r="F64" i="8"/>
  <c r="G64" i="8" s="1"/>
  <c r="I64" i="8" s="1"/>
  <c r="L64" i="8" s="1"/>
  <c r="F65" i="8"/>
  <c r="G65" i="8" s="1"/>
  <c r="I65" i="8" s="1"/>
  <c r="L65" i="8" s="1"/>
  <c r="F66" i="8"/>
  <c r="G66" i="8" s="1"/>
  <c r="I66" i="8" s="1"/>
  <c r="L66" i="8" s="1"/>
  <c r="F67" i="8"/>
  <c r="G67" i="8" s="1"/>
  <c r="I67" i="8" s="1"/>
  <c r="L67" i="8" s="1"/>
  <c r="F68" i="8"/>
  <c r="G68" i="8" s="1"/>
  <c r="I68" i="8" s="1"/>
  <c r="L68" i="8" s="1"/>
  <c r="F69" i="8"/>
  <c r="G69" i="8" s="1"/>
  <c r="F70" i="8"/>
  <c r="G70" i="8" s="1"/>
  <c r="F71" i="8"/>
  <c r="G71" i="8" s="1"/>
  <c r="I71" i="8" s="1"/>
  <c r="L71" i="8" s="1"/>
  <c r="F72" i="8"/>
  <c r="G72" i="8" s="1"/>
  <c r="I72" i="8" s="1"/>
  <c r="F73" i="8"/>
  <c r="F74" i="8"/>
  <c r="F75" i="8"/>
  <c r="G75" i="8" s="1"/>
  <c r="I75" i="8" s="1"/>
  <c r="L75" i="8" s="1"/>
  <c r="F76" i="8"/>
  <c r="G76" i="8" s="1"/>
  <c r="I76" i="8" s="1"/>
  <c r="L76" i="8" s="1"/>
  <c r="F77" i="8"/>
  <c r="G77" i="8" s="1"/>
  <c r="I77" i="8" s="1"/>
  <c r="L77" i="8" s="1"/>
  <c r="F78" i="8"/>
  <c r="G78" i="8" s="1"/>
  <c r="I78" i="8" s="1"/>
  <c r="L78" i="8" s="1"/>
  <c r="F79" i="8"/>
  <c r="G79" i="8" s="1"/>
  <c r="I79" i="8" s="1"/>
  <c r="L79" i="8" s="1"/>
  <c r="F80" i="8"/>
  <c r="G80" i="8" s="1"/>
  <c r="F81" i="8"/>
  <c r="G81" i="8" s="1"/>
  <c r="I81" i="8" s="1"/>
  <c r="L81" i="8" s="1"/>
  <c r="F82" i="8"/>
  <c r="G82" i="8" s="1"/>
  <c r="I82" i="8" s="1"/>
  <c r="L82" i="8" s="1"/>
  <c r="F83" i="8"/>
  <c r="G83" i="8" s="1"/>
  <c r="I83" i="8" s="1"/>
  <c r="L83" i="8" s="1"/>
  <c r="F84" i="8"/>
  <c r="G84" i="8" s="1"/>
  <c r="I84" i="8" s="1"/>
  <c r="L84" i="8" s="1"/>
  <c r="F85" i="8"/>
  <c r="G85" i="8" s="1"/>
  <c r="I85" i="8" s="1"/>
  <c r="L85" i="8" s="1"/>
  <c r="F86" i="8"/>
  <c r="G86" i="8" s="1"/>
  <c r="I86" i="8" s="1"/>
  <c r="L86" i="8" s="1"/>
  <c r="F87" i="8"/>
  <c r="G87" i="8" s="1"/>
  <c r="I87" i="8" s="1"/>
  <c r="L87" i="8" s="1"/>
  <c r="F88" i="8"/>
  <c r="G88" i="8" s="1"/>
  <c r="I88" i="8" s="1"/>
  <c r="L88" i="8" s="1"/>
  <c r="F89" i="8"/>
  <c r="F90" i="8"/>
  <c r="F91" i="8"/>
  <c r="G91" i="8" s="1"/>
  <c r="I91" i="8" s="1"/>
  <c r="L91" i="8" s="1"/>
  <c r="F92" i="8"/>
  <c r="G92" i="8" s="1"/>
  <c r="F93" i="8"/>
  <c r="G93" i="8" s="1"/>
  <c r="I93" i="8" s="1"/>
  <c r="L93" i="8" s="1"/>
  <c r="F94" i="8"/>
  <c r="G94" i="8" s="1"/>
  <c r="I94" i="8" s="1"/>
  <c r="L94" i="8" s="1"/>
  <c r="F95" i="8"/>
  <c r="G95" i="8" s="1"/>
  <c r="I95" i="8" s="1"/>
  <c r="L95" i="8" s="1"/>
  <c r="F96" i="8"/>
  <c r="G96" i="8" s="1"/>
  <c r="I96" i="8" s="1"/>
  <c r="L96" i="8" s="1"/>
  <c r="F97" i="8"/>
  <c r="G97" i="8" s="1"/>
  <c r="I97" i="8" s="1"/>
  <c r="L97" i="8" s="1"/>
  <c r="F98" i="8"/>
  <c r="G98" i="8" s="1"/>
  <c r="I98" i="8" s="1"/>
  <c r="L98" i="8" s="1"/>
  <c r="F99" i="8"/>
  <c r="G99" i="8" s="1"/>
  <c r="I99" i="8" s="1"/>
  <c r="L99" i="8" s="1"/>
  <c r="F100" i="8"/>
  <c r="G100" i="8" s="1"/>
  <c r="I100" i="8" s="1"/>
  <c r="L100" i="8" s="1"/>
  <c r="F101" i="8"/>
  <c r="G101" i="8" s="1"/>
  <c r="F102" i="8"/>
  <c r="G102" i="8" s="1"/>
  <c r="F103" i="8"/>
  <c r="G103" i="8" s="1"/>
  <c r="I103" i="8" s="1"/>
  <c r="L103" i="8" s="1"/>
  <c r="F104" i="8"/>
  <c r="G104" i="8" s="1"/>
  <c r="I104" i="8" s="1"/>
  <c r="L104" i="8" s="1"/>
  <c r="F105" i="8"/>
  <c r="F106" i="8"/>
  <c r="F107" i="8"/>
  <c r="G107" i="8" s="1"/>
  <c r="I107" i="8" s="1"/>
  <c r="L107" i="8" s="1"/>
  <c r="F108" i="8"/>
  <c r="G108" i="8" s="1"/>
  <c r="I108" i="8" s="1"/>
  <c r="L108" i="8" s="1"/>
  <c r="F109" i="8"/>
  <c r="G109" i="8" s="1"/>
  <c r="I109" i="8" s="1"/>
  <c r="L109" i="8" s="1"/>
  <c r="F110" i="8"/>
  <c r="G110" i="8" s="1"/>
  <c r="I110" i="8" s="1"/>
  <c r="L110" i="8" s="1"/>
  <c r="F111" i="8"/>
  <c r="G111" i="8" s="1"/>
  <c r="I111" i="8" s="1"/>
  <c r="L111" i="8" s="1"/>
  <c r="F112" i="8"/>
  <c r="G112" i="8" s="1"/>
  <c r="F113" i="8"/>
  <c r="G113" i="8" s="1"/>
  <c r="I113" i="8" s="1"/>
  <c r="L113" i="8" s="1"/>
  <c r="F114" i="8"/>
  <c r="G114" i="8" s="1"/>
  <c r="I114" i="8" s="1"/>
  <c r="L114" i="8" s="1"/>
  <c r="F115" i="8"/>
  <c r="G115" i="8" s="1"/>
  <c r="I115" i="8" s="1"/>
  <c r="L115" i="8" s="1"/>
  <c r="F116" i="8"/>
  <c r="G116" i="8" s="1"/>
  <c r="I116" i="8" s="1"/>
  <c r="L116" i="8" s="1"/>
  <c r="F117" i="8"/>
  <c r="G117" i="8" s="1"/>
  <c r="I117" i="8" s="1"/>
  <c r="L117" i="8" s="1"/>
  <c r="F118" i="8"/>
  <c r="G118" i="8" s="1"/>
  <c r="I118" i="8" s="1"/>
  <c r="L118" i="8" s="1"/>
  <c r="F119" i="8"/>
  <c r="G119" i="8" s="1"/>
  <c r="I119" i="8" s="1"/>
  <c r="L119" i="8" s="1"/>
  <c r="F120" i="8"/>
  <c r="G120" i="8" s="1"/>
  <c r="I120" i="8" s="1"/>
  <c r="L120" i="8" s="1"/>
  <c r="F121" i="8"/>
  <c r="F122" i="8"/>
  <c r="F123" i="8"/>
  <c r="G123" i="8" s="1"/>
  <c r="I123" i="8" s="1"/>
  <c r="L123" i="8" s="1"/>
  <c r="F124" i="8"/>
  <c r="G124" i="8" s="1"/>
  <c r="F125" i="8"/>
  <c r="G125" i="8" s="1"/>
  <c r="I125" i="8" s="1"/>
  <c r="L125" i="8" s="1"/>
  <c r="F126" i="8"/>
  <c r="G126" i="8" s="1"/>
  <c r="I126" i="8" s="1"/>
  <c r="L126" i="8" s="1"/>
  <c r="F127" i="8"/>
  <c r="G127" i="8" s="1"/>
  <c r="I127" i="8" s="1"/>
  <c r="L127" i="8" s="1"/>
  <c r="F128" i="8"/>
  <c r="G128" i="8" s="1"/>
  <c r="I128" i="8" s="1"/>
  <c r="L128" i="8" s="1"/>
  <c r="F129" i="8"/>
  <c r="G129" i="8" s="1"/>
  <c r="I129" i="8" s="1"/>
  <c r="L129" i="8" s="1"/>
  <c r="F130" i="8"/>
  <c r="G130" i="8" s="1"/>
  <c r="I130" i="8" s="1"/>
  <c r="L130" i="8" s="1"/>
  <c r="F131" i="8"/>
  <c r="G131" i="8" s="1"/>
  <c r="I131" i="8" s="1"/>
  <c r="L131" i="8" s="1"/>
  <c r="F132" i="8"/>
  <c r="G132" i="8" s="1"/>
  <c r="I132" i="8" s="1"/>
  <c r="L132" i="8" s="1"/>
  <c r="F133" i="8"/>
  <c r="G133" i="8" s="1"/>
  <c r="F134" i="8"/>
  <c r="G134" i="8" s="1"/>
  <c r="F135" i="8"/>
  <c r="G135" i="8" s="1"/>
  <c r="I135" i="8" s="1"/>
  <c r="L135" i="8" s="1"/>
  <c r="F136" i="8"/>
  <c r="G136" i="8" s="1"/>
  <c r="I136" i="8" s="1"/>
  <c r="L136" i="8" s="1"/>
  <c r="F137" i="8"/>
  <c r="F138" i="8"/>
  <c r="F139" i="8"/>
  <c r="G139" i="8" s="1"/>
  <c r="I139" i="8" s="1"/>
  <c r="L139" i="8" s="1"/>
  <c r="F140" i="8"/>
  <c r="G140" i="8" s="1"/>
  <c r="I140" i="8" s="1"/>
  <c r="L140" i="8" s="1"/>
  <c r="F141" i="8"/>
  <c r="G141" i="8" s="1"/>
  <c r="I141" i="8" s="1"/>
  <c r="L141" i="8" s="1"/>
  <c r="F142" i="8"/>
  <c r="G142" i="8" s="1"/>
  <c r="I142" i="8" s="1"/>
  <c r="L142" i="8" s="1"/>
  <c r="F143" i="8"/>
  <c r="G143" i="8" s="1"/>
  <c r="I143" i="8" s="1"/>
  <c r="L143" i="8" s="1"/>
  <c r="F144" i="8"/>
  <c r="G144" i="8" s="1"/>
  <c r="F145" i="8"/>
  <c r="G145" i="8" s="1"/>
  <c r="I145" i="8" s="1"/>
  <c r="L145" i="8" s="1"/>
  <c r="F146" i="8"/>
  <c r="G146" i="8" s="1"/>
  <c r="I146" i="8" s="1"/>
  <c r="L146" i="8" s="1"/>
  <c r="F147" i="8"/>
  <c r="G147" i="8" s="1"/>
  <c r="I147" i="8" s="1"/>
  <c r="L147" i="8" s="1"/>
  <c r="F148" i="8"/>
  <c r="G148" i="8" s="1"/>
  <c r="I148" i="8" s="1"/>
  <c r="L148" i="8" s="1"/>
  <c r="F149" i="8"/>
  <c r="G149" i="8" s="1"/>
  <c r="I149" i="8" s="1"/>
  <c r="L149" i="8" s="1"/>
  <c r="F150" i="8"/>
  <c r="G150" i="8" s="1"/>
  <c r="I150" i="8" s="1"/>
  <c r="L150" i="8" s="1"/>
  <c r="F151" i="8"/>
  <c r="G151" i="8" s="1"/>
  <c r="I151" i="8" s="1"/>
  <c r="L151" i="8" s="1"/>
  <c r="F152" i="8"/>
  <c r="G152" i="8" s="1"/>
  <c r="I152" i="8" s="1"/>
  <c r="L152" i="8" s="1"/>
  <c r="F153" i="8"/>
  <c r="F154" i="8"/>
  <c r="F155" i="8"/>
  <c r="G155" i="8" s="1"/>
  <c r="I155" i="8" s="1"/>
  <c r="L155" i="8" s="1"/>
  <c r="F156" i="8"/>
  <c r="G156" i="8" s="1"/>
  <c r="F157" i="8"/>
  <c r="G157" i="8" s="1"/>
  <c r="I157" i="8" s="1"/>
  <c r="L157" i="8" s="1"/>
  <c r="F158" i="8"/>
  <c r="G158" i="8" s="1"/>
  <c r="I158" i="8" s="1"/>
  <c r="L158" i="8" s="1"/>
  <c r="F159" i="8"/>
  <c r="G159" i="8" s="1"/>
  <c r="I159" i="8" s="1"/>
  <c r="L159" i="8" s="1"/>
  <c r="F160" i="8"/>
  <c r="G160" i="8" s="1"/>
  <c r="I160" i="8" s="1"/>
  <c r="L160" i="8" s="1"/>
  <c r="F161" i="8"/>
  <c r="G161" i="8" s="1"/>
  <c r="I161" i="8" s="1"/>
  <c r="L161" i="8" s="1"/>
  <c r="F162" i="8"/>
  <c r="G162" i="8" s="1"/>
  <c r="I162" i="8" s="1"/>
  <c r="L162" i="8" s="1"/>
  <c r="F163" i="8"/>
  <c r="G163" i="8" s="1"/>
  <c r="I163" i="8" s="1"/>
  <c r="L163" i="8" s="1"/>
  <c r="F164" i="8"/>
  <c r="G164" i="8" s="1"/>
  <c r="I164" i="8" s="1"/>
  <c r="F165" i="8"/>
  <c r="G165" i="8" s="1"/>
  <c r="F166" i="8"/>
  <c r="G166" i="8" s="1"/>
  <c r="F167" i="8"/>
  <c r="G167" i="8" s="1"/>
  <c r="I167" i="8" s="1"/>
  <c r="L167" i="8" s="1"/>
  <c r="F168" i="8"/>
  <c r="G168" i="8" s="1"/>
  <c r="I168" i="8" s="1"/>
  <c r="L168" i="8" s="1"/>
  <c r="F169" i="8"/>
  <c r="F170" i="8"/>
  <c r="F171" i="8"/>
  <c r="G171" i="8" s="1"/>
  <c r="I171" i="8" s="1"/>
  <c r="L171" i="8" s="1"/>
  <c r="F172" i="8"/>
  <c r="G172" i="8" s="1"/>
  <c r="I172" i="8" s="1"/>
  <c r="L172" i="8" s="1"/>
  <c r="F173" i="8"/>
  <c r="G173" i="8" s="1"/>
  <c r="I173" i="8" s="1"/>
  <c r="L173" i="8" s="1"/>
  <c r="F174" i="8"/>
  <c r="G174" i="8" s="1"/>
  <c r="I174" i="8" s="1"/>
  <c r="L174" i="8" s="1"/>
  <c r="F175" i="8"/>
  <c r="G175" i="8" s="1"/>
  <c r="I175" i="8" s="1"/>
  <c r="L175" i="8" s="1"/>
  <c r="F176" i="8"/>
  <c r="G176" i="8" s="1"/>
  <c r="F177" i="8"/>
  <c r="G177" i="8" s="1"/>
  <c r="I177" i="8" s="1"/>
  <c r="L177" i="8" s="1"/>
  <c r="F178" i="8"/>
  <c r="G178" i="8" s="1"/>
  <c r="I178" i="8" s="1"/>
  <c r="L178" i="8" s="1"/>
  <c r="F179" i="8"/>
  <c r="G179" i="8" s="1"/>
  <c r="I179" i="8" s="1"/>
  <c r="L179" i="8" s="1"/>
  <c r="F180" i="8"/>
  <c r="G180" i="8" s="1"/>
  <c r="I180" i="8" s="1"/>
  <c r="L180" i="8" s="1"/>
  <c r="F181" i="8"/>
  <c r="G181" i="8" s="1"/>
  <c r="I181" i="8" s="1"/>
  <c r="L181" i="8" s="1"/>
  <c r="F182" i="8"/>
  <c r="G182" i="8" s="1"/>
  <c r="I182" i="8" s="1"/>
  <c r="L182" i="8" s="1"/>
  <c r="F183" i="8"/>
  <c r="G183" i="8" s="1"/>
  <c r="I183" i="8" s="1"/>
  <c r="L183" i="8" s="1"/>
  <c r="F184" i="8"/>
  <c r="G184" i="8" s="1"/>
  <c r="I184" i="8" s="1"/>
  <c r="L184" i="8" s="1"/>
  <c r="F185" i="8"/>
  <c r="F186" i="8"/>
  <c r="F187" i="8"/>
  <c r="G187" i="8" s="1"/>
  <c r="I187" i="8" s="1"/>
  <c r="L187" i="8" s="1"/>
  <c r="F188" i="8"/>
  <c r="G188" i="8" s="1"/>
  <c r="F189" i="8"/>
  <c r="G189" i="8" s="1"/>
  <c r="I189" i="8" s="1"/>
  <c r="L189" i="8" s="1"/>
  <c r="F190" i="8"/>
  <c r="G190" i="8" s="1"/>
  <c r="I190" i="8" s="1"/>
  <c r="L190" i="8" s="1"/>
  <c r="F191" i="8"/>
  <c r="G191" i="8" s="1"/>
  <c r="I191" i="8" s="1"/>
  <c r="L191" i="8" s="1"/>
  <c r="F192" i="8"/>
  <c r="G192" i="8" s="1"/>
  <c r="I192" i="8" s="1"/>
  <c r="L192" i="8" s="1"/>
  <c r="F193" i="8"/>
  <c r="G193" i="8" s="1"/>
  <c r="I193" i="8" s="1"/>
  <c r="L193" i="8" s="1"/>
  <c r="F194" i="8"/>
  <c r="G194" i="8" s="1"/>
  <c r="I194" i="8" s="1"/>
  <c r="L194" i="8" s="1"/>
  <c r="F195" i="8"/>
  <c r="G195" i="8" s="1"/>
  <c r="I195" i="8" s="1"/>
  <c r="L195" i="8" s="1"/>
  <c r="F196" i="8"/>
  <c r="G196" i="8" s="1"/>
  <c r="I196" i="8" s="1"/>
  <c r="L196" i="8" s="1"/>
  <c r="F197" i="8"/>
  <c r="G197" i="8" s="1"/>
  <c r="F198" i="8"/>
  <c r="G198" i="8" s="1"/>
  <c r="F199" i="8"/>
  <c r="G199" i="8" s="1"/>
  <c r="I199" i="8" s="1"/>
  <c r="L199" i="8" s="1"/>
  <c r="F200" i="8"/>
  <c r="G200" i="8" s="1"/>
  <c r="I200" i="8" s="1"/>
  <c r="L200" i="8" s="1"/>
  <c r="F201" i="8"/>
  <c r="F202" i="8"/>
  <c r="F203" i="8"/>
  <c r="G203" i="8" s="1"/>
  <c r="I203" i="8" s="1"/>
  <c r="L203" i="8" s="1"/>
  <c r="F204" i="8"/>
  <c r="G204" i="8" s="1"/>
  <c r="I204" i="8" s="1"/>
  <c r="L204" i="8" s="1"/>
  <c r="F205" i="8"/>
  <c r="G205" i="8" s="1"/>
  <c r="F206" i="8"/>
  <c r="G206" i="8" s="1"/>
  <c r="I206" i="8" s="1"/>
  <c r="L206" i="8" s="1"/>
  <c r="F207" i="8"/>
  <c r="G207" i="8" s="1"/>
  <c r="I207" i="8" s="1"/>
  <c r="L207" i="8" s="1"/>
  <c r="F208" i="8"/>
  <c r="G208" i="8" s="1"/>
  <c r="F209" i="8"/>
  <c r="G209" i="8" s="1"/>
  <c r="I209" i="8" s="1"/>
  <c r="L209" i="8" s="1"/>
  <c r="F210" i="8"/>
  <c r="G210" i="8" s="1"/>
  <c r="I210" i="8" s="1"/>
  <c r="L210" i="8" s="1"/>
  <c r="F211" i="8"/>
  <c r="G211" i="8" s="1"/>
  <c r="I211" i="8" s="1"/>
  <c r="L211" i="8" s="1"/>
  <c r="F212" i="8"/>
  <c r="G212" i="8" s="1"/>
  <c r="I212" i="8" s="1"/>
  <c r="L212" i="8" s="1"/>
  <c r="F213" i="8"/>
  <c r="G213" i="8" s="1"/>
  <c r="F214" i="8"/>
  <c r="G214" i="8" s="1"/>
  <c r="F215" i="8"/>
  <c r="G215" i="8" s="1"/>
  <c r="I215" i="8" s="1"/>
  <c r="L215" i="8" s="1"/>
  <c r="F216" i="8"/>
  <c r="G216" i="8" s="1"/>
  <c r="I216" i="8" s="1"/>
  <c r="L216" i="8" s="1"/>
  <c r="F217" i="8"/>
  <c r="F218" i="8"/>
  <c r="F219" i="8"/>
  <c r="G219" i="8" s="1"/>
  <c r="I219" i="8" s="1"/>
  <c r="L219" i="8" s="1"/>
  <c r="F220" i="8"/>
  <c r="G220" i="8" s="1"/>
  <c r="F221" i="8"/>
  <c r="G221" i="8" s="1"/>
  <c r="F222" i="8"/>
  <c r="G222" i="8" s="1"/>
  <c r="I222" i="8" s="1"/>
  <c r="L222" i="8" s="1"/>
  <c r="F223" i="8"/>
  <c r="G223" i="8" s="1"/>
  <c r="I223" i="8" s="1"/>
  <c r="L223" i="8" s="1"/>
  <c r="F224" i="8"/>
  <c r="G224" i="8" s="1"/>
  <c r="I224" i="8" s="1"/>
  <c r="L224" i="8" s="1"/>
  <c r="F225" i="8"/>
  <c r="G225" i="8" s="1"/>
  <c r="I225" i="8" s="1"/>
  <c r="L225" i="8" s="1"/>
  <c r="F226" i="8"/>
  <c r="G226" i="8" s="1"/>
  <c r="I226" i="8" s="1"/>
  <c r="L226" i="8" s="1"/>
  <c r="F227" i="8"/>
  <c r="G227" i="8" s="1"/>
  <c r="I227" i="8" s="1"/>
  <c r="L227" i="8" s="1"/>
  <c r="F228" i="8"/>
  <c r="G228" i="8" s="1"/>
  <c r="I228" i="8" s="1"/>
  <c r="L228" i="8" s="1"/>
  <c r="F229" i="8"/>
  <c r="G229" i="8" s="1"/>
  <c r="I229" i="8" s="1"/>
  <c r="L229" i="8" s="1"/>
  <c r="F230" i="8"/>
  <c r="G230" i="8" s="1"/>
  <c r="I230" i="8" s="1"/>
  <c r="L230" i="8" s="1"/>
  <c r="F231" i="8"/>
  <c r="G231" i="8" s="1"/>
  <c r="I231" i="8" s="1"/>
  <c r="L231" i="8" s="1"/>
  <c r="F232" i="8"/>
  <c r="G232" i="8" s="1"/>
  <c r="F233" i="8"/>
  <c r="F234" i="8"/>
  <c r="F235" i="8"/>
  <c r="G235" i="8" s="1"/>
  <c r="I235" i="8" s="1"/>
  <c r="L235" i="8" s="1"/>
  <c r="F236" i="8"/>
  <c r="G236" i="8" s="1"/>
  <c r="F237" i="8"/>
  <c r="G237" i="8" s="1"/>
  <c r="F238" i="8"/>
  <c r="G238" i="8" s="1"/>
  <c r="I238" i="8" s="1"/>
  <c r="L238" i="8" s="1"/>
  <c r="F239" i="8"/>
  <c r="G239" i="8" s="1"/>
  <c r="I239" i="8" s="1"/>
  <c r="L239" i="8" s="1"/>
  <c r="F240" i="8"/>
  <c r="G240" i="8" s="1"/>
  <c r="I240" i="8" s="1"/>
  <c r="L240" i="8" s="1"/>
  <c r="F241" i="8"/>
  <c r="G241" i="8" s="1"/>
  <c r="I241" i="8" s="1"/>
  <c r="L241" i="8" s="1"/>
  <c r="F242" i="8"/>
  <c r="G242" i="8" s="1"/>
  <c r="I242" i="8" s="1"/>
  <c r="L242" i="8" s="1"/>
  <c r="F243" i="8"/>
  <c r="G243" i="8" s="1"/>
  <c r="I243" i="8" s="1"/>
  <c r="L243" i="8" s="1"/>
  <c r="F244" i="8"/>
  <c r="G244" i="8" s="1"/>
  <c r="I244" i="8" s="1"/>
  <c r="L244" i="8" s="1"/>
  <c r="F245" i="8"/>
  <c r="G245" i="8" s="1"/>
  <c r="I245" i="8" s="1"/>
  <c r="L245" i="8" s="1"/>
  <c r="F246" i="8"/>
  <c r="G246" i="8" s="1"/>
  <c r="I246" i="8" s="1"/>
  <c r="L246" i="8" s="1"/>
  <c r="F247" i="8"/>
  <c r="G247" i="8" s="1"/>
  <c r="I247" i="8" s="1"/>
  <c r="L247" i="8" s="1"/>
  <c r="F248" i="8"/>
  <c r="G248" i="8" s="1"/>
  <c r="F249" i="8"/>
  <c r="F250" i="8"/>
  <c r="F251" i="8"/>
  <c r="G251" i="8" s="1"/>
  <c r="I251" i="8" s="1"/>
  <c r="L251" i="8" s="1"/>
  <c r="F252" i="8"/>
  <c r="G252" i="8" s="1"/>
  <c r="F253" i="8"/>
  <c r="G253" i="8" s="1"/>
  <c r="F254" i="8"/>
  <c r="G254" i="8" s="1"/>
  <c r="I254" i="8" s="1"/>
  <c r="L254" i="8" s="1"/>
  <c r="F255" i="8"/>
  <c r="G255" i="8" s="1"/>
  <c r="I255" i="8" s="1"/>
  <c r="L255" i="8" s="1"/>
  <c r="F256" i="8"/>
  <c r="G256" i="8" s="1"/>
  <c r="I256" i="8" s="1"/>
  <c r="L256" i="8" s="1"/>
  <c r="F257" i="8"/>
  <c r="G257" i="8" s="1"/>
  <c r="I257" i="8" s="1"/>
  <c r="L257" i="8" s="1"/>
  <c r="F258" i="8"/>
  <c r="G258" i="8" s="1"/>
  <c r="I258" i="8" s="1"/>
  <c r="L258" i="8" s="1"/>
  <c r="F259" i="8"/>
  <c r="G259" i="8" s="1"/>
  <c r="I259" i="8" s="1"/>
  <c r="L259" i="8" s="1"/>
  <c r="F260" i="8"/>
  <c r="G260" i="8" s="1"/>
  <c r="I260" i="8" s="1"/>
  <c r="L260" i="8" s="1"/>
  <c r="F261" i="8"/>
  <c r="G261" i="8" s="1"/>
  <c r="I261" i="8" s="1"/>
  <c r="L261" i="8" s="1"/>
  <c r="F262" i="8"/>
  <c r="G262" i="8" s="1"/>
  <c r="I262" i="8" s="1"/>
  <c r="L262" i="8" s="1"/>
  <c r="F263" i="8"/>
  <c r="G263" i="8" s="1"/>
  <c r="I263" i="8" s="1"/>
  <c r="L263" i="8" s="1"/>
  <c r="F264" i="8"/>
  <c r="G264" i="8" s="1"/>
  <c r="F265" i="8"/>
  <c r="F266" i="8"/>
  <c r="F267" i="8"/>
  <c r="G267" i="8" s="1"/>
  <c r="I267" i="8" s="1"/>
  <c r="L267" i="8" s="1"/>
  <c r="F268" i="8"/>
  <c r="G268" i="8" s="1"/>
  <c r="F269" i="8"/>
  <c r="G269" i="8" s="1"/>
  <c r="F270" i="8"/>
  <c r="G270" i="8" s="1"/>
  <c r="I270" i="8" s="1"/>
  <c r="L270" i="8" s="1"/>
  <c r="F271" i="8"/>
  <c r="G271" i="8" s="1"/>
  <c r="I271" i="8" s="1"/>
  <c r="L271" i="8" s="1"/>
  <c r="F272" i="8"/>
  <c r="G272" i="8" s="1"/>
  <c r="I272" i="8" s="1"/>
  <c r="L272" i="8" s="1"/>
  <c r="F273" i="8"/>
  <c r="G273" i="8" s="1"/>
  <c r="I273" i="8" s="1"/>
  <c r="L273" i="8" s="1"/>
  <c r="F274" i="8"/>
  <c r="G274" i="8" s="1"/>
  <c r="I274" i="8" s="1"/>
  <c r="L274" i="8" s="1"/>
  <c r="F275" i="8"/>
  <c r="G275" i="8" s="1"/>
  <c r="I275" i="8" s="1"/>
  <c r="L275" i="8" s="1"/>
  <c r="F276" i="8"/>
  <c r="G276" i="8" s="1"/>
  <c r="I276" i="8" s="1"/>
  <c r="L276" i="8" s="1"/>
  <c r="F277" i="8"/>
  <c r="G277" i="8" s="1"/>
  <c r="I277" i="8" s="1"/>
  <c r="L277" i="8" s="1"/>
  <c r="F278" i="8"/>
  <c r="G278" i="8" s="1"/>
  <c r="I278" i="8" s="1"/>
  <c r="L278" i="8" s="1"/>
  <c r="F279" i="8"/>
  <c r="G279" i="8" s="1"/>
  <c r="I279" i="8" s="1"/>
  <c r="L279" i="8" s="1"/>
  <c r="F280" i="8"/>
  <c r="G280" i="8" s="1"/>
  <c r="F281" i="8"/>
  <c r="F282" i="8"/>
  <c r="F283" i="8"/>
  <c r="G283" i="8" s="1"/>
  <c r="I283" i="8" s="1"/>
  <c r="L283" i="8" s="1"/>
  <c r="F284" i="8"/>
  <c r="G284" i="8" s="1"/>
  <c r="F285" i="8"/>
  <c r="G285" i="8" s="1"/>
  <c r="F286" i="8"/>
  <c r="G286" i="8" s="1"/>
  <c r="I286" i="8" s="1"/>
  <c r="L286" i="8" s="1"/>
  <c r="F287" i="8"/>
  <c r="G287" i="8" s="1"/>
  <c r="I287" i="8" s="1"/>
  <c r="L287" i="8" s="1"/>
  <c r="F288" i="8"/>
  <c r="G288" i="8" s="1"/>
  <c r="I288" i="8" s="1"/>
  <c r="L288" i="8" s="1"/>
  <c r="F289" i="8"/>
  <c r="G289" i="8" s="1"/>
  <c r="I289" i="8" s="1"/>
  <c r="L289" i="8" s="1"/>
  <c r="F290" i="8"/>
  <c r="G290" i="8" s="1"/>
  <c r="I290" i="8" s="1"/>
  <c r="L290" i="8" s="1"/>
  <c r="F291" i="8"/>
  <c r="G291" i="8" s="1"/>
  <c r="I291" i="8" s="1"/>
  <c r="L291" i="8" s="1"/>
  <c r="F292" i="8"/>
  <c r="G292" i="8" s="1"/>
  <c r="I292" i="8" s="1"/>
  <c r="L292" i="8" s="1"/>
  <c r="F293" i="8"/>
  <c r="G293" i="8" s="1"/>
  <c r="I293" i="8" s="1"/>
  <c r="L293" i="8" s="1"/>
  <c r="F294" i="8"/>
  <c r="G294" i="8" s="1"/>
  <c r="I294" i="8" s="1"/>
  <c r="L294" i="8" s="1"/>
  <c r="F295" i="8"/>
  <c r="G295" i="8" s="1"/>
  <c r="I295" i="8" s="1"/>
  <c r="L295" i="8" s="1"/>
  <c r="F296" i="8"/>
  <c r="G296" i="8" s="1"/>
  <c r="F297" i="8"/>
  <c r="F298" i="8"/>
  <c r="F299" i="8"/>
  <c r="G299" i="8" s="1"/>
  <c r="I299" i="8" s="1"/>
  <c r="L299" i="8" s="1"/>
  <c r="F300" i="8"/>
  <c r="G300" i="8" s="1"/>
  <c r="F301" i="8"/>
  <c r="G301" i="8" s="1"/>
  <c r="F302" i="8"/>
  <c r="G302" i="8" s="1"/>
  <c r="I302" i="8" s="1"/>
  <c r="L302" i="8" s="1"/>
  <c r="F303" i="8"/>
  <c r="G303" i="8" s="1"/>
  <c r="I303" i="8" s="1"/>
  <c r="L303" i="8" s="1"/>
  <c r="F304" i="8"/>
  <c r="G304" i="8" s="1"/>
  <c r="I304" i="8" s="1"/>
  <c r="L304" i="8" s="1"/>
  <c r="F305" i="8"/>
  <c r="G305" i="8" s="1"/>
  <c r="I305" i="8" s="1"/>
  <c r="L305" i="8" s="1"/>
  <c r="F306" i="8"/>
  <c r="G306" i="8" s="1"/>
  <c r="I306" i="8" s="1"/>
  <c r="L306" i="8" s="1"/>
  <c r="F307" i="8"/>
  <c r="G307" i="8" s="1"/>
  <c r="I307" i="8" s="1"/>
  <c r="L307" i="8" s="1"/>
  <c r="F308" i="8"/>
  <c r="G308" i="8" s="1"/>
  <c r="I308" i="8" s="1"/>
  <c r="L308" i="8" s="1"/>
  <c r="F309" i="8"/>
  <c r="G309" i="8" s="1"/>
  <c r="I309" i="8" s="1"/>
  <c r="L309" i="8" s="1"/>
  <c r="F310" i="8"/>
  <c r="G310" i="8" s="1"/>
  <c r="I310" i="8" s="1"/>
  <c r="L310" i="8" s="1"/>
  <c r="F311" i="8"/>
  <c r="G311" i="8" s="1"/>
  <c r="I311" i="8" s="1"/>
  <c r="L311" i="8" s="1"/>
  <c r="F312" i="8"/>
  <c r="G312" i="8" s="1"/>
  <c r="F313" i="8"/>
  <c r="F314" i="8"/>
  <c r="F315" i="8"/>
  <c r="G315" i="8" s="1"/>
  <c r="I315" i="8" s="1"/>
  <c r="L315" i="8" s="1"/>
  <c r="F316" i="8"/>
  <c r="G316" i="8" s="1"/>
  <c r="F317" i="8"/>
  <c r="G317" i="8" s="1"/>
  <c r="F318" i="8"/>
  <c r="G318" i="8" s="1"/>
  <c r="I318" i="8" s="1"/>
  <c r="L318" i="8" s="1"/>
  <c r="F319" i="8"/>
  <c r="G319" i="8" s="1"/>
  <c r="I319" i="8" s="1"/>
  <c r="L319" i="8" s="1"/>
  <c r="F320" i="8"/>
  <c r="G320" i="8" s="1"/>
  <c r="I320" i="8" s="1"/>
  <c r="L320" i="8" s="1"/>
  <c r="F321" i="8"/>
  <c r="G321" i="8" s="1"/>
  <c r="I321" i="8" s="1"/>
  <c r="L321" i="8" s="1"/>
  <c r="F322" i="8"/>
  <c r="G322" i="8" s="1"/>
  <c r="I322" i="8" s="1"/>
  <c r="L322" i="8" s="1"/>
  <c r="F323" i="8"/>
  <c r="G323" i="8" s="1"/>
  <c r="I323" i="8" s="1"/>
  <c r="L323" i="8" s="1"/>
  <c r="F324" i="8"/>
  <c r="G324" i="8" s="1"/>
  <c r="I324" i="8" s="1"/>
  <c r="L324" i="8" s="1"/>
  <c r="F325" i="8"/>
  <c r="G325" i="8" s="1"/>
  <c r="I325" i="8" s="1"/>
  <c r="L325" i="8" s="1"/>
  <c r="F326" i="8"/>
  <c r="G326" i="8" s="1"/>
  <c r="I326" i="8" s="1"/>
  <c r="L326" i="8" s="1"/>
  <c r="F327" i="8"/>
  <c r="G327" i="8" s="1"/>
  <c r="I327" i="8" s="1"/>
  <c r="L327" i="8" s="1"/>
  <c r="F328" i="8"/>
  <c r="G328" i="8" s="1"/>
  <c r="F329" i="8"/>
  <c r="G329" i="8" s="1"/>
  <c r="I329" i="8" s="1"/>
  <c r="L329" i="8" s="1"/>
  <c r="F330" i="8"/>
  <c r="G330" i="8" s="1"/>
  <c r="I330" i="8" s="1"/>
  <c r="L330" i="8" s="1"/>
  <c r="F331" i="8"/>
  <c r="G331" i="8" s="1"/>
  <c r="I331" i="8" s="1"/>
  <c r="L331" i="8" s="1"/>
  <c r="F332" i="8"/>
  <c r="G332" i="8" s="1"/>
  <c r="F333" i="8"/>
  <c r="G333" i="8" s="1"/>
  <c r="I333" i="8" s="1"/>
  <c r="L333" i="8" s="1"/>
  <c r="F334" i="8"/>
  <c r="G334" i="8" s="1"/>
  <c r="I334" i="8" s="1"/>
  <c r="L334" i="8" s="1"/>
  <c r="F335" i="8"/>
  <c r="G335" i="8" s="1"/>
  <c r="I335" i="8" s="1"/>
  <c r="L335" i="8" s="1"/>
  <c r="F336" i="8"/>
  <c r="F337" i="8"/>
  <c r="F338" i="8"/>
  <c r="G338" i="8" s="1"/>
  <c r="F339" i="8"/>
  <c r="G339" i="8" s="1"/>
  <c r="I339" i="8" s="1"/>
  <c r="L339" i="8" s="1"/>
  <c r="F340" i="8"/>
  <c r="G340" i="8" s="1"/>
  <c r="I340" i="8" s="1"/>
  <c r="L340" i="8" s="1"/>
  <c r="F341" i="8"/>
  <c r="G341" i="8" s="1"/>
  <c r="I341" i="8" s="1"/>
  <c r="L341" i="8" s="1"/>
  <c r="F342" i="8"/>
  <c r="G342" i="8" s="1"/>
  <c r="I342" i="8" s="1"/>
  <c r="L342" i="8" s="1"/>
  <c r="F343" i="8"/>
  <c r="G343" i="8" s="1"/>
  <c r="I343" i="8" s="1"/>
  <c r="L343" i="8" s="1"/>
  <c r="F344" i="8"/>
  <c r="F345" i="8"/>
  <c r="F346" i="8"/>
  <c r="G346" i="8" s="1"/>
  <c r="I346" i="8" s="1"/>
  <c r="L346" i="8" s="1"/>
  <c r="F347" i="8"/>
  <c r="G347" i="8" s="1"/>
  <c r="I347" i="8" s="1"/>
  <c r="L347" i="8" s="1"/>
  <c r="F348" i="8"/>
  <c r="G348" i="8" s="1"/>
  <c r="I348" i="8" s="1"/>
  <c r="L348" i="8" s="1"/>
  <c r="F349" i="8"/>
  <c r="G349" i="8" s="1"/>
  <c r="I349" i="8" s="1"/>
  <c r="L349" i="8" s="1"/>
  <c r="F350" i="8"/>
  <c r="G350" i="8" s="1"/>
  <c r="I350" i="8" s="1"/>
  <c r="L350" i="8" s="1"/>
  <c r="F351" i="8"/>
  <c r="G351" i="8" s="1"/>
  <c r="I351" i="8" s="1"/>
  <c r="L351" i="8" s="1"/>
  <c r="F352" i="8"/>
  <c r="F353" i="8"/>
  <c r="F354" i="8"/>
  <c r="G354" i="8" s="1"/>
  <c r="F355" i="8"/>
  <c r="G355" i="8" s="1"/>
  <c r="I355" i="8" s="1"/>
  <c r="L355" i="8" s="1"/>
  <c r="F356" i="8"/>
  <c r="G356" i="8" s="1"/>
  <c r="I356" i="8" s="1"/>
  <c r="L356" i="8" s="1"/>
  <c r="F357" i="8"/>
  <c r="G357" i="8" s="1"/>
  <c r="I357" i="8" s="1"/>
  <c r="L357" i="8" s="1"/>
  <c r="F358" i="8"/>
  <c r="G358" i="8" s="1"/>
  <c r="I358" i="8" s="1"/>
  <c r="L358" i="8" s="1"/>
  <c r="F359" i="8"/>
  <c r="G359" i="8" s="1"/>
  <c r="I359" i="8" s="1"/>
  <c r="L359" i="8" s="1"/>
  <c r="F360" i="8"/>
  <c r="F361" i="8"/>
  <c r="F362" i="8"/>
  <c r="G362" i="8" s="1"/>
  <c r="I362" i="8" s="1"/>
  <c r="L362" i="8" s="1"/>
  <c r="F363" i="8"/>
  <c r="G363" i="8" s="1"/>
  <c r="I363" i="8" s="1"/>
  <c r="L363" i="8" s="1"/>
  <c r="F364" i="8"/>
  <c r="G364" i="8" s="1"/>
  <c r="I364" i="8" s="1"/>
  <c r="L364" i="8" s="1"/>
  <c r="F365" i="8"/>
  <c r="G365" i="8" s="1"/>
  <c r="I365" i="8" s="1"/>
  <c r="L365" i="8" s="1"/>
  <c r="F366" i="8"/>
  <c r="G366" i="8" s="1"/>
  <c r="I366" i="8" s="1"/>
  <c r="L366" i="8" s="1"/>
  <c r="F367" i="8"/>
  <c r="G367" i="8" s="1"/>
  <c r="I367" i="8" s="1"/>
  <c r="L367" i="8" s="1"/>
  <c r="F368" i="8"/>
  <c r="F369" i="8"/>
  <c r="F370" i="8"/>
  <c r="G370" i="8" s="1"/>
  <c r="F371" i="8"/>
  <c r="G371" i="8" s="1"/>
  <c r="I371" i="8" s="1"/>
  <c r="L371" i="8" s="1"/>
  <c r="F372" i="8"/>
  <c r="G372" i="8" s="1"/>
  <c r="I372" i="8" s="1"/>
  <c r="L372" i="8" s="1"/>
  <c r="F373" i="8"/>
  <c r="G373" i="8" s="1"/>
  <c r="I373" i="8" s="1"/>
  <c r="L373" i="8" s="1"/>
  <c r="F374" i="8"/>
  <c r="G374" i="8" s="1"/>
  <c r="I374" i="8" s="1"/>
  <c r="L374" i="8" s="1"/>
  <c r="F375" i="8"/>
  <c r="G375" i="8" s="1"/>
  <c r="I375" i="8" s="1"/>
  <c r="L375" i="8" s="1"/>
  <c r="F376" i="8"/>
  <c r="F377" i="8"/>
  <c r="F378" i="8"/>
  <c r="G378" i="8" s="1"/>
  <c r="I378" i="8" s="1"/>
  <c r="L378" i="8" s="1"/>
  <c r="F379" i="8"/>
  <c r="G379" i="8" s="1"/>
  <c r="I379" i="8" s="1"/>
  <c r="L379" i="8" s="1"/>
  <c r="F380" i="8"/>
  <c r="G380" i="8" s="1"/>
  <c r="I380" i="8" s="1"/>
  <c r="L380" i="8" s="1"/>
  <c r="F381" i="8"/>
  <c r="G381" i="8" s="1"/>
  <c r="I381" i="8" s="1"/>
  <c r="L381" i="8" s="1"/>
  <c r="F382" i="8"/>
  <c r="G382" i="8" s="1"/>
  <c r="I382" i="8" s="1"/>
  <c r="L382" i="8" s="1"/>
  <c r="F383" i="8"/>
  <c r="G383" i="8" s="1"/>
  <c r="I383" i="8" s="1"/>
  <c r="L383" i="8" s="1"/>
  <c r="F384" i="8"/>
  <c r="F385" i="8"/>
  <c r="F386" i="8"/>
  <c r="G386" i="8" s="1"/>
  <c r="F387" i="8"/>
  <c r="G387" i="8" s="1"/>
  <c r="I387" i="8" s="1"/>
  <c r="L387" i="8" s="1"/>
  <c r="F388" i="8"/>
  <c r="G388" i="8" s="1"/>
  <c r="I388" i="8" s="1"/>
  <c r="L388" i="8" s="1"/>
  <c r="F389" i="8"/>
  <c r="G389" i="8" s="1"/>
  <c r="I389" i="8" s="1"/>
  <c r="L389" i="8" s="1"/>
  <c r="F390" i="8"/>
  <c r="G390" i="8" s="1"/>
  <c r="I390" i="8" s="1"/>
  <c r="L390" i="8" s="1"/>
  <c r="F391" i="8"/>
  <c r="G391" i="8" s="1"/>
  <c r="I391" i="8" s="1"/>
  <c r="L391" i="8" s="1"/>
  <c r="F392" i="8"/>
  <c r="F393" i="8"/>
  <c r="F394" i="8"/>
  <c r="G394" i="8" s="1"/>
  <c r="I394" i="8" s="1"/>
  <c r="L394" i="8" s="1"/>
  <c r="F395" i="8"/>
  <c r="G395" i="8" s="1"/>
  <c r="I395" i="8" s="1"/>
  <c r="L395" i="8" s="1"/>
  <c r="F396" i="8"/>
  <c r="G396" i="8" s="1"/>
  <c r="I396" i="8" s="1"/>
  <c r="L396" i="8" s="1"/>
  <c r="F397" i="8"/>
  <c r="G397" i="8" s="1"/>
  <c r="I397" i="8" s="1"/>
  <c r="L397" i="8" s="1"/>
  <c r="F398" i="8"/>
  <c r="G398" i="8" s="1"/>
  <c r="I398" i="8" s="1"/>
  <c r="L398" i="8" s="1"/>
  <c r="F399" i="8"/>
  <c r="G399" i="8" s="1"/>
  <c r="I399" i="8" s="1"/>
  <c r="L399" i="8" s="1"/>
  <c r="F400" i="8"/>
  <c r="F401" i="8"/>
  <c r="F402" i="8"/>
  <c r="G402" i="8" s="1"/>
  <c r="F403" i="8"/>
  <c r="G403" i="8" s="1"/>
  <c r="I403" i="8" s="1"/>
  <c r="L403" i="8" s="1"/>
  <c r="F404" i="8"/>
  <c r="G404" i="8" s="1"/>
  <c r="I404" i="8" s="1"/>
  <c r="L404" i="8" s="1"/>
  <c r="F405" i="8"/>
  <c r="G405" i="8" s="1"/>
  <c r="I405" i="8" s="1"/>
  <c r="L405" i="8" s="1"/>
  <c r="F406" i="8"/>
  <c r="G406" i="8" s="1"/>
  <c r="I406" i="8" s="1"/>
  <c r="L406" i="8" s="1"/>
  <c r="F407" i="8"/>
  <c r="G407" i="8" s="1"/>
  <c r="I407" i="8" s="1"/>
  <c r="L407" i="8" s="1"/>
  <c r="F408" i="8"/>
  <c r="F409" i="8"/>
  <c r="F410" i="8"/>
  <c r="G410" i="8" s="1"/>
  <c r="I410" i="8" s="1"/>
  <c r="L410" i="8" s="1"/>
  <c r="F411" i="8"/>
  <c r="G411" i="8" s="1"/>
  <c r="I411" i="8" s="1"/>
  <c r="L411" i="8" s="1"/>
  <c r="F412" i="8"/>
  <c r="G412" i="8" s="1"/>
  <c r="I412" i="8" s="1"/>
  <c r="L412" i="8" s="1"/>
  <c r="F413" i="8"/>
  <c r="G413" i="8" s="1"/>
  <c r="I413" i="8" s="1"/>
  <c r="L413" i="8" s="1"/>
  <c r="F414" i="8"/>
  <c r="G414" i="8" s="1"/>
  <c r="I414" i="8" s="1"/>
  <c r="L414" i="8" s="1"/>
  <c r="F415" i="8"/>
  <c r="G415" i="8" s="1"/>
  <c r="I415" i="8" s="1"/>
  <c r="L415" i="8" s="1"/>
  <c r="F416" i="8"/>
  <c r="F417" i="8"/>
  <c r="F418" i="8"/>
  <c r="G418" i="8" s="1"/>
  <c r="F419" i="8"/>
  <c r="G419" i="8" s="1"/>
  <c r="I419" i="8" s="1"/>
  <c r="L419" i="8" s="1"/>
  <c r="F420" i="8"/>
  <c r="G420" i="8" s="1"/>
  <c r="I420" i="8" s="1"/>
  <c r="L420" i="8" s="1"/>
  <c r="F421" i="8"/>
  <c r="G421" i="8" s="1"/>
  <c r="I421" i="8" s="1"/>
  <c r="L421" i="8" s="1"/>
  <c r="F422" i="8"/>
  <c r="G422" i="8" s="1"/>
  <c r="I422" i="8" s="1"/>
  <c r="L422" i="8" s="1"/>
  <c r="F423" i="8"/>
  <c r="G423" i="8" s="1"/>
  <c r="I423" i="8" s="1"/>
  <c r="L423" i="8" s="1"/>
  <c r="F424" i="8"/>
  <c r="F425" i="8"/>
  <c r="F426" i="8"/>
  <c r="G426" i="8" s="1"/>
  <c r="I426" i="8" s="1"/>
  <c r="L426" i="8" s="1"/>
  <c r="F427" i="8"/>
  <c r="G427" i="8" s="1"/>
  <c r="I427" i="8" s="1"/>
  <c r="L427" i="8" s="1"/>
  <c r="F428" i="8"/>
  <c r="G428" i="8" s="1"/>
  <c r="I428" i="8" s="1"/>
  <c r="L428" i="8" s="1"/>
  <c r="F429" i="8"/>
  <c r="G429" i="8" s="1"/>
  <c r="I429" i="8" s="1"/>
  <c r="L429" i="8" s="1"/>
  <c r="F430" i="8"/>
  <c r="G430" i="8" s="1"/>
  <c r="I430" i="8" s="1"/>
  <c r="L430" i="8" s="1"/>
  <c r="F431" i="8"/>
  <c r="G431" i="8" s="1"/>
  <c r="I431" i="8" s="1"/>
  <c r="L431" i="8" s="1"/>
  <c r="F432" i="8"/>
  <c r="F433" i="8"/>
  <c r="F434" i="8"/>
  <c r="G434" i="8" s="1"/>
  <c r="F435" i="8"/>
  <c r="G435" i="8" s="1"/>
  <c r="I435" i="8" s="1"/>
  <c r="L435" i="8" s="1"/>
  <c r="F436" i="8"/>
  <c r="G436" i="8" s="1"/>
  <c r="I436" i="8" s="1"/>
  <c r="L436" i="8" s="1"/>
  <c r="F437" i="8"/>
  <c r="G437" i="8" s="1"/>
  <c r="I437" i="8" s="1"/>
  <c r="L437" i="8" s="1"/>
  <c r="F438" i="8"/>
  <c r="G438" i="8" s="1"/>
  <c r="I438" i="8" s="1"/>
  <c r="L438" i="8" s="1"/>
  <c r="F439" i="8"/>
  <c r="G439" i="8" s="1"/>
  <c r="I439" i="8" s="1"/>
  <c r="L439" i="8" s="1"/>
  <c r="F440" i="8"/>
  <c r="F441" i="8"/>
  <c r="F442" i="8"/>
  <c r="G442" i="8" s="1"/>
  <c r="I442" i="8" s="1"/>
  <c r="L442" i="8" s="1"/>
  <c r="F443" i="8"/>
  <c r="G443" i="8" s="1"/>
  <c r="I443" i="8" s="1"/>
  <c r="L443" i="8" s="1"/>
  <c r="F444" i="8"/>
  <c r="G444" i="8" s="1"/>
  <c r="I444" i="8" s="1"/>
  <c r="L444" i="8" s="1"/>
  <c r="F445" i="8"/>
  <c r="G445" i="8" s="1"/>
  <c r="I445" i="8" s="1"/>
  <c r="L445" i="8" s="1"/>
  <c r="F446" i="8"/>
  <c r="G446" i="8" s="1"/>
  <c r="I446" i="8" s="1"/>
  <c r="L446" i="8" s="1"/>
  <c r="F447" i="8"/>
  <c r="G447" i="8" s="1"/>
  <c r="I447" i="8" s="1"/>
  <c r="L447" i="8" s="1"/>
  <c r="F448" i="8"/>
  <c r="F449" i="8"/>
  <c r="F450" i="8"/>
  <c r="G450" i="8" s="1"/>
  <c r="F451" i="8"/>
  <c r="G451" i="8" s="1"/>
  <c r="I451" i="8" s="1"/>
  <c r="L451" i="8" s="1"/>
  <c r="F452" i="8"/>
  <c r="G452" i="8" s="1"/>
  <c r="I452" i="8" s="1"/>
  <c r="L452" i="8" s="1"/>
  <c r="F453" i="8"/>
  <c r="G453" i="8" s="1"/>
  <c r="I453" i="8" s="1"/>
  <c r="L453" i="8" s="1"/>
  <c r="F454" i="8"/>
  <c r="G454" i="8" s="1"/>
  <c r="I454" i="8" s="1"/>
  <c r="L454" i="8" s="1"/>
  <c r="F455" i="8"/>
  <c r="G455" i="8" s="1"/>
  <c r="I455" i="8" s="1"/>
  <c r="L455" i="8" s="1"/>
  <c r="F456" i="8"/>
  <c r="F457" i="8"/>
  <c r="F458" i="8"/>
  <c r="G458" i="8" s="1"/>
  <c r="I458" i="8" s="1"/>
  <c r="L458" i="8" s="1"/>
  <c r="F459" i="8"/>
  <c r="G459" i="8" s="1"/>
  <c r="I459" i="8" s="1"/>
  <c r="L459" i="8" s="1"/>
  <c r="F460" i="8"/>
  <c r="G460" i="8" s="1"/>
  <c r="I460" i="8" s="1"/>
  <c r="L460" i="8" s="1"/>
  <c r="F461" i="8"/>
  <c r="G461" i="8" s="1"/>
  <c r="I461" i="8" s="1"/>
  <c r="L461" i="8" s="1"/>
  <c r="F462" i="8"/>
  <c r="G462" i="8" s="1"/>
  <c r="I462" i="8" s="1"/>
  <c r="L462" i="8" s="1"/>
  <c r="F463" i="8"/>
  <c r="G463" i="8" s="1"/>
  <c r="I463" i="8" s="1"/>
  <c r="L463" i="8" s="1"/>
  <c r="F464" i="8"/>
  <c r="F465" i="8"/>
  <c r="F466" i="8"/>
  <c r="G466" i="8" s="1"/>
  <c r="F467" i="8"/>
  <c r="G467" i="8" s="1"/>
  <c r="I467" i="8" s="1"/>
  <c r="L467" i="8" s="1"/>
  <c r="F468" i="8"/>
  <c r="G468" i="8" s="1"/>
  <c r="I468" i="8" s="1"/>
  <c r="L468" i="8" s="1"/>
  <c r="F469" i="8"/>
  <c r="G469" i="8" s="1"/>
  <c r="I469" i="8" s="1"/>
  <c r="L469" i="8" s="1"/>
  <c r="F470" i="8"/>
  <c r="G470" i="8" s="1"/>
  <c r="I470" i="8" s="1"/>
  <c r="L470" i="8" s="1"/>
  <c r="F471" i="8"/>
  <c r="G471" i="8" s="1"/>
  <c r="I471" i="8" s="1"/>
  <c r="L471" i="8" s="1"/>
  <c r="F7" i="8"/>
  <c r="Z17" i="7"/>
  <c r="AC17" i="7" s="1"/>
  <c r="Z129" i="7"/>
  <c r="AC129" i="7" s="1"/>
  <c r="Z193" i="7"/>
  <c r="AC193" i="7" s="1"/>
  <c r="Z257" i="7"/>
  <c r="AC257" i="7" s="1"/>
  <c r="Z314" i="7"/>
  <c r="AC314" i="7" s="1"/>
  <c r="Z346" i="7"/>
  <c r="AC346" i="7" s="1"/>
  <c r="Z378" i="7"/>
  <c r="AC378" i="7" s="1"/>
  <c r="Z410" i="7"/>
  <c r="AC410" i="7" s="1"/>
  <c r="Z442" i="7"/>
  <c r="AC442" i="7" s="1"/>
  <c r="X13" i="7"/>
  <c r="Z13" i="7" s="1"/>
  <c r="AC13" i="7" s="1"/>
  <c r="X21" i="7"/>
  <c r="Z21" i="7" s="1"/>
  <c r="AC21" i="7" s="1"/>
  <c r="X29" i="7"/>
  <c r="Z29" i="7" s="1"/>
  <c r="AC29" i="7" s="1"/>
  <c r="X37" i="7"/>
  <c r="Z37" i="7" s="1"/>
  <c r="AC37" i="7" s="1"/>
  <c r="X41" i="7"/>
  <c r="Z41" i="7" s="1"/>
  <c r="AC41" i="7" s="1"/>
  <c r="X45" i="7"/>
  <c r="Z45" i="7" s="1"/>
  <c r="AC45" i="7" s="1"/>
  <c r="X49" i="7"/>
  <c r="Z49" i="7" s="1"/>
  <c r="AC49" i="7" s="1"/>
  <c r="X53" i="7"/>
  <c r="Z53" i="7" s="1"/>
  <c r="AC53" i="7" s="1"/>
  <c r="X57" i="7"/>
  <c r="Z57" i="7" s="1"/>
  <c r="AC57" i="7" s="1"/>
  <c r="X61" i="7"/>
  <c r="Z61" i="7" s="1"/>
  <c r="AC61" i="7" s="1"/>
  <c r="X65" i="7"/>
  <c r="Z65" i="7" s="1"/>
  <c r="AC65" i="7" s="1"/>
  <c r="X69" i="7"/>
  <c r="Z69" i="7" s="1"/>
  <c r="AC69" i="7" s="1"/>
  <c r="X73" i="7"/>
  <c r="Z73" i="7" s="1"/>
  <c r="AC73" i="7" s="1"/>
  <c r="X77" i="7"/>
  <c r="Z77" i="7" s="1"/>
  <c r="AC77" i="7" s="1"/>
  <c r="X81" i="7"/>
  <c r="Z81" i="7" s="1"/>
  <c r="AC81" i="7" s="1"/>
  <c r="X85" i="7"/>
  <c r="Z85" i="7" s="1"/>
  <c r="AC85" i="7" s="1"/>
  <c r="X89" i="7"/>
  <c r="Z89" i="7" s="1"/>
  <c r="AC89" i="7" s="1"/>
  <c r="X93" i="7"/>
  <c r="Z93" i="7" s="1"/>
  <c r="AC93" i="7" s="1"/>
  <c r="X97" i="7"/>
  <c r="Z97" i="7" s="1"/>
  <c r="AC97" i="7" s="1"/>
  <c r="X101" i="7"/>
  <c r="Z101" i="7" s="1"/>
  <c r="AC101" i="7" s="1"/>
  <c r="X105" i="7"/>
  <c r="Z105" i="7" s="1"/>
  <c r="AC105" i="7" s="1"/>
  <c r="X109" i="7"/>
  <c r="Z109" i="7" s="1"/>
  <c r="AC109" i="7" s="1"/>
  <c r="X113" i="7"/>
  <c r="Z113" i="7" s="1"/>
  <c r="AC113" i="7" s="1"/>
  <c r="X117" i="7"/>
  <c r="Z117" i="7" s="1"/>
  <c r="AC117" i="7" s="1"/>
  <c r="X121" i="7"/>
  <c r="Z121" i="7" s="1"/>
  <c r="AC121" i="7" s="1"/>
  <c r="X125" i="7"/>
  <c r="Z125" i="7" s="1"/>
  <c r="AC125" i="7" s="1"/>
  <c r="X129" i="7"/>
  <c r="X133" i="7"/>
  <c r="Z133" i="7" s="1"/>
  <c r="AC133" i="7" s="1"/>
  <c r="X137" i="7"/>
  <c r="Z137" i="7" s="1"/>
  <c r="AC137" i="7" s="1"/>
  <c r="X141" i="7"/>
  <c r="Z141" i="7" s="1"/>
  <c r="AC141" i="7" s="1"/>
  <c r="X145" i="7"/>
  <c r="Z145" i="7" s="1"/>
  <c r="AC145" i="7" s="1"/>
  <c r="X149" i="7"/>
  <c r="Z149" i="7" s="1"/>
  <c r="AC149" i="7" s="1"/>
  <c r="X153" i="7"/>
  <c r="Z153" i="7" s="1"/>
  <c r="AC153" i="7" s="1"/>
  <c r="X157" i="7"/>
  <c r="Z157" i="7" s="1"/>
  <c r="AC157" i="7" s="1"/>
  <c r="X161" i="7"/>
  <c r="Z161" i="7" s="1"/>
  <c r="AC161" i="7" s="1"/>
  <c r="X165" i="7"/>
  <c r="Z165" i="7" s="1"/>
  <c r="AC165" i="7" s="1"/>
  <c r="X169" i="7"/>
  <c r="Z169" i="7" s="1"/>
  <c r="AC169" i="7" s="1"/>
  <c r="X173" i="7"/>
  <c r="Z173" i="7" s="1"/>
  <c r="AC173" i="7" s="1"/>
  <c r="X177" i="7"/>
  <c r="Z177" i="7" s="1"/>
  <c r="AC177" i="7" s="1"/>
  <c r="X181" i="7"/>
  <c r="Z181" i="7" s="1"/>
  <c r="AC181" i="7" s="1"/>
  <c r="X185" i="7"/>
  <c r="Z185" i="7" s="1"/>
  <c r="AC185" i="7" s="1"/>
  <c r="X189" i="7"/>
  <c r="Z189" i="7" s="1"/>
  <c r="AC189" i="7" s="1"/>
  <c r="X193" i="7"/>
  <c r="X197" i="7"/>
  <c r="Z197" i="7" s="1"/>
  <c r="AC197" i="7" s="1"/>
  <c r="X201" i="7"/>
  <c r="Z201" i="7" s="1"/>
  <c r="AC201" i="7" s="1"/>
  <c r="X205" i="7"/>
  <c r="Z205" i="7" s="1"/>
  <c r="AC205" i="7" s="1"/>
  <c r="X209" i="7"/>
  <c r="Z209" i="7" s="1"/>
  <c r="AC209" i="7" s="1"/>
  <c r="X213" i="7"/>
  <c r="Z213" i="7" s="1"/>
  <c r="AC213" i="7" s="1"/>
  <c r="X217" i="7"/>
  <c r="Z217" i="7" s="1"/>
  <c r="AC217" i="7" s="1"/>
  <c r="X221" i="7"/>
  <c r="Z221" i="7" s="1"/>
  <c r="AC221" i="7" s="1"/>
  <c r="X225" i="7"/>
  <c r="Z225" i="7" s="1"/>
  <c r="AC225" i="7" s="1"/>
  <c r="X229" i="7"/>
  <c r="Z229" i="7" s="1"/>
  <c r="AC229" i="7" s="1"/>
  <c r="X233" i="7"/>
  <c r="Z233" i="7" s="1"/>
  <c r="AC233" i="7" s="1"/>
  <c r="X237" i="7"/>
  <c r="Z237" i="7" s="1"/>
  <c r="AC237" i="7" s="1"/>
  <c r="X241" i="7"/>
  <c r="Z241" i="7" s="1"/>
  <c r="AC241" i="7" s="1"/>
  <c r="X245" i="7"/>
  <c r="Z245" i="7" s="1"/>
  <c r="AC245" i="7" s="1"/>
  <c r="X249" i="7"/>
  <c r="Z249" i="7" s="1"/>
  <c r="AC249" i="7" s="1"/>
  <c r="X253" i="7"/>
  <c r="Z253" i="7" s="1"/>
  <c r="AC253" i="7" s="1"/>
  <c r="X257" i="7"/>
  <c r="X261" i="7"/>
  <c r="Z261" i="7" s="1"/>
  <c r="AC261" i="7" s="1"/>
  <c r="X265" i="7"/>
  <c r="Z265" i="7" s="1"/>
  <c r="AC265" i="7" s="1"/>
  <c r="X269" i="7"/>
  <c r="Z269" i="7" s="1"/>
  <c r="AC269" i="7" s="1"/>
  <c r="X273" i="7"/>
  <c r="Z273" i="7" s="1"/>
  <c r="AC273" i="7" s="1"/>
  <c r="X277" i="7"/>
  <c r="Z277" i="7" s="1"/>
  <c r="AC277" i="7" s="1"/>
  <c r="X281" i="7"/>
  <c r="Z281" i="7" s="1"/>
  <c r="AC281" i="7" s="1"/>
  <c r="X285" i="7"/>
  <c r="Z285" i="7" s="1"/>
  <c r="AC285" i="7" s="1"/>
  <c r="X289" i="7"/>
  <c r="Z289" i="7" s="1"/>
  <c r="AC289" i="7" s="1"/>
  <c r="X293" i="7"/>
  <c r="Z293" i="7" s="1"/>
  <c r="AC293" i="7" s="1"/>
  <c r="X297" i="7"/>
  <c r="Z297" i="7" s="1"/>
  <c r="AC297" i="7" s="1"/>
  <c r="X301" i="7"/>
  <c r="Z301" i="7" s="1"/>
  <c r="AC301" i="7" s="1"/>
  <c r="X305" i="7"/>
  <c r="Z305" i="7" s="1"/>
  <c r="AC305" i="7" s="1"/>
  <c r="X309" i="7"/>
  <c r="Z309" i="7" s="1"/>
  <c r="AC309" i="7" s="1"/>
  <c r="X313" i="7"/>
  <c r="Z313" i="7" s="1"/>
  <c r="AC313" i="7" s="1"/>
  <c r="X317" i="7"/>
  <c r="Z317" i="7" s="1"/>
  <c r="AC317" i="7" s="1"/>
  <c r="X321" i="7"/>
  <c r="Z321" i="7" s="1"/>
  <c r="AC321" i="7" s="1"/>
  <c r="X325" i="7"/>
  <c r="Z325" i="7" s="1"/>
  <c r="AC325" i="7" s="1"/>
  <c r="X329" i="7"/>
  <c r="Z329" i="7" s="1"/>
  <c r="AC329" i="7" s="1"/>
  <c r="X333" i="7"/>
  <c r="Z333" i="7" s="1"/>
  <c r="AC333" i="7" s="1"/>
  <c r="X337" i="7"/>
  <c r="Z337" i="7" s="1"/>
  <c r="AC337" i="7" s="1"/>
  <c r="X341" i="7"/>
  <c r="Z341" i="7" s="1"/>
  <c r="AC341" i="7" s="1"/>
  <c r="X345" i="7"/>
  <c r="Z345" i="7" s="1"/>
  <c r="AC345" i="7" s="1"/>
  <c r="X349" i="7"/>
  <c r="Z349" i="7" s="1"/>
  <c r="AC349" i="7" s="1"/>
  <c r="X353" i="7"/>
  <c r="Z353" i="7" s="1"/>
  <c r="AC353" i="7" s="1"/>
  <c r="X357" i="7"/>
  <c r="Z357" i="7" s="1"/>
  <c r="AC357" i="7" s="1"/>
  <c r="X361" i="7"/>
  <c r="Z361" i="7" s="1"/>
  <c r="AC361" i="7" s="1"/>
  <c r="X365" i="7"/>
  <c r="Z365" i="7" s="1"/>
  <c r="AC365" i="7" s="1"/>
  <c r="X369" i="7"/>
  <c r="Z369" i="7" s="1"/>
  <c r="AC369" i="7" s="1"/>
  <c r="X373" i="7"/>
  <c r="Z373" i="7" s="1"/>
  <c r="AC373" i="7" s="1"/>
  <c r="X377" i="7"/>
  <c r="Z377" i="7" s="1"/>
  <c r="AC377" i="7" s="1"/>
  <c r="X381" i="7"/>
  <c r="Z381" i="7" s="1"/>
  <c r="AC381" i="7" s="1"/>
  <c r="X385" i="7"/>
  <c r="Z385" i="7" s="1"/>
  <c r="AC385" i="7" s="1"/>
  <c r="X389" i="7"/>
  <c r="Z389" i="7" s="1"/>
  <c r="AC389" i="7" s="1"/>
  <c r="X393" i="7"/>
  <c r="Z393" i="7" s="1"/>
  <c r="AC393" i="7" s="1"/>
  <c r="X397" i="7"/>
  <c r="Z397" i="7" s="1"/>
  <c r="AC397" i="7" s="1"/>
  <c r="X401" i="7"/>
  <c r="Z401" i="7" s="1"/>
  <c r="AC401" i="7" s="1"/>
  <c r="X405" i="7"/>
  <c r="Z405" i="7" s="1"/>
  <c r="AC405" i="7" s="1"/>
  <c r="X409" i="7"/>
  <c r="Z409" i="7" s="1"/>
  <c r="AC409" i="7" s="1"/>
  <c r="X413" i="7"/>
  <c r="Z413" i="7" s="1"/>
  <c r="AC413" i="7" s="1"/>
  <c r="X417" i="7"/>
  <c r="Z417" i="7" s="1"/>
  <c r="AC417" i="7" s="1"/>
  <c r="X421" i="7"/>
  <c r="Z421" i="7" s="1"/>
  <c r="AC421" i="7" s="1"/>
  <c r="X425" i="7"/>
  <c r="Z425" i="7" s="1"/>
  <c r="AC425" i="7" s="1"/>
  <c r="X429" i="7"/>
  <c r="Z429" i="7" s="1"/>
  <c r="AC429" i="7" s="1"/>
  <c r="X433" i="7"/>
  <c r="Z433" i="7" s="1"/>
  <c r="AC433" i="7" s="1"/>
  <c r="X437" i="7"/>
  <c r="Z437" i="7" s="1"/>
  <c r="AC437" i="7" s="1"/>
  <c r="X441" i="7"/>
  <c r="Z441" i="7" s="1"/>
  <c r="AC441" i="7" s="1"/>
  <c r="X445" i="7"/>
  <c r="Z445" i="7" s="1"/>
  <c r="AC445" i="7" s="1"/>
  <c r="X449" i="7"/>
  <c r="Z449" i="7" s="1"/>
  <c r="AC449" i="7" s="1"/>
  <c r="X453" i="7"/>
  <c r="Z453" i="7" s="1"/>
  <c r="AC453" i="7" s="1"/>
  <c r="X457" i="7"/>
  <c r="Z457" i="7" s="1"/>
  <c r="AC457" i="7" s="1"/>
  <c r="W8" i="7"/>
  <c r="X8" i="7" s="1"/>
  <c r="Z8" i="7" s="1"/>
  <c r="AC8" i="7" s="1"/>
  <c r="W9" i="7"/>
  <c r="X9" i="7" s="1"/>
  <c r="Z9" i="7" s="1"/>
  <c r="AC9" i="7" s="1"/>
  <c r="W10" i="7"/>
  <c r="X10" i="7" s="1"/>
  <c r="Z10" i="7" s="1"/>
  <c r="AC10" i="7" s="1"/>
  <c r="W11" i="7"/>
  <c r="X11" i="7" s="1"/>
  <c r="Z11" i="7" s="1"/>
  <c r="AC11" i="7" s="1"/>
  <c r="W12" i="7"/>
  <c r="X12" i="7" s="1"/>
  <c r="Z12" i="7" s="1"/>
  <c r="AC12" i="7" s="1"/>
  <c r="W13" i="7"/>
  <c r="W14" i="7"/>
  <c r="X14" i="7" s="1"/>
  <c r="Z14" i="7" s="1"/>
  <c r="AC14" i="7" s="1"/>
  <c r="W15" i="7"/>
  <c r="X15" i="7" s="1"/>
  <c r="Z15" i="7" s="1"/>
  <c r="AC15" i="7" s="1"/>
  <c r="W16" i="7"/>
  <c r="X16" i="7" s="1"/>
  <c r="Z16" i="7" s="1"/>
  <c r="AC16" i="7" s="1"/>
  <c r="W17" i="7"/>
  <c r="X17" i="7" s="1"/>
  <c r="W18" i="7"/>
  <c r="X18" i="7" s="1"/>
  <c r="Z18" i="7" s="1"/>
  <c r="AC18" i="7" s="1"/>
  <c r="W19" i="7"/>
  <c r="X19" i="7" s="1"/>
  <c r="Z19" i="7" s="1"/>
  <c r="AC19" i="7" s="1"/>
  <c r="W20" i="7"/>
  <c r="X20" i="7" s="1"/>
  <c r="Z20" i="7" s="1"/>
  <c r="AC20" i="7" s="1"/>
  <c r="W21" i="7"/>
  <c r="W22" i="7"/>
  <c r="X22" i="7" s="1"/>
  <c r="Z22" i="7" s="1"/>
  <c r="AC22" i="7" s="1"/>
  <c r="W23" i="7"/>
  <c r="X23" i="7" s="1"/>
  <c r="Z23" i="7" s="1"/>
  <c r="AC23" i="7" s="1"/>
  <c r="W24" i="7"/>
  <c r="X24" i="7" s="1"/>
  <c r="Z24" i="7" s="1"/>
  <c r="AC24" i="7" s="1"/>
  <c r="W25" i="7"/>
  <c r="X25" i="7" s="1"/>
  <c r="Z25" i="7" s="1"/>
  <c r="AC25" i="7" s="1"/>
  <c r="W26" i="7"/>
  <c r="X26" i="7" s="1"/>
  <c r="Z26" i="7" s="1"/>
  <c r="AC26" i="7" s="1"/>
  <c r="W27" i="7"/>
  <c r="X27" i="7" s="1"/>
  <c r="Z27" i="7" s="1"/>
  <c r="AC27" i="7" s="1"/>
  <c r="W28" i="7"/>
  <c r="X28" i="7" s="1"/>
  <c r="Z28" i="7" s="1"/>
  <c r="AC28" i="7" s="1"/>
  <c r="W29" i="7"/>
  <c r="W30" i="7"/>
  <c r="X30" i="7" s="1"/>
  <c r="Z30" i="7" s="1"/>
  <c r="AC30" i="7" s="1"/>
  <c r="W31" i="7"/>
  <c r="X31" i="7" s="1"/>
  <c r="Z31" i="7" s="1"/>
  <c r="AC31" i="7" s="1"/>
  <c r="W32" i="7"/>
  <c r="X32" i="7" s="1"/>
  <c r="Z32" i="7" s="1"/>
  <c r="AC32" i="7" s="1"/>
  <c r="W33" i="7"/>
  <c r="X33" i="7" s="1"/>
  <c r="Z33" i="7" s="1"/>
  <c r="AC33" i="7" s="1"/>
  <c r="W34" i="7"/>
  <c r="X34" i="7" s="1"/>
  <c r="Z34" i="7" s="1"/>
  <c r="AC34" i="7" s="1"/>
  <c r="W35" i="7"/>
  <c r="X35" i="7" s="1"/>
  <c r="Z35" i="7" s="1"/>
  <c r="AC35" i="7" s="1"/>
  <c r="W36" i="7"/>
  <c r="X36" i="7" s="1"/>
  <c r="Z36" i="7" s="1"/>
  <c r="AC36" i="7" s="1"/>
  <c r="W37" i="7"/>
  <c r="W38" i="7"/>
  <c r="X38" i="7" s="1"/>
  <c r="Z38" i="7" s="1"/>
  <c r="AC38" i="7" s="1"/>
  <c r="W39" i="7"/>
  <c r="X39" i="7" s="1"/>
  <c r="Z39" i="7" s="1"/>
  <c r="AC39" i="7" s="1"/>
  <c r="W40" i="7"/>
  <c r="X40" i="7" s="1"/>
  <c r="Z40" i="7" s="1"/>
  <c r="AC40" i="7" s="1"/>
  <c r="W41" i="7"/>
  <c r="W42" i="7"/>
  <c r="X42" i="7" s="1"/>
  <c r="Z42" i="7" s="1"/>
  <c r="AC42" i="7" s="1"/>
  <c r="W43" i="7"/>
  <c r="X43" i="7" s="1"/>
  <c r="Z43" i="7" s="1"/>
  <c r="AC43" i="7" s="1"/>
  <c r="W44" i="7"/>
  <c r="X44" i="7" s="1"/>
  <c r="Z44" i="7" s="1"/>
  <c r="AC44" i="7" s="1"/>
  <c r="W45" i="7"/>
  <c r="W46" i="7"/>
  <c r="X46" i="7" s="1"/>
  <c r="Z46" i="7" s="1"/>
  <c r="AC46" i="7" s="1"/>
  <c r="W47" i="7"/>
  <c r="X47" i="7" s="1"/>
  <c r="Z47" i="7" s="1"/>
  <c r="AC47" i="7" s="1"/>
  <c r="W48" i="7"/>
  <c r="X48" i="7" s="1"/>
  <c r="Z48" i="7" s="1"/>
  <c r="AC48" i="7" s="1"/>
  <c r="W49" i="7"/>
  <c r="W50" i="7"/>
  <c r="X50" i="7" s="1"/>
  <c r="Z50" i="7" s="1"/>
  <c r="AC50" i="7" s="1"/>
  <c r="W51" i="7"/>
  <c r="X51" i="7" s="1"/>
  <c r="Z51" i="7" s="1"/>
  <c r="AC51" i="7" s="1"/>
  <c r="W52" i="7"/>
  <c r="X52" i="7" s="1"/>
  <c r="Z52" i="7" s="1"/>
  <c r="AC52" i="7" s="1"/>
  <c r="W53" i="7"/>
  <c r="W54" i="7"/>
  <c r="X54" i="7" s="1"/>
  <c r="Z54" i="7" s="1"/>
  <c r="AC54" i="7" s="1"/>
  <c r="W55" i="7"/>
  <c r="X55" i="7" s="1"/>
  <c r="Z55" i="7" s="1"/>
  <c r="AC55" i="7" s="1"/>
  <c r="W56" i="7"/>
  <c r="X56" i="7" s="1"/>
  <c r="Z56" i="7" s="1"/>
  <c r="AC56" i="7" s="1"/>
  <c r="W57" i="7"/>
  <c r="W58" i="7"/>
  <c r="X58" i="7" s="1"/>
  <c r="Z58" i="7" s="1"/>
  <c r="AC58" i="7" s="1"/>
  <c r="W59" i="7"/>
  <c r="X59" i="7" s="1"/>
  <c r="Z59" i="7" s="1"/>
  <c r="AC59" i="7" s="1"/>
  <c r="W60" i="7"/>
  <c r="X60" i="7" s="1"/>
  <c r="Z60" i="7" s="1"/>
  <c r="AC60" i="7" s="1"/>
  <c r="W61" i="7"/>
  <c r="W62" i="7"/>
  <c r="X62" i="7" s="1"/>
  <c r="Z62" i="7" s="1"/>
  <c r="AC62" i="7" s="1"/>
  <c r="W63" i="7"/>
  <c r="X63" i="7" s="1"/>
  <c r="Z63" i="7" s="1"/>
  <c r="AC63" i="7" s="1"/>
  <c r="W64" i="7"/>
  <c r="X64" i="7" s="1"/>
  <c r="Z64" i="7" s="1"/>
  <c r="AC64" i="7" s="1"/>
  <c r="W65" i="7"/>
  <c r="W66" i="7"/>
  <c r="X66" i="7" s="1"/>
  <c r="Z66" i="7" s="1"/>
  <c r="AC66" i="7" s="1"/>
  <c r="W67" i="7"/>
  <c r="X67" i="7" s="1"/>
  <c r="Z67" i="7" s="1"/>
  <c r="AC67" i="7" s="1"/>
  <c r="W68" i="7"/>
  <c r="X68" i="7" s="1"/>
  <c r="Z68" i="7" s="1"/>
  <c r="AC68" i="7" s="1"/>
  <c r="W69" i="7"/>
  <c r="W70" i="7"/>
  <c r="X70" i="7" s="1"/>
  <c r="Z70" i="7" s="1"/>
  <c r="AC70" i="7" s="1"/>
  <c r="W71" i="7"/>
  <c r="X71" i="7" s="1"/>
  <c r="Z71" i="7" s="1"/>
  <c r="AC71" i="7" s="1"/>
  <c r="W72" i="7"/>
  <c r="X72" i="7" s="1"/>
  <c r="Z72" i="7" s="1"/>
  <c r="AC72" i="7" s="1"/>
  <c r="W73" i="7"/>
  <c r="W74" i="7"/>
  <c r="X74" i="7" s="1"/>
  <c r="Z74" i="7" s="1"/>
  <c r="AC74" i="7" s="1"/>
  <c r="W75" i="7"/>
  <c r="X75" i="7" s="1"/>
  <c r="Z75" i="7" s="1"/>
  <c r="AC75" i="7" s="1"/>
  <c r="W76" i="7"/>
  <c r="X76" i="7" s="1"/>
  <c r="Z76" i="7" s="1"/>
  <c r="AC76" i="7" s="1"/>
  <c r="W77" i="7"/>
  <c r="W78" i="7"/>
  <c r="X78" i="7" s="1"/>
  <c r="Z78" i="7" s="1"/>
  <c r="AC78" i="7" s="1"/>
  <c r="W79" i="7"/>
  <c r="X79" i="7" s="1"/>
  <c r="Z79" i="7" s="1"/>
  <c r="AC79" i="7" s="1"/>
  <c r="W80" i="7"/>
  <c r="X80" i="7" s="1"/>
  <c r="Z80" i="7" s="1"/>
  <c r="AC80" i="7" s="1"/>
  <c r="W81" i="7"/>
  <c r="W82" i="7"/>
  <c r="X82" i="7" s="1"/>
  <c r="Z82" i="7" s="1"/>
  <c r="AC82" i="7" s="1"/>
  <c r="W83" i="7"/>
  <c r="X83" i="7" s="1"/>
  <c r="Z83" i="7" s="1"/>
  <c r="AC83" i="7" s="1"/>
  <c r="W84" i="7"/>
  <c r="X84" i="7" s="1"/>
  <c r="Z84" i="7" s="1"/>
  <c r="AC84" i="7" s="1"/>
  <c r="W85" i="7"/>
  <c r="W86" i="7"/>
  <c r="X86" i="7" s="1"/>
  <c r="Z86" i="7" s="1"/>
  <c r="AC86" i="7" s="1"/>
  <c r="W87" i="7"/>
  <c r="X87" i="7" s="1"/>
  <c r="Z87" i="7" s="1"/>
  <c r="AC87" i="7" s="1"/>
  <c r="W88" i="7"/>
  <c r="X88" i="7" s="1"/>
  <c r="Z88" i="7" s="1"/>
  <c r="AC88" i="7" s="1"/>
  <c r="W89" i="7"/>
  <c r="W90" i="7"/>
  <c r="X90" i="7" s="1"/>
  <c r="Z90" i="7" s="1"/>
  <c r="AC90" i="7" s="1"/>
  <c r="W91" i="7"/>
  <c r="X91" i="7" s="1"/>
  <c r="Z91" i="7" s="1"/>
  <c r="AC91" i="7" s="1"/>
  <c r="W92" i="7"/>
  <c r="X92" i="7" s="1"/>
  <c r="Z92" i="7" s="1"/>
  <c r="AC92" i="7" s="1"/>
  <c r="W93" i="7"/>
  <c r="W94" i="7"/>
  <c r="X94" i="7" s="1"/>
  <c r="Z94" i="7" s="1"/>
  <c r="AC94" i="7" s="1"/>
  <c r="W95" i="7"/>
  <c r="X95" i="7" s="1"/>
  <c r="Z95" i="7" s="1"/>
  <c r="AC95" i="7" s="1"/>
  <c r="W96" i="7"/>
  <c r="X96" i="7" s="1"/>
  <c r="Z96" i="7" s="1"/>
  <c r="AC96" i="7" s="1"/>
  <c r="W97" i="7"/>
  <c r="W98" i="7"/>
  <c r="X98" i="7" s="1"/>
  <c r="Z98" i="7" s="1"/>
  <c r="AC98" i="7" s="1"/>
  <c r="W99" i="7"/>
  <c r="X99" i="7" s="1"/>
  <c r="Z99" i="7" s="1"/>
  <c r="AC99" i="7" s="1"/>
  <c r="W100" i="7"/>
  <c r="X100" i="7" s="1"/>
  <c r="Z100" i="7" s="1"/>
  <c r="AC100" i="7" s="1"/>
  <c r="W101" i="7"/>
  <c r="W102" i="7"/>
  <c r="X102" i="7" s="1"/>
  <c r="Z102" i="7" s="1"/>
  <c r="AC102" i="7" s="1"/>
  <c r="W103" i="7"/>
  <c r="X103" i="7" s="1"/>
  <c r="Z103" i="7" s="1"/>
  <c r="AC103" i="7" s="1"/>
  <c r="W104" i="7"/>
  <c r="X104" i="7" s="1"/>
  <c r="Z104" i="7" s="1"/>
  <c r="AC104" i="7" s="1"/>
  <c r="W105" i="7"/>
  <c r="W106" i="7"/>
  <c r="X106" i="7" s="1"/>
  <c r="Z106" i="7" s="1"/>
  <c r="AC106" i="7" s="1"/>
  <c r="W107" i="7"/>
  <c r="X107" i="7" s="1"/>
  <c r="Z107" i="7" s="1"/>
  <c r="AC107" i="7" s="1"/>
  <c r="W108" i="7"/>
  <c r="X108" i="7" s="1"/>
  <c r="Z108" i="7" s="1"/>
  <c r="AC108" i="7" s="1"/>
  <c r="W109" i="7"/>
  <c r="W110" i="7"/>
  <c r="X110" i="7" s="1"/>
  <c r="Z110" i="7" s="1"/>
  <c r="AC110" i="7" s="1"/>
  <c r="W111" i="7"/>
  <c r="X111" i="7" s="1"/>
  <c r="Z111" i="7" s="1"/>
  <c r="AC111" i="7" s="1"/>
  <c r="W112" i="7"/>
  <c r="X112" i="7" s="1"/>
  <c r="Z112" i="7" s="1"/>
  <c r="AC112" i="7" s="1"/>
  <c r="W113" i="7"/>
  <c r="W114" i="7"/>
  <c r="X114" i="7" s="1"/>
  <c r="Z114" i="7" s="1"/>
  <c r="AC114" i="7" s="1"/>
  <c r="W115" i="7"/>
  <c r="X115" i="7" s="1"/>
  <c r="Z115" i="7" s="1"/>
  <c r="AC115" i="7" s="1"/>
  <c r="W116" i="7"/>
  <c r="X116" i="7" s="1"/>
  <c r="Z116" i="7" s="1"/>
  <c r="AC116" i="7" s="1"/>
  <c r="W117" i="7"/>
  <c r="W118" i="7"/>
  <c r="X118" i="7" s="1"/>
  <c r="Z118" i="7" s="1"/>
  <c r="AC118" i="7" s="1"/>
  <c r="W119" i="7"/>
  <c r="X119" i="7" s="1"/>
  <c r="Z119" i="7" s="1"/>
  <c r="AC119" i="7" s="1"/>
  <c r="W120" i="7"/>
  <c r="X120" i="7" s="1"/>
  <c r="Z120" i="7" s="1"/>
  <c r="AC120" i="7" s="1"/>
  <c r="W121" i="7"/>
  <c r="W122" i="7"/>
  <c r="X122" i="7" s="1"/>
  <c r="Z122" i="7" s="1"/>
  <c r="AC122" i="7" s="1"/>
  <c r="W123" i="7"/>
  <c r="X123" i="7" s="1"/>
  <c r="Z123" i="7" s="1"/>
  <c r="AC123" i="7" s="1"/>
  <c r="W124" i="7"/>
  <c r="X124" i="7" s="1"/>
  <c r="Z124" i="7" s="1"/>
  <c r="AC124" i="7" s="1"/>
  <c r="W125" i="7"/>
  <c r="W126" i="7"/>
  <c r="X126" i="7" s="1"/>
  <c r="Z126" i="7" s="1"/>
  <c r="AC126" i="7" s="1"/>
  <c r="W127" i="7"/>
  <c r="X127" i="7" s="1"/>
  <c r="Z127" i="7" s="1"/>
  <c r="AC127" i="7" s="1"/>
  <c r="W128" i="7"/>
  <c r="X128" i="7" s="1"/>
  <c r="Z128" i="7" s="1"/>
  <c r="AC128" i="7" s="1"/>
  <c r="W129" i="7"/>
  <c r="W130" i="7"/>
  <c r="X130" i="7" s="1"/>
  <c r="Z130" i="7" s="1"/>
  <c r="AC130" i="7" s="1"/>
  <c r="W131" i="7"/>
  <c r="X131" i="7" s="1"/>
  <c r="Z131" i="7" s="1"/>
  <c r="AC131" i="7" s="1"/>
  <c r="W132" i="7"/>
  <c r="X132" i="7" s="1"/>
  <c r="Z132" i="7" s="1"/>
  <c r="AC132" i="7" s="1"/>
  <c r="W133" i="7"/>
  <c r="W134" i="7"/>
  <c r="X134" i="7" s="1"/>
  <c r="Z134" i="7" s="1"/>
  <c r="AC134" i="7" s="1"/>
  <c r="W135" i="7"/>
  <c r="X135" i="7" s="1"/>
  <c r="Z135" i="7" s="1"/>
  <c r="AC135" i="7" s="1"/>
  <c r="W136" i="7"/>
  <c r="X136" i="7" s="1"/>
  <c r="Z136" i="7" s="1"/>
  <c r="AC136" i="7" s="1"/>
  <c r="W137" i="7"/>
  <c r="W138" i="7"/>
  <c r="X138" i="7" s="1"/>
  <c r="Z138" i="7" s="1"/>
  <c r="AC138" i="7" s="1"/>
  <c r="W139" i="7"/>
  <c r="X139" i="7" s="1"/>
  <c r="Z139" i="7" s="1"/>
  <c r="AC139" i="7" s="1"/>
  <c r="W140" i="7"/>
  <c r="X140" i="7" s="1"/>
  <c r="Z140" i="7" s="1"/>
  <c r="AC140" i="7" s="1"/>
  <c r="W141" i="7"/>
  <c r="W142" i="7"/>
  <c r="X142" i="7" s="1"/>
  <c r="Z142" i="7" s="1"/>
  <c r="AC142" i="7" s="1"/>
  <c r="W143" i="7"/>
  <c r="X143" i="7" s="1"/>
  <c r="Z143" i="7" s="1"/>
  <c r="AC143" i="7" s="1"/>
  <c r="W144" i="7"/>
  <c r="X144" i="7" s="1"/>
  <c r="Z144" i="7" s="1"/>
  <c r="AC144" i="7" s="1"/>
  <c r="W145" i="7"/>
  <c r="W146" i="7"/>
  <c r="X146" i="7" s="1"/>
  <c r="Z146" i="7" s="1"/>
  <c r="AC146" i="7" s="1"/>
  <c r="W147" i="7"/>
  <c r="X147" i="7" s="1"/>
  <c r="Z147" i="7" s="1"/>
  <c r="AC147" i="7" s="1"/>
  <c r="W148" i="7"/>
  <c r="X148" i="7" s="1"/>
  <c r="Z148" i="7" s="1"/>
  <c r="AC148" i="7" s="1"/>
  <c r="W149" i="7"/>
  <c r="W150" i="7"/>
  <c r="X150" i="7" s="1"/>
  <c r="Z150" i="7" s="1"/>
  <c r="AC150" i="7" s="1"/>
  <c r="W151" i="7"/>
  <c r="X151" i="7" s="1"/>
  <c r="Z151" i="7" s="1"/>
  <c r="AC151" i="7" s="1"/>
  <c r="W152" i="7"/>
  <c r="X152" i="7" s="1"/>
  <c r="Z152" i="7" s="1"/>
  <c r="AC152" i="7" s="1"/>
  <c r="W153" i="7"/>
  <c r="W154" i="7"/>
  <c r="X154" i="7" s="1"/>
  <c r="Z154" i="7" s="1"/>
  <c r="AC154" i="7" s="1"/>
  <c r="W155" i="7"/>
  <c r="X155" i="7" s="1"/>
  <c r="Z155" i="7" s="1"/>
  <c r="AC155" i="7" s="1"/>
  <c r="W156" i="7"/>
  <c r="X156" i="7" s="1"/>
  <c r="Z156" i="7" s="1"/>
  <c r="AC156" i="7" s="1"/>
  <c r="W157" i="7"/>
  <c r="W158" i="7"/>
  <c r="X158" i="7" s="1"/>
  <c r="Z158" i="7" s="1"/>
  <c r="AC158" i="7" s="1"/>
  <c r="W159" i="7"/>
  <c r="X159" i="7" s="1"/>
  <c r="Z159" i="7" s="1"/>
  <c r="AC159" i="7" s="1"/>
  <c r="W160" i="7"/>
  <c r="X160" i="7" s="1"/>
  <c r="Z160" i="7" s="1"/>
  <c r="AC160" i="7" s="1"/>
  <c r="W161" i="7"/>
  <c r="W162" i="7"/>
  <c r="X162" i="7" s="1"/>
  <c r="Z162" i="7" s="1"/>
  <c r="AC162" i="7" s="1"/>
  <c r="W163" i="7"/>
  <c r="X163" i="7" s="1"/>
  <c r="Z163" i="7" s="1"/>
  <c r="AC163" i="7" s="1"/>
  <c r="W164" i="7"/>
  <c r="X164" i="7" s="1"/>
  <c r="Z164" i="7" s="1"/>
  <c r="AC164" i="7" s="1"/>
  <c r="W165" i="7"/>
  <c r="W166" i="7"/>
  <c r="X166" i="7" s="1"/>
  <c r="Z166" i="7" s="1"/>
  <c r="AC166" i="7" s="1"/>
  <c r="W167" i="7"/>
  <c r="X167" i="7" s="1"/>
  <c r="Z167" i="7" s="1"/>
  <c r="AC167" i="7" s="1"/>
  <c r="W168" i="7"/>
  <c r="X168" i="7" s="1"/>
  <c r="Z168" i="7" s="1"/>
  <c r="AC168" i="7" s="1"/>
  <c r="W169" i="7"/>
  <c r="W170" i="7"/>
  <c r="X170" i="7" s="1"/>
  <c r="Z170" i="7" s="1"/>
  <c r="AC170" i="7" s="1"/>
  <c r="W171" i="7"/>
  <c r="X171" i="7" s="1"/>
  <c r="Z171" i="7" s="1"/>
  <c r="AC171" i="7" s="1"/>
  <c r="W172" i="7"/>
  <c r="X172" i="7" s="1"/>
  <c r="Z172" i="7" s="1"/>
  <c r="AC172" i="7" s="1"/>
  <c r="W173" i="7"/>
  <c r="W174" i="7"/>
  <c r="X174" i="7" s="1"/>
  <c r="Z174" i="7" s="1"/>
  <c r="AC174" i="7" s="1"/>
  <c r="W175" i="7"/>
  <c r="X175" i="7" s="1"/>
  <c r="Z175" i="7" s="1"/>
  <c r="AC175" i="7" s="1"/>
  <c r="W176" i="7"/>
  <c r="X176" i="7" s="1"/>
  <c r="Z176" i="7" s="1"/>
  <c r="AC176" i="7" s="1"/>
  <c r="W177" i="7"/>
  <c r="W178" i="7"/>
  <c r="X178" i="7" s="1"/>
  <c r="Z178" i="7" s="1"/>
  <c r="AC178" i="7" s="1"/>
  <c r="W179" i="7"/>
  <c r="X179" i="7" s="1"/>
  <c r="Z179" i="7" s="1"/>
  <c r="AC179" i="7" s="1"/>
  <c r="W180" i="7"/>
  <c r="X180" i="7" s="1"/>
  <c r="Z180" i="7" s="1"/>
  <c r="AC180" i="7" s="1"/>
  <c r="W181" i="7"/>
  <c r="W182" i="7"/>
  <c r="X182" i="7" s="1"/>
  <c r="Z182" i="7" s="1"/>
  <c r="AC182" i="7" s="1"/>
  <c r="W183" i="7"/>
  <c r="X183" i="7" s="1"/>
  <c r="Z183" i="7" s="1"/>
  <c r="AC183" i="7" s="1"/>
  <c r="W184" i="7"/>
  <c r="X184" i="7" s="1"/>
  <c r="Z184" i="7" s="1"/>
  <c r="AC184" i="7" s="1"/>
  <c r="W185" i="7"/>
  <c r="W186" i="7"/>
  <c r="X186" i="7" s="1"/>
  <c r="Z186" i="7" s="1"/>
  <c r="AC186" i="7" s="1"/>
  <c r="W187" i="7"/>
  <c r="X187" i="7" s="1"/>
  <c r="Z187" i="7" s="1"/>
  <c r="AC187" i="7" s="1"/>
  <c r="W188" i="7"/>
  <c r="X188" i="7" s="1"/>
  <c r="Z188" i="7" s="1"/>
  <c r="AC188" i="7" s="1"/>
  <c r="W189" i="7"/>
  <c r="W190" i="7"/>
  <c r="X190" i="7" s="1"/>
  <c r="Z190" i="7" s="1"/>
  <c r="AC190" i="7" s="1"/>
  <c r="W191" i="7"/>
  <c r="X191" i="7" s="1"/>
  <c r="Z191" i="7" s="1"/>
  <c r="AC191" i="7" s="1"/>
  <c r="W192" i="7"/>
  <c r="X192" i="7" s="1"/>
  <c r="Z192" i="7" s="1"/>
  <c r="AC192" i="7" s="1"/>
  <c r="W193" i="7"/>
  <c r="W194" i="7"/>
  <c r="X194" i="7" s="1"/>
  <c r="Z194" i="7" s="1"/>
  <c r="AC194" i="7" s="1"/>
  <c r="W195" i="7"/>
  <c r="X195" i="7" s="1"/>
  <c r="Z195" i="7" s="1"/>
  <c r="AC195" i="7" s="1"/>
  <c r="W196" i="7"/>
  <c r="X196" i="7" s="1"/>
  <c r="Z196" i="7" s="1"/>
  <c r="AC196" i="7" s="1"/>
  <c r="W197" i="7"/>
  <c r="W198" i="7"/>
  <c r="X198" i="7" s="1"/>
  <c r="Z198" i="7" s="1"/>
  <c r="AC198" i="7" s="1"/>
  <c r="W199" i="7"/>
  <c r="X199" i="7" s="1"/>
  <c r="Z199" i="7" s="1"/>
  <c r="AC199" i="7" s="1"/>
  <c r="W200" i="7"/>
  <c r="X200" i="7" s="1"/>
  <c r="Z200" i="7" s="1"/>
  <c r="AC200" i="7" s="1"/>
  <c r="W201" i="7"/>
  <c r="W202" i="7"/>
  <c r="X202" i="7" s="1"/>
  <c r="Z202" i="7" s="1"/>
  <c r="AC202" i="7" s="1"/>
  <c r="W203" i="7"/>
  <c r="X203" i="7" s="1"/>
  <c r="Z203" i="7" s="1"/>
  <c r="AC203" i="7" s="1"/>
  <c r="W204" i="7"/>
  <c r="X204" i="7" s="1"/>
  <c r="Z204" i="7" s="1"/>
  <c r="AC204" i="7" s="1"/>
  <c r="W205" i="7"/>
  <c r="W206" i="7"/>
  <c r="X206" i="7" s="1"/>
  <c r="Z206" i="7" s="1"/>
  <c r="AC206" i="7" s="1"/>
  <c r="W207" i="7"/>
  <c r="X207" i="7" s="1"/>
  <c r="Z207" i="7" s="1"/>
  <c r="AC207" i="7" s="1"/>
  <c r="W208" i="7"/>
  <c r="X208" i="7" s="1"/>
  <c r="Z208" i="7" s="1"/>
  <c r="AC208" i="7" s="1"/>
  <c r="W209" i="7"/>
  <c r="W210" i="7"/>
  <c r="X210" i="7" s="1"/>
  <c r="Z210" i="7" s="1"/>
  <c r="AC210" i="7" s="1"/>
  <c r="W211" i="7"/>
  <c r="X211" i="7" s="1"/>
  <c r="Z211" i="7" s="1"/>
  <c r="AC211" i="7" s="1"/>
  <c r="W212" i="7"/>
  <c r="X212" i="7" s="1"/>
  <c r="Z212" i="7" s="1"/>
  <c r="AC212" i="7" s="1"/>
  <c r="W213" i="7"/>
  <c r="W214" i="7"/>
  <c r="X214" i="7" s="1"/>
  <c r="Z214" i="7" s="1"/>
  <c r="AC214" i="7" s="1"/>
  <c r="W215" i="7"/>
  <c r="X215" i="7" s="1"/>
  <c r="Z215" i="7" s="1"/>
  <c r="AC215" i="7" s="1"/>
  <c r="W216" i="7"/>
  <c r="X216" i="7" s="1"/>
  <c r="Z216" i="7" s="1"/>
  <c r="AC216" i="7" s="1"/>
  <c r="W217" i="7"/>
  <c r="W218" i="7"/>
  <c r="X218" i="7" s="1"/>
  <c r="Z218" i="7" s="1"/>
  <c r="AC218" i="7" s="1"/>
  <c r="W219" i="7"/>
  <c r="X219" i="7" s="1"/>
  <c r="Z219" i="7" s="1"/>
  <c r="AC219" i="7" s="1"/>
  <c r="W220" i="7"/>
  <c r="X220" i="7" s="1"/>
  <c r="Z220" i="7" s="1"/>
  <c r="AC220" i="7" s="1"/>
  <c r="W221" i="7"/>
  <c r="W222" i="7"/>
  <c r="X222" i="7" s="1"/>
  <c r="Z222" i="7" s="1"/>
  <c r="AC222" i="7" s="1"/>
  <c r="W223" i="7"/>
  <c r="X223" i="7" s="1"/>
  <c r="Z223" i="7" s="1"/>
  <c r="AC223" i="7" s="1"/>
  <c r="W224" i="7"/>
  <c r="X224" i="7" s="1"/>
  <c r="Z224" i="7" s="1"/>
  <c r="AC224" i="7" s="1"/>
  <c r="W225" i="7"/>
  <c r="W226" i="7"/>
  <c r="X226" i="7" s="1"/>
  <c r="Z226" i="7" s="1"/>
  <c r="AC226" i="7" s="1"/>
  <c r="W227" i="7"/>
  <c r="X227" i="7" s="1"/>
  <c r="Z227" i="7" s="1"/>
  <c r="AC227" i="7" s="1"/>
  <c r="W228" i="7"/>
  <c r="X228" i="7" s="1"/>
  <c r="Z228" i="7" s="1"/>
  <c r="AC228" i="7" s="1"/>
  <c r="W229" i="7"/>
  <c r="W230" i="7"/>
  <c r="X230" i="7" s="1"/>
  <c r="Z230" i="7" s="1"/>
  <c r="AC230" i="7" s="1"/>
  <c r="W231" i="7"/>
  <c r="X231" i="7" s="1"/>
  <c r="Z231" i="7" s="1"/>
  <c r="AC231" i="7" s="1"/>
  <c r="W232" i="7"/>
  <c r="X232" i="7" s="1"/>
  <c r="Z232" i="7" s="1"/>
  <c r="AC232" i="7" s="1"/>
  <c r="W233" i="7"/>
  <c r="W234" i="7"/>
  <c r="X234" i="7" s="1"/>
  <c r="Z234" i="7" s="1"/>
  <c r="AC234" i="7" s="1"/>
  <c r="W235" i="7"/>
  <c r="X235" i="7" s="1"/>
  <c r="Z235" i="7" s="1"/>
  <c r="AC235" i="7" s="1"/>
  <c r="W236" i="7"/>
  <c r="X236" i="7" s="1"/>
  <c r="Z236" i="7" s="1"/>
  <c r="AC236" i="7" s="1"/>
  <c r="W237" i="7"/>
  <c r="W238" i="7"/>
  <c r="X238" i="7" s="1"/>
  <c r="Z238" i="7" s="1"/>
  <c r="AC238" i="7" s="1"/>
  <c r="W239" i="7"/>
  <c r="X239" i="7" s="1"/>
  <c r="Z239" i="7" s="1"/>
  <c r="AC239" i="7" s="1"/>
  <c r="W240" i="7"/>
  <c r="X240" i="7" s="1"/>
  <c r="Z240" i="7" s="1"/>
  <c r="AC240" i="7" s="1"/>
  <c r="W241" i="7"/>
  <c r="W242" i="7"/>
  <c r="X242" i="7" s="1"/>
  <c r="Z242" i="7" s="1"/>
  <c r="AC242" i="7" s="1"/>
  <c r="W243" i="7"/>
  <c r="X243" i="7" s="1"/>
  <c r="Z243" i="7" s="1"/>
  <c r="AC243" i="7" s="1"/>
  <c r="W244" i="7"/>
  <c r="X244" i="7" s="1"/>
  <c r="Z244" i="7" s="1"/>
  <c r="AC244" i="7" s="1"/>
  <c r="W245" i="7"/>
  <c r="W246" i="7"/>
  <c r="X246" i="7" s="1"/>
  <c r="Z246" i="7" s="1"/>
  <c r="AC246" i="7" s="1"/>
  <c r="W247" i="7"/>
  <c r="X247" i="7" s="1"/>
  <c r="Z247" i="7" s="1"/>
  <c r="AC247" i="7" s="1"/>
  <c r="W248" i="7"/>
  <c r="X248" i="7" s="1"/>
  <c r="Z248" i="7" s="1"/>
  <c r="AC248" i="7" s="1"/>
  <c r="W249" i="7"/>
  <c r="W250" i="7"/>
  <c r="X250" i="7" s="1"/>
  <c r="Z250" i="7" s="1"/>
  <c r="AC250" i="7" s="1"/>
  <c r="W251" i="7"/>
  <c r="X251" i="7" s="1"/>
  <c r="Z251" i="7" s="1"/>
  <c r="AC251" i="7" s="1"/>
  <c r="W252" i="7"/>
  <c r="X252" i="7" s="1"/>
  <c r="Z252" i="7" s="1"/>
  <c r="AC252" i="7" s="1"/>
  <c r="W253" i="7"/>
  <c r="W254" i="7"/>
  <c r="X254" i="7" s="1"/>
  <c r="Z254" i="7" s="1"/>
  <c r="AC254" i="7" s="1"/>
  <c r="W255" i="7"/>
  <c r="X255" i="7" s="1"/>
  <c r="Z255" i="7" s="1"/>
  <c r="AC255" i="7" s="1"/>
  <c r="W256" i="7"/>
  <c r="X256" i="7" s="1"/>
  <c r="Z256" i="7" s="1"/>
  <c r="AC256" i="7" s="1"/>
  <c r="W257" i="7"/>
  <c r="W258" i="7"/>
  <c r="X258" i="7" s="1"/>
  <c r="Z258" i="7" s="1"/>
  <c r="AC258" i="7" s="1"/>
  <c r="W259" i="7"/>
  <c r="X259" i="7" s="1"/>
  <c r="Z259" i="7" s="1"/>
  <c r="AC259" i="7" s="1"/>
  <c r="W260" i="7"/>
  <c r="X260" i="7" s="1"/>
  <c r="Z260" i="7" s="1"/>
  <c r="AC260" i="7" s="1"/>
  <c r="W261" i="7"/>
  <c r="W262" i="7"/>
  <c r="X262" i="7" s="1"/>
  <c r="Z262" i="7" s="1"/>
  <c r="AC262" i="7" s="1"/>
  <c r="W263" i="7"/>
  <c r="X263" i="7" s="1"/>
  <c r="Z263" i="7" s="1"/>
  <c r="AC263" i="7" s="1"/>
  <c r="W264" i="7"/>
  <c r="X264" i="7" s="1"/>
  <c r="Z264" i="7" s="1"/>
  <c r="AC264" i="7" s="1"/>
  <c r="W265" i="7"/>
  <c r="W266" i="7"/>
  <c r="X266" i="7" s="1"/>
  <c r="Z266" i="7" s="1"/>
  <c r="AC266" i="7" s="1"/>
  <c r="W267" i="7"/>
  <c r="X267" i="7" s="1"/>
  <c r="Z267" i="7" s="1"/>
  <c r="AC267" i="7" s="1"/>
  <c r="W268" i="7"/>
  <c r="X268" i="7" s="1"/>
  <c r="Z268" i="7" s="1"/>
  <c r="AC268" i="7" s="1"/>
  <c r="W269" i="7"/>
  <c r="W270" i="7"/>
  <c r="X270" i="7" s="1"/>
  <c r="Z270" i="7" s="1"/>
  <c r="AC270" i="7" s="1"/>
  <c r="W271" i="7"/>
  <c r="X271" i="7" s="1"/>
  <c r="Z271" i="7" s="1"/>
  <c r="AC271" i="7" s="1"/>
  <c r="W272" i="7"/>
  <c r="X272" i="7" s="1"/>
  <c r="Z272" i="7" s="1"/>
  <c r="AC272" i="7" s="1"/>
  <c r="W273" i="7"/>
  <c r="W274" i="7"/>
  <c r="X274" i="7" s="1"/>
  <c r="Z274" i="7" s="1"/>
  <c r="AC274" i="7" s="1"/>
  <c r="W275" i="7"/>
  <c r="X275" i="7" s="1"/>
  <c r="Z275" i="7" s="1"/>
  <c r="AC275" i="7" s="1"/>
  <c r="W276" i="7"/>
  <c r="X276" i="7" s="1"/>
  <c r="Z276" i="7" s="1"/>
  <c r="AC276" i="7" s="1"/>
  <c r="W277" i="7"/>
  <c r="W278" i="7"/>
  <c r="X278" i="7" s="1"/>
  <c r="Z278" i="7" s="1"/>
  <c r="AC278" i="7" s="1"/>
  <c r="W279" i="7"/>
  <c r="X279" i="7" s="1"/>
  <c r="Z279" i="7" s="1"/>
  <c r="AC279" i="7" s="1"/>
  <c r="W280" i="7"/>
  <c r="X280" i="7" s="1"/>
  <c r="Z280" i="7" s="1"/>
  <c r="AC280" i="7" s="1"/>
  <c r="W281" i="7"/>
  <c r="W282" i="7"/>
  <c r="X282" i="7" s="1"/>
  <c r="Z282" i="7" s="1"/>
  <c r="AC282" i="7" s="1"/>
  <c r="W283" i="7"/>
  <c r="X283" i="7" s="1"/>
  <c r="Z283" i="7" s="1"/>
  <c r="AC283" i="7" s="1"/>
  <c r="W284" i="7"/>
  <c r="X284" i="7" s="1"/>
  <c r="Z284" i="7" s="1"/>
  <c r="AC284" i="7" s="1"/>
  <c r="W285" i="7"/>
  <c r="W286" i="7"/>
  <c r="X286" i="7" s="1"/>
  <c r="Z286" i="7" s="1"/>
  <c r="AC286" i="7" s="1"/>
  <c r="W287" i="7"/>
  <c r="X287" i="7" s="1"/>
  <c r="Z287" i="7" s="1"/>
  <c r="AC287" i="7" s="1"/>
  <c r="W288" i="7"/>
  <c r="X288" i="7" s="1"/>
  <c r="Z288" i="7" s="1"/>
  <c r="AC288" i="7" s="1"/>
  <c r="W289" i="7"/>
  <c r="W290" i="7"/>
  <c r="X290" i="7" s="1"/>
  <c r="Z290" i="7" s="1"/>
  <c r="AC290" i="7" s="1"/>
  <c r="W291" i="7"/>
  <c r="X291" i="7" s="1"/>
  <c r="Z291" i="7" s="1"/>
  <c r="AC291" i="7" s="1"/>
  <c r="W292" i="7"/>
  <c r="X292" i="7" s="1"/>
  <c r="Z292" i="7" s="1"/>
  <c r="AC292" i="7" s="1"/>
  <c r="W293" i="7"/>
  <c r="W294" i="7"/>
  <c r="X294" i="7" s="1"/>
  <c r="Z294" i="7" s="1"/>
  <c r="AC294" i="7" s="1"/>
  <c r="W295" i="7"/>
  <c r="X295" i="7" s="1"/>
  <c r="Z295" i="7" s="1"/>
  <c r="AC295" i="7" s="1"/>
  <c r="W296" i="7"/>
  <c r="X296" i="7" s="1"/>
  <c r="Z296" i="7" s="1"/>
  <c r="AC296" i="7" s="1"/>
  <c r="W297" i="7"/>
  <c r="W298" i="7"/>
  <c r="X298" i="7" s="1"/>
  <c r="Z298" i="7" s="1"/>
  <c r="AC298" i="7" s="1"/>
  <c r="W299" i="7"/>
  <c r="X299" i="7" s="1"/>
  <c r="Z299" i="7" s="1"/>
  <c r="AC299" i="7" s="1"/>
  <c r="W300" i="7"/>
  <c r="X300" i="7" s="1"/>
  <c r="Z300" i="7" s="1"/>
  <c r="AC300" i="7" s="1"/>
  <c r="W301" i="7"/>
  <c r="W302" i="7"/>
  <c r="X302" i="7" s="1"/>
  <c r="Z302" i="7" s="1"/>
  <c r="AC302" i="7" s="1"/>
  <c r="W303" i="7"/>
  <c r="X303" i="7" s="1"/>
  <c r="Z303" i="7" s="1"/>
  <c r="AC303" i="7" s="1"/>
  <c r="W304" i="7"/>
  <c r="X304" i="7" s="1"/>
  <c r="Z304" i="7" s="1"/>
  <c r="AC304" i="7" s="1"/>
  <c r="W305" i="7"/>
  <c r="W306" i="7"/>
  <c r="X306" i="7" s="1"/>
  <c r="Z306" i="7" s="1"/>
  <c r="AC306" i="7" s="1"/>
  <c r="W307" i="7"/>
  <c r="X307" i="7" s="1"/>
  <c r="Z307" i="7" s="1"/>
  <c r="AC307" i="7" s="1"/>
  <c r="W308" i="7"/>
  <c r="X308" i="7" s="1"/>
  <c r="Z308" i="7" s="1"/>
  <c r="AC308" i="7" s="1"/>
  <c r="W309" i="7"/>
  <c r="W310" i="7"/>
  <c r="X310" i="7" s="1"/>
  <c r="Z310" i="7" s="1"/>
  <c r="AC310" i="7" s="1"/>
  <c r="W311" i="7"/>
  <c r="X311" i="7" s="1"/>
  <c r="Z311" i="7" s="1"/>
  <c r="AC311" i="7" s="1"/>
  <c r="W312" i="7"/>
  <c r="X312" i="7" s="1"/>
  <c r="Z312" i="7" s="1"/>
  <c r="AC312" i="7" s="1"/>
  <c r="W313" i="7"/>
  <c r="W314" i="7"/>
  <c r="X314" i="7" s="1"/>
  <c r="W315" i="7"/>
  <c r="X315" i="7" s="1"/>
  <c r="Z315" i="7" s="1"/>
  <c r="AC315" i="7" s="1"/>
  <c r="W316" i="7"/>
  <c r="X316" i="7" s="1"/>
  <c r="Z316" i="7" s="1"/>
  <c r="AC316" i="7" s="1"/>
  <c r="W317" i="7"/>
  <c r="W318" i="7"/>
  <c r="X318" i="7" s="1"/>
  <c r="Z318" i="7" s="1"/>
  <c r="AC318" i="7" s="1"/>
  <c r="W319" i="7"/>
  <c r="X319" i="7" s="1"/>
  <c r="Z319" i="7" s="1"/>
  <c r="AC319" i="7" s="1"/>
  <c r="W320" i="7"/>
  <c r="X320" i="7" s="1"/>
  <c r="Z320" i="7" s="1"/>
  <c r="AC320" i="7" s="1"/>
  <c r="W321" i="7"/>
  <c r="W322" i="7"/>
  <c r="X322" i="7" s="1"/>
  <c r="Z322" i="7" s="1"/>
  <c r="AC322" i="7" s="1"/>
  <c r="W323" i="7"/>
  <c r="X323" i="7" s="1"/>
  <c r="Z323" i="7" s="1"/>
  <c r="AC323" i="7" s="1"/>
  <c r="W324" i="7"/>
  <c r="X324" i="7" s="1"/>
  <c r="Z324" i="7" s="1"/>
  <c r="AC324" i="7" s="1"/>
  <c r="W325" i="7"/>
  <c r="W326" i="7"/>
  <c r="X326" i="7" s="1"/>
  <c r="Z326" i="7" s="1"/>
  <c r="AC326" i="7" s="1"/>
  <c r="W327" i="7"/>
  <c r="X327" i="7" s="1"/>
  <c r="Z327" i="7" s="1"/>
  <c r="AC327" i="7" s="1"/>
  <c r="W328" i="7"/>
  <c r="X328" i="7" s="1"/>
  <c r="Z328" i="7" s="1"/>
  <c r="AC328" i="7" s="1"/>
  <c r="W329" i="7"/>
  <c r="W330" i="7"/>
  <c r="X330" i="7" s="1"/>
  <c r="Z330" i="7" s="1"/>
  <c r="AC330" i="7" s="1"/>
  <c r="W331" i="7"/>
  <c r="X331" i="7" s="1"/>
  <c r="Z331" i="7" s="1"/>
  <c r="AC331" i="7" s="1"/>
  <c r="W332" i="7"/>
  <c r="X332" i="7" s="1"/>
  <c r="Z332" i="7" s="1"/>
  <c r="AC332" i="7" s="1"/>
  <c r="W333" i="7"/>
  <c r="W334" i="7"/>
  <c r="X334" i="7" s="1"/>
  <c r="Z334" i="7" s="1"/>
  <c r="AC334" i="7" s="1"/>
  <c r="W335" i="7"/>
  <c r="X335" i="7" s="1"/>
  <c r="Z335" i="7" s="1"/>
  <c r="AC335" i="7" s="1"/>
  <c r="W336" i="7"/>
  <c r="X336" i="7" s="1"/>
  <c r="Z336" i="7" s="1"/>
  <c r="AC336" i="7" s="1"/>
  <c r="W337" i="7"/>
  <c r="W338" i="7"/>
  <c r="X338" i="7" s="1"/>
  <c r="Z338" i="7" s="1"/>
  <c r="AC338" i="7" s="1"/>
  <c r="W339" i="7"/>
  <c r="X339" i="7" s="1"/>
  <c r="Z339" i="7" s="1"/>
  <c r="AC339" i="7" s="1"/>
  <c r="W340" i="7"/>
  <c r="X340" i="7" s="1"/>
  <c r="Z340" i="7" s="1"/>
  <c r="AC340" i="7" s="1"/>
  <c r="W341" i="7"/>
  <c r="W342" i="7"/>
  <c r="X342" i="7" s="1"/>
  <c r="Z342" i="7" s="1"/>
  <c r="AC342" i="7" s="1"/>
  <c r="W343" i="7"/>
  <c r="X343" i="7" s="1"/>
  <c r="Z343" i="7" s="1"/>
  <c r="AC343" i="7" s="1"/>
  <c r="W344" i="7"/>
  <c r="X344" i="7" s="1"/>
  <c r="Z344" i="7" s="1"/>
  <c r="AC344" i="7" s="1"/>
  <c r="W345" i="7"/>
  <c r="W346" i="7"/>
  <c r="X346" i="7" s="1"/>
  <c r="W347" i="7"/>
  <c r="X347" i="7" s="1"/>
  <c r="Z347" i="7" s="1"/>
  <c r="AC347" i="7" s="1"/>
  <c r="W348" i="7"/>
  <c r="X348" i="7" s="1"/>
  <c r="Z348" i="7" s="1"/>
  <c r="AC348" i="7" s="1"/>
  <c r="W349" i="7"/>
  <c r="W350" i="7"/>
  <c r="X350" i="7" s="1"/>
  <c r="Z350" i="7" s="1"/>
  <c r="AC350" i="7" s="1"/>
  <c r="W351" i="7"/>
  <c r="X351" i="7" s="1"/>
  <c r="Z351" i="7" s="1"/>
  <c r="AC351" i="7" s="1"/>
  <c r="W352" i="7"/>
  <c r="X352" i="7" s="1"/>
  <c r="Z352" i="7" s="1"/>
  <c r="AC352" i="7" s="1"/>
  <c r="W353" i="7"/>
  <c r="W354" i="7"/>
  <c r="X354" i="7" s="1"/>
  <c r="Z354" i="7" s="1"/>
  <c r="AC354" i="7" s="1"/>
  <c r="W355" i="7"/>
  <c r="X355" i="7" s="1"/>
  <c r="Z355" i="7" s="1"/>
  <c r="AC355" i="7" s="1"/>
  <c r="W356" i="7"/>
  <c r="X356" i="7" s="1"/>
  <c r="Z356" i="7" s="1"/>
  <c r="AC356" i="7" s="1"/>
  <c r="W357" i="7"/>
  <c r="W358" i="7"/>
  <c r="X358" i="7" s="1"/>
  <c r="Z358" i="7" s="1"/>
  <c r="AC358" i="7" s="1"/>
  <c r="W359" i="7"/>
  <c r="X359" i="7" s="1"/>
  <c r="Z359" i="7" s="1"/>
  <c r="AC359" i="7" s="1"/>
  <c r="W360" i="7"/>
  <c r="X360" i="7" s="1"/>
  <c r="Z360" i="7" s="1"/>
  <c r="AC360" i="7" s="1"/>
  <c r="W361" i="7"/>
  <c r="W362" i="7"/>
  <c r="X362" i="7" s="1"/>
  <c r="Z362" i="7" s="1"/>
  <c r="AC362" i="7" s="1"/>
  <c r="W363" i="7"/>
  <c r="X363" i="7" s="1"/>
  <c r="Z363" i="7" s="1"/>
  <c r="AC363" i="7" s="1"/>
  <c r="W364" i="7"/>
  <c r="X364" i="7" s="1"/>
  <c r="Z364" i="7" s="1"/>
  <c r="AC364" i="7" s="1"/>
  <c r="W365" i="7"/>
  <c r="W366" i="7"/>
  <c r="X366" i="7" s="1"/>
  <c r="Z366" i="7" s="1"/>
  <c r="AC366" i="7" s="1"/>
  <c r="W367" i="7"/>
  <c r="X367" i="7" s="1"/>
  <c r="Z367" i="7" s="1"/>
  <c r="AC367" i="7" s="1"/>
  <c r="W368" i="7"/>
  <c r="X368" i="7" s="1"/>
  <c r="Z368" i="7" s="1"/>
  <c r="AC368" i="7" s="1"/>
  <c r="W369" i="7"/>
  <c r="W370" i="7"/>
  <c r="X370" i="7" s="1"/>
  <c r="Z370" i="7" s="1"/>
  <c r="AC370" i="7" s="1"/>
  <c r="W371" i="7"/>
  <c r="X371" i="7" s="1"/>
  <c r="Z371" i="7" s="1"/>
  <c r="AC371" i="7" s="1"/>
  <c r="W372" i="7"/>
  <c r="X372" i="7" s="1"/>
  <c r="Z372" i="7" s="1"/>
  <c r="AC372" i="7" s="1"/>
  <c r="W373" i="7"/>
  <c r="W374" i="7"/>
  <c r="X374" i="7" s="1"/>
  <c r="Z374" i="7" s="1"/>
  <c r="AC374" i="7" s="1"/>
  <c r="W375" i="7"/>
  <c r="X375" i="7" s="1"/>
  <c r="Z375" i="7" s="1"/>
  <c r="AC375" i="7" s="1"/>
  <c r="W376" i="7"/>
  <c r="X376" i="7" s="1"/>
  <c r="Z376" i="7" s="1"/>
  <c r="AC376" i="7" s="1"/>
  <c r="W377" i="7"/>
  <c r="W378" i="7"/>
  <c r="X378" i="7" s="1"/>
  <c r="W379" i="7"/>
  <c r="X379" i="7" s="1"/>
  <c r="Z379" i="7" s="1"/>
  <c r="AC379" i="7" s="1"/>
  <c r="W380" i="7"/>
  <c r="X380" i="7" s="1"/>
  <c r="Z380" i="7" s="1"/>
  <c r="AC380" i="7" s="1"/>
  <c r="W381" i="7"/>
  <c r="W382" i="7"/>
  <c r="X382" i="7" s="1"/>
  <c r="Z382" i="7" s="1"/>
  <c r="AC382" i="7" s="1"/>
  <c r="W383" i="7"/>
  <c r="X383" i="7" s="1"/>
  <c r="Z383" i="7" s="1"/>
  <c r="AC383" i="7" s="1"/>
  <c r="W384" i="7"/>
  <c r="X384" i="7" s="1"/>
  <c r="Z384" i="7" s="1"/>
  <c r="AC384" i="7" s="1"/>
  <c r="W385" i="7"/>
  <c r="W386" i="7"/>
  <c r="X386" i="7" s="1"/>
  <c r="Z386" i="7" s="1"/>
  <c r="AC386" i="7" s="1"/>
  <c r="W387" i="7"/>
  <c r="X387" i="7" s="1"/>
  <c r="Z387" i="7" s="1"/>
  <c r="AC387" i="7" s="1"/>
  <c r="W388" i="7"/>
  <c r="X388" i="7" s="1"/>
  <c r="Z388" i="7" s="1"/>
  <c r="AC388" i="7" s="1"/>
  <c r="W389" i="7"/>
  <c r="W390" i="7"/>
  <c r="X390" i="7" s="1"/>
  <c r="Z390" i="7" s="1"/>
  <c r="AC390" i="7" s="1"/>
  <c r="W391" i="7"/>
  <c r="X391" i="7" s="1"/>
  <c r="Z391" i="7" s="1"/>
  <c r="AC391" i="7" s="1"/>
  <c r="W392" i="7"/>
  <c r="X392" i="7" s="1"/>
  <c r="Z392" i="7" s="1"/>
  <c r="AC392" i="7" s="1"/>
  <c r="W393" i="7"/>
  <c r="W394" i="7"/>
  <c r="X394" i="7" s="1"/>
  <c r="Z394" i="7" s="1"/>
  <c r="AC394" i="7" s="1"/>
  <c r="W395" i="7"/>
  <c r="X395" i="7" s="1"/>
  <c r="Z395" i="7" s="1"/>
  <c r="AC395" i="7" s="1"/>
  <c r="W396" i="7"/>
  <c r="X396" i="7" s="1"/>
  <c r="Z396" i="7" s="1"/>
  <c r="AC396" i="7" s="1"/>
  <c r="W397" i="7"/>
  <c r="W398" i="7"/>
  <c r="X398" i="7" s="1"/>
  <c r="Z398" i="7" s="1"/>
  <c r="AC398" i="7" s="1"/>
  <c r="W399" i="7"/>
  <c r="X399" i="7" s="1"/>
  <c r="Z399" i="7" s="1"/>
  <c r="AC399" i="7" s="1"/>
  <c r="W400" i="7"/>
  <c r="X400" i="7" s="1"/>
  <c r="Z400" i="7" s="1"/>
  <c r="AC400" i="7" s="1"/>
  <c r="W401" i="7"/>
  <c r="W402" i="7"/>
  <c r="X402" i="7" s="1"/>
  <c r="Z402" i="7" s="1"/>
  <c r="AC402" i="7" s="1"/>
  <c r="W403" i="7"/>
  <c r="X403" i="7" s="1"/>
  <c r="Z403" i="7" s="1"/>
  <c r="AC403" i="7" s="1"/>
  <c r="W404" i="7"/>
  <c r="X404" i="7" s="1"/>
  <c r="Z404" i="7" s="1"/>
  <c r="AC404" i="7" s="1"/>
  <c r="W405" i="7"/>
  <c r="W406" i="7"/>
  <c r="X406" i="7" s="1"/>
  <c r="Z406" i="7" s="1"/>
  <c r="AC406" i="7" s="1"/>
  <c r="W407" i="7"/>
  <c r="X407" i="7" s="1"/>
  <c r="Z407" i="7" s="1"/>
  <c r="AC407" i="7" s="1"/>
  <c r="W408" i="7"/>
  <c r="X408" i="7" s="1"/>
  <c r="Z408" i="7" s="1"/>
  <c r="AC408" i="7" s="1"/>
  <c r="W409" i="7"/>
  <c r="W410" i="7"/>
  <c r="X410" i="7" s="1"/>
  <c r="W411" i="7"/>
  <c r="X411" i="7" s="1"/>
  <c r="Z411" i="7" s="1"/>
  <c r="AC411" i="7" s="1"/>
  <c r="W412" i="7"/>
  <c r="X412" i="7" s="1"/>
  <c r="Z412" i="7" s="1"/>
  <c r="AC412" i="7" s="1"/>
  <c r="W413" i="7"/>
  <c r="W414" i="7"/>
  <c r="X414" i="7" s="1"/>
  <c r="Z414" i="7" s="1"/>
  <c r="AC414" i="7" s="1"/>
  <c r="W415" i="7"/>
  <c r="X415" i="7" s="1"/>
  <c r="Z415" i="7" s="1"/>
  <c r="AC415" i="7" s="1"/>
  <c r="W416" i="7"/>
  <c r="X416" i="7" s="1"/>
  <c r="Z416" i="7" s="1"/>
  <c r="AC416" i="7" s="1"/>
  <c r="W417" i="7"/>
  <c r="W418" i="7"/>
  <c r="X418" i="7" s="1"/>
  <c r="Z418" i="7" s="1"/>
  <c r="AC418" i="7" s="1"/>
  <c r="W419" i="7"/>
  <c r="X419" i="7" s="1"/>
  <c r="Z419" i="7" s="1"/>
  <c r="AC419" i="7" s="1"/>
  <c r="W420" i="7"/>
  <c r="X420" i="7" s="1"/>
  <c r="Z420" i="7" s="1"/>
  <c r="AC420" i="7" s="1"/>
  <c r="W421" i="7"/>
  <c r="W422" i="7"/>
  <c r="X422" i="7" s="1"/>
  <c r="Z422" i="7" s="1"/>
  <c r="AC422" i="7" s="1"/>
  <c r="W423" i="7"/>
  <c r="X423" i="7" s="1"/>
  <c r="Z423" i="7" s="1"/>
  <c r="AC423" i="7" s="1"/>
  <c r="W424" i="7"/>
  <c r="X424" i="7" s="1"/>
  <c r="Z424" i="7" s="1"/>
  <c r="AC424" i="7" s="1"/>
  <c r="W425" i="7"/>
  <c r="W426" i="7"/>
  <c r="X426" i="7" s="1"/>
  <c r="Z426" i="7" s="1"/>
  <c r="AC426" i="7" s="1"/>
  <c r="W427" i="7"/>
  <c r="X427" i="7" s="1"/>
  <c r="Z427" i="7" s="1"/>
  <c r="AC427" i="7" s="1"/>
  <c r="W428" i="7"/>
  <c r="X428" i="7" s="1"/>
  <c r="Z428" i="7" s="1"/>
  <c r="AC428" i="7" s="1"/>
  <c r="W429" i="7"/>
  <c r="W430" i="7"/>
  <c r="X430" i="7" s="1"/>
  <c r="Z430" i="7" s="1"/>
  <c r="AC430" i="7" s="1"/>
  <c r="W431" i="7"/>
  <c r="X431" i="7" s="1"/>
  <c r="Z431" i="7" s="1"/>
  <c r="AC431" i="7" s="1"/>
  <c r="W432" i="7"/>
  <c r="X432" i="7" s="1"/>
  <c r="Z432" i="7" s="1"/>
  <c r="AC432" i="7" s="1"/>
  <c r="W433" i="7"/>
  <c r="W434" i="7"/>
  <c r="X434" i="7" s="1"/>
  <c r="Z434" i="7" s="1"/>
  <c r="AC434" i="7" s="1"/>
  <c r="W435" i="7"/>
  <c r="X435" i="7" s="1"/>
  <c r="Z435" i="7" s="1"/>
  <c r="AC435" i="7" s="1"/>
  <c r="W436" i="7"/>
  <c r="X436" i="7" s="1"/>
  <c r="Z436" i="7" s="1"/>
  <c r="AC436" i="7" s="1"/>
  <c r="W437" i="7"/>
  <c r="W438" i="7"/>
  <c r="X438" i="7" s="1"/>
  <c r="Z438" i="7" s="1"/>
  <c r="AC438" i="7" s="1"/>
  <c r="W439" i="7"/>
  <c r="X439" i="7" s="1"/>
  <c r="Z439" i="7" s="1"/>
  <c r="AC439" i="7" s="1"/>
  <c r="W440" i="7"/>
  <c r="X440" i="7" s="1"/>
  <c r="Z440" i="7" s="1"/>
  <c r="AC440" i="7" s="1"/>
  <c r="W441" i="7"/>
  <c r="W442" i="7"/>
  <c r="X442" i="7" s="1"/>
  <c r="W443" i="7"/>
  <c r="X443" i="7" s="1"/>
  <c r="Z443" i="7" s="1"/>
  <c r="AC443" i="7" s="1"/>
  <c r="W444" i="7"/>
  <c r="X444" i="7" s="1"/>
  <c r="Z444" i="7" s="1"/>
  <c r="AC444" i="7" s="1"/>
  <c r="W445" i="7"/>
  <c r="W446" i="7"/>
  <c r="X446" i="7" s="1"/>
  <c r="Z446" i="7" s="1"/>
  <c r="AC446" i="7" s="1"/>
  <c r="W447" i="7"/>
  <c r="X447" i="7" s="1"/>
  <c r="Z447" i="7" s="1"/>
  <c r="AC447" i="7" s="1"/>
  <c r="W448" i="7"/>
  <c r="X448" i="7" s="1"/>
  <c r="Z448" i="7" s="1"/>
  <c r="AC448" i="7" s="1"/>
  <c r="W449" i="7"/>
  <c r="W450" i="7"/>
  <c r="X450" i="7" s="1"/>
  <c r="Z450" i="7" s="1"/>
  <c r="AC450" i="7" s="1"/>
  <c r="W451" i="7"/>
  <c r="X451" i="7" s="1"/>
  <c r="Z451" i="7" s="1"/>
  <c r="AC451" i="7" s="1"/>
  <c r="W452" i="7"/>
  <c r="X452" i="7" s="1"/>
  <c r="Z452" i="7" s="1"/>
  <c r="AC452" i="7" s="1"/>
  <c r="W453" i="7"/>
  <c r="W454" i="7"/>
  <c r="X454" i="7" s="1"/>
  <c r="Z454" i="7" s="1"/>
  <c r="AC454" i="7" s="1"/>
  <c r="W455" i="7"/>
  <c r="X455" i="7" s="1"/>
  <c r="Z455" i="7" s="1"/>
  <c r="AC455" i="7" s="1"/>
  <c r="W456" i="7"/>
  <c r="X456" i="7" s="1"/>
  <c r="Z456" i="7" s="1"/>
  <c r="AC456" i="7" s="1"/>
  <c r="W457" i="7"/>
  <c r="W458" i="7"/>
  <c r="X458" i="7" s="1"/>
  <c r="Z458" i="7" s="1"/>
  <c r="AC458" i="7" s="1"/>
  <c r="W459" i="7"/>
  <c r="X459" i="7" s="1"/>
  <c r="Z459" i="7" s="1"/>
  <c r="AC459" i="7" s="1"/>
  <c r="W7" i="7"/>
  <c r="X7" i="7" s="1"/>
  <c r="Z7" i="7" s="1"/>
  <c r="AC7" i="7" s="1"/>
  <c r="O8" i="7"/>
  <c r="P8" i="7" s="1"/>
  <c r="R8" i="7" s="1"/>
  <c r="U8" i="7" s="1"/>
  <c r="O9" i="7"/>
  <c r="P9" i="7" s="1"/>
  <c r="R9" i="7" s="1"/>
  <c r="U9" i="7" s="1"/>
  <c r="O10" i="7"/>
  <c r="P10" i="7" s="1"/>
  <c r="R10" i="7" s="1"/>
  <c r="U10" i="7" s="1"/>
  <c r="O11" i="7"/>
  <c r="P11" i="7" s="1"/>
  <c r="R11" i="7" s="1"/>
  <c r="U11" i="7" s="1"/>
  <c r="O12" i="7"/>
  <c r="P12" i="7" s="1"/>
  <c r="R12" i="7" s="1"/>
  <c r="U12" i="7" s="1"/>
  <c r="O13" i="7"/>
  <c r="P13" i="7" s="1"/>
  <c r="R13" i="7" s="1"/>
  <c r="U13" i="7" s="1"/>
  <c r="O14" i="7"/>
  <c r="P14" i="7" s="1"/>
  <c r="R14" i="7" s="1"/>
  <c r="U14" i="7" s="1"/>
  <c r="O15" i="7"/>
  <c r="P15" i="7" s="1"/>
  <c r="R15" i="7" s="1"/>
  <c r="U15" i="7" s="1"/>
  <c r="O16" i="7"/>
  <c r="P16" i="7" s="1"/>
  <c r="R16" i="7" s="1"/>
  <c r="U16" i="7" s="1"/>
  <c r="O17" i="7"/>
  <c r="P17" i="7" s="1"/>
  <c r="R17" i="7" s="1"/>
  <c r="U17" i="7" s="1"/>
  <c r="O18" i="7"/>
  <c r="P18" i="7" s="1"/>
  <c r="R18" i="7" s="1"/>
  <c r="U18" i="7" s="1"/>
  <c r="O19" i="7"/>
  <c r="P19" i="7" s="1"/>
  <c r="R19" i="7" s="1"/>
  <c r="U19" i="7" s="1"/>
  <c r="O20" i="7"/>
  <c r="P20" i="7" s="1"/>
  <c r="R20" i="7" s="1"/>
  <c r="U20" i="7" s="1"/>
  <c r="O21" i="7"/>
  <c r="P21" i="7" s="1"/>
  <c r="R21" i="7" s="1"/>
  <c r="U21" i="7" s="1"/>
  <c r="O22" i="7"/>
  <c r="P22" i="7" s="1"/>
  <c r="R22" i="7" s="1"/>
  <c r="U22" i="7" s="1"/>
  <c r="O23" i="7"/>
  <c r="P23" i="7" s="1"/>
  <c r="R23" i="7" s="1"/>
  <c r="U23" i="7" s="1"/>
  <c r="O24" i="7"/>
  <c r="P24" i="7" s="1"/>
  <c r="R24" i="7" s="1"/>
  <c r="U24" i="7" s="1"/>
  <c r="O25" i="7"/>
  <c r="P25" i="7" s="1"/>
  <c r="R25" i="7" s="1"/>
  <c r="U25" i="7" s="1"/>
  <c r="O26" i="7"/>
  <c r="P26" i="7" s="1"/>
  <c r="R26" i="7" s="1"/>
  <c r="U26" i="7" s="1"/>
  <c r="O27" i="7"/>
  <c r="P27" i="7" s="1"/>
  <c r="R27" i="7" s="1"/>
  <c r="U27" i="7" s="1"/>
  <c r="O28" i="7"/>
  <c r="P28" i="7" s="1"/>
  <c r="R28" i="7" s="1"/>
  <c r="U28" i="7" s="1"/>
  <c r="O29" i="7"/>
  <c r="P29" i="7" s="1"/>
  <c r="R29" i="7" s="1"/>
  <c r="U29" i="7" s="1"/>
  <c r="O30" i="7"/>
  <c r="P30" i="7" s="1"/>
  <c r="R30" i="7" s="1"/>
  <c r="U30" i="7" s="1"/>
  <c r="O31" i="7"/>
  <c r="P31" i="7" s="1"/>
  <c r="R31" i="7" s="1"/>
  <c r="U31" i="7" s="1"/>
  <c r="O32" i="7"/>
  <c r="P32" i="7" s="1"/>
  <c r="R32" i="7" s="1"/>
  <c r="U32" i="7" s="1"/>
  <c r="O33" i="7"/>
  <c r="P33" i="7" s="1"/>
  <c r="R33" i="7" s="1"/>
  <c r="U33" i="7" s="1"/>
  <c r="O34" i="7"/>
  <c r="P34" i="7" s="1"/>
  <c r="R34" i="7" s="1"/>
  <c r="U34" i="7" s="1"/>
  <c r="O35" i="7"/>
  <c r="P35" i="7" s="1"/>
  <c r="R35" i="7" s="1"/>
  <c r="U35" i="7" s="1"/>
  <c r="O36" i="7"/>
  <c r="P36" i="7" s="1"/>
  <c r="R36" i="7" s="1"/>
  <c r="U36" i="7" s="1"/>
  <c r="O37" i="7"/>
  <c r="P37" i="7" s="1"/>
  <c r="R37" i="7" s="1"/>
  <c r="U37" i="7" s="1"/>
  <c r="O38" i="7"/>
  <c r="P38" i="7" s="1"/>
  <c r="R38" i="7" s="1"/>
  <c r="U38" i="7" s="1"/>
  <c r="O39" i="7"/>
  <c r="P39" i="7" s="1"/>
  <c r="R39" i="7" s="1"/>
  <c r="U39" i="7" s="1"/>
  <c r="O40" i="7"/>
  <c r="P40" i="7" s="1"/>
  <c r="R40" i="7" s="1"/>
  <c r="U40" i="7" s="1"/>
  <c r="O41" i="7"/>
  <c r="P41" i="7" s="1"/>
  <c r="R41" i="7" s="1"/>
  <c r="U41" i="7" s="1"/>
  <c r="O42" i="7"/>
  <c r="P42" i="7" s="1"/>
  <c r="R42" i="7" s="1"/>
  <c r="U42" i="7" s="1"/>
  <c r="O43" i="7"/>
  <c r="P43" i="7" s="1"/>
  <c r="R43" i="7" s="1"/>
  <c r="U43" i="7" s="1"/>
  <c r="O44" i="7"/>
  <c r="P44" i="7" s="1"/>
  <c r="R44" i="7" s="1"/>
  <c r="U44" i="7" s="1"/>
  <c r="O45" i="7"/>
  <c r="P45" i="7" s="1"/>
  <c r="R45" i="7" s="1"/>
  <c r="U45" i="7" s="1"/>
  <c r="O46" i="7"/>
  <c r="P46" i="7" s="1"/>
  <c r="R46" i="7" s="1"/>
  <c r="U46" i="7" s="1"/>
  <c r="O47" i="7"/>
  <c r="P47" i="7" s="1"/>
  <c r="R47" i="7" s="1"/>
  <c r="U47" i="7" s="1"/>
  <c r="O48" i="7"/>
  <c r="P48" i="7" s="1"/>
  <c r="R48" i="7" s="1"/>
  <c r="U48" i="7" s="1"/>
  <c r="O49" i="7"/>
  <c r="P49" i="7" s="1"/>
  <c r="R49" i="7" s="1"/>
  <c r="U49" i="7" s="1"/>
  <c r="O50" i="7"/>
  <c r="P50" i="7" s="1"/>
  <c r="R50" i="7" s="1"/>
  <c r="U50" i="7" s="1"/>
  <c r="O51" i="7"/>
  <c r="P51" i="7" s="1"/>
  <c r="R51" i="7" s="1"/>
  <c r="U51" i="7" s="1"/>
  <c r="O52" i="7"/>
  <c r="P52" i="7" s="1"/>
  <c r="R52" i="7" s="1"/>
  <c r="U52" i="7" s="1"/>
  <c r="O53" i="7"/>
  <c r="P53" i="7" s="1"/>
  <c r="R53" i="7" s="1"/>
  <c r="U53" i="7" s="1"/>
  <c r="O54" i="7"/>
  <c r="P54" i="7" s="1"/>
  <c r="R54" i="7" s="1"/>
  <c r="U54" i="7" s="1"/>
  <c r="O55" i="7"/>
  <c r="P55" i="7" s="1"/>
  <c r="R55" i="7" s="1"/>
  <c r="U55" i="7" s="1"/>
  <c r="O56" i="7"/>
  <c r="P56" i="7" s="1"/>
  <c r="R56" i="7" s="1"/>
  <c r="U56" i="7" s="1"/>
  <c r="O57" i="7"/>
  <c r="P57" i="7" s="1"/>
  <c r="R57" i="7" s="1"/>
  <c r="U57" i="7" s="1"/>
  <c r="O58" i="7"/>
  <c r="P58" i="7" s="1"/>
  <c r="R58" i="7" s="1"/>
  <c r="U58" i="7" s="1"/>
  <c r="O59" i="7"/>
  <c r="P59" i="7" s="1"/>
  <c r="R59" i="7" s="1"/>
  <c r="U59" i="7" s="1"/>
  <c r="O60" i="7"/>
  <c r="P60" i="7" s="1"/>
  <c r="R60" i="7" s="1"/>
  <c r="U60" i="7" s="1"/>
  <c r="O61" i="7"/>
  <c r="P61" i="7" s="1"/>
  <c r="R61" i="7" s="1"/>
  <c r="U61" i="7" s="1"/>
  <c r="O62" i="7"/>
  <c r="P62" i="7" s="1"/>
  <c r="R62" i="7" s="1"/>
  <c r="U62" i="7" s="1"/>
  <c r="O63" i="7"/>
  <c r="P63" i="7" s="1"/>
  <c r="R63" i="7" s="1"/>
  <c r="U63" i="7" s="1"/>
  <c r="O64" i="7"/>
  <c r="P64" i="7" s="1"/>
  <c r="R64" i="7" s="1"/>
  <c r="U64" i="7" s="1"/>
  <c r="O65" i="7"/>
  <c r="P65" i="7" s="1"/>
  <c r="R65" i="7" s="1"/>
  <c r="U65" i="7" s="1"/>
  <c r="O66" i="7"/>
  <c r="P66" i="7" s="1"/>
  <c r="R66" i="7" s="1"/>
  <c r="U66" i="7" s="1"/>
  <c r="O67" i="7"/>
  <c r="P67" i="7" s="1"/>
  <c r="R67" i="7" s="1"/>
  <c r="U67" i="7" s="1"/>
  <c r="O68" i="7"/>
  <c r="P68" i="7" s="1"/>
  <c r="R68" i="7" s="1"/>
  <c r="U68" i="7" s="1"/>
  <c r="O69" i="7"/>
  <c r="P69" i="7" s="1"/>
  <c r="R69" i="7" s="1"/>
  <c r="U69" i="7" s="1"/>
  <c r="O70" i="7"/>
  <c r="P70" i="7" s="1"/>
  <c r="R70" i="7" s="1"/>
  <c r="U70" i="7" s="1"/>
  <c r="O71" i="7"/>
  <c r="P71" i="7" s="1"/>
  <c r="R71" i="7" s="1"/>
  <c r="U71" i="7" s="1"/>
  <c r="O72" i="7"/>
  <c r="P72" i="7" s="1"/>
  <c r="R72" i="7" s="1"/>
  <c r="U72" i="7" s="1"/>
  <c r="O73" i="7"/>
  <c r="P73" i="7" s="1"/>
  <c r="R73" i="7" s="1"/>
  <c r="U73" i="7" s="1"/>
  <c r="O74" i="7"/>
  <c r="P74" i="7" s="1"/>
  <c r="R74" i="7" s="1"/>
  <c r="U74" i="7" s="1"/>
  <c r="O75" i="7"/>
  <c r="P75" i="7" s="1"/>
  <c r="R75" i="7" s="1"/>
  <c r="U75" i="7" s="1"/>
  <c r="O76" i="7"/>
  <c r="P76" i="7" s="1"/>
  <c r="R76" i="7" s="1"/>
  <c r="U76" i="7" s="1"/>
  <c r="O77" i="7"/>
  <c r="P77" i="7" s="1"/>
  <c r="R77" i="7" s="1"/>
  <c r="U77" i="7" s="1"/>
  <c r="O78" i="7"/>
  <c r="P78" i="7" s="1"/>
  <c r="R78" i="7" s="1"/>
  <c r="U78" i="7" s="1"/>
  <c r="O79" i="7"/>
  <c r="P79" i="7" s="1"/>
  <c r="R79" i="7" s="1"/>
  <c r="U79" i="7" s="1"/>
  <c r="O80" i="7"/>
  <c r="P80" i="7" s="1"/>
  <c r="R80" i="7" s="1"/>
  <c r="U80" i="7" s="1"/>
  <c r="O81" i="7"/>
  <c r="P81" i="7" s="1"/>
  <c r="R81" i="7" s="1"/>
  <c r="U81" i="7" s="1"/>
  <c r="O82" i="7"/>
  <c r="P82" i="7" s="1"/>
  <c r="R82" i="7" s="1"/>
  <c r="U82" i="7" s="1"/>
  <c r="O83" i="7"/>
  <c r="P83" i="7" s="1"/>
  <c r="R83" i="7" s="1"/>
  <c r="U83" i="7" s="1"/>
  <c r="O84" i="7"/>
  <c r="P84" i="7" s="1"/>
  <c r="R84" i="7" s="1"/>
  <c r="U84" i="7" s="1"/>
  <c r="O85" i="7"/>
  <c r="P85" i="7" s="1"/>
  <c r="R85" i="7" s="1"/>
  <c r="U85" i="7" s="1"/>
  <c r="O86" i="7"/>
  <c r="P86" i="7" s="1"/>
  <c r="R86" i="7" s="1"/>
  <c r="U86" i="7" s="1"/>
  <c r="O87" i="7"/>
  <c r="P87" i="7" s="1"/>
  <c r="R87" i="7" s="1"/>
  <c r="U87" i="7" s="1"/>
  <c r="O88" i="7"/>
  <c r="P88" i="7" s="1"/>
  <c r="R88" i="7" s="1"/>
  <c r="U88" i="7" s="1"/>
  <c r="O89" i="7"/>
  <c r="P89" i="7" s="1"/>
  <c r="R89" i="7" s="1"/>
  <c r="U89" i="7" s="1"/>
  <c r="O90" i="7"/>
  <c r="P90" i="7" s="1"/>
  <c r="R90" i="7" s="1"/>
  <c r="U90" i="7" s="1"/>
  <c r="O91" i="7"/>
  <c r="P91" i="7" s="1"/>
  <c r="R91" i="7" s="1"/>
  <c r="U91" i="7" s="1"/>
  <c r="O92" i="7"/>
  <c r="P92" i="7" s="1"/>
  <c r="R92" i="7" s="1"/>
  <c r="U92" i="7" s="1"/>
  <c r="O93" i="7"/>
  <c r="P93" i="7" s="1"/>
  <c r="R93" i="7" s="1"/>
  <c r="U93" i="7" s="1"/>
  <c r="O94" i="7"/>
  <c r="P94" i="7" s="1"/>
  <c r="R94" i="7" s="1"/>
  <c r="U94" i="7" s="1"/>
  <c r="O95" i="7"/>
  <c r="P95" i="7" s="1"/>
  <c r="R95" i="7" s="1"/>
  <c r="U95" i="7" s="1"/>
  <c r="O96" i="7"/>
  <c r="P96" i="7" s="1"/>
  <c r="R96" i="7" s="1"/>
  <c r="U96" i="7" s="1"/>
  <c r="O97" i="7"/>
  <c r="P97" i="7" s="1"/>
  <c r="R97" i="7" s="1"/>
  <c r="U97" i="7" s="1"/>
  <c r="O98" i="7"/>
  <c r="P98" i="7" s="1"/>
  <c r="R98" i="7" s="1"/>
  <c r="U98" i="7" s="1"/>
  <c r="O99" i="7"/>
  <c r="P99" i="7" s="1"/>
  <c r="R99" i="7" s="1"/>
  <c r="U99" i="7" s="1"/>
  <c r="O100" i="7"/>
  <c r="P100" i="7" s="1"/>
  <c r="R100" i="7" s="1"/>
  <c r="U100" i="7" s="1"/>
  <c r="O101" i="7"/>
  <c r="P101" i="7" s="1"/>
  <c r="R101" i="7" s="1"/>
  <c r="U101" i="7" s="1"/>
  <c r="O102" i="7"/>
  <c r="P102" i="7" s="1"/>
  <c r="R102" i="7" s="1"/>
  <c r="U102" i="7" s="1"/>
  <c r="O103" i="7"/>
  <c r="P103" i="7" s="1"/>
  <c r="R103" i="7" s="1"/>
  <c r="U103" i="7" s="1"/>
  <c r="O104" i="7"/>
  <c r="P104" i="7" s="1"/>
  <c r="R104" i="7" s="1"/>
  <c r="U104" i="7" s="1"/>
  <c r="O105" i="7"/>
  <c r="P105" i="7" s="1"/>
  <c r="R105" i="7" s="1"/>
  <c r="U105" i="7" s="1"/>
  <c r="O106" i="7"/>
  <c r="P106" i="7" s="1"/>
  <c r="R106" i="7" s="1"/>
  <c r="U106" i="7" s="1"/>
  <c r="O107" i="7"/>
  <c r="P107" i="7" s="1"/>
  <c r="R107" i="7" s="1"/>
  <c r="U107" i="7" s="1"/>
  <c r="O108" i="7"/>
  <c r="P108" i="7" s="1"/>
  <c r="R108" i="7" s="1"/>
  <c r="U108" i="7" s="1"/>
  <c r="O109" i="7"/>
  <c r="P109" i="7" s="1"/>
  <c r="R109" i="7" s="1"/>
  <c r="U109" i="7" s="1"/>
  <c r="O110" i="7"/>
  <c r="P110" i="7" s="1"/>
  <c r="R110" i="7" s="1"/>
  <c r="U110" i="7" s="1"/>
  <c r="O111" i="7"/>
  <c r="P111" i="7" s="1"/>
  <c r="R111" i="7" s="1"/>
  <c r="U111" i="7" s="1"/>
  <c r="O112" i="7"/>
  <c r="P112" i="7" s="1"/>
  <c r="R112" i="7" s="1"/>
  <c r="U112" i="7" s="1"/>
  <c r="O113" i="7"/>
  <c r="P113" i="7" s="1"/>
  <c r="R113" i="7" s="1"/>
  <c r="U113" i="7" s="1"/>
  <c r="O114" i="7"/>
  <c r="P114" i="7" s="1"/>
  <c r="R114" i="7" s="1"/>
  <c r="U114" i="7" s="1"/>
  <c r="O115" i="7"/>
  <c r="P115" i="7" s="1"/>
  <c r="R115" i="7" s="1"/>
  <c r="U115" i="7" s="1"/>
  <c r="O116" i="7"/>
  <c r="P116" i="7" s="1"/>
  <c r="R116" i="7" s="1"/>
  <c r="U116" i="7" s="1"/>
  <c r="O117" i="7"/>
  <c r="P117" i="7" s="1"/>
  <c r="R117" i="7" s="1"/>
  <c r="U117" i="7" s="1"/>
  <c r="O118" i="7"/>
  <c r="P118" i="7" s="1"/>
  <c r="R118" i="7" s="1"/>
  <c r="U118" i="7" s="1"/>
  <c r="O119" i="7"/>
  <c r="P119" i="7" s="1"/>
  <c r="R119" i="7" s="1"/>
  <c r="U119" i="7" s="1"/>
  <c r="O120" i="7"/>
  <c r="P120" i="7" s="1"/>
  <c r="R120" i="7" s="1"/>
  <c r="U120" i="7" s="1"/>
  <c r="O121" i="7"/>
  <c r="P121" i="7" s="1"/>
  <c r="R121" i="7" s="1"/>
  <c r="U121" i="7" s="1"/>
  <c r="O122" i="7"/>
  <c r="P122" i="7" s="1"/>
  <c r="R122" i="7" s="1"/>
  <c r="U122" i="7" s="1"/>
  <c r="O123" i="7"/>
  <c r="P123" i="7" s="1"/>
  <c r="R123" i="7" s="1"/>
  <c r="U123" i="7" s="1"/>
  <c r="O124" i="7"/>
  <c r="P124" i="7" s="1"/>
  <c r="R124" i="7" s="1"/>
  <c r="U124" i="7" s="1"/>
  <c r="O125" i="7"/>
  <c r="P125" i="7" s="1"/>
  <c r="R125" i="7" s="1"/>
  <c r="U125" i="7" s="1"/>
  <c r="O126" i="7"/>
  <c r="P126" i="7" s="1"/>
  <c r="R126" i="7" s="1"/>
  <c r="U126" i="7" s="1"/>
  <c r="O127" i="7"/>
  <c r="P127" i="7" s="1"/>
  <c r="R127" i="7" s="1"/>
  <c r="U127" i="7" s="1"/>
  <c r="O128" i="7"/>
  <c r="P128" i="7" s="1"/>
  <c r="R128" i="7" s="1"/>
  <c r="U128" i="7" s="1"/>
  <c r="O129" i="7"/>
  <c r="P129" i="7" s="1"/>
  <c r="R129" i="7" s="1"/>
  <c r="U129" i="7" s="1"/>
  <c r="O130" i="7"/>
  <c r="P130" i="7" s="1"/>
  <c r="R130" i="7" s="1"/>
  <c r="U130" i="7" s="1"/>
  <c r="O131" i="7"/>
  <c r="P131" i="7" s="1"/>
  <c r="R131" i="7" s="1"/>
  <c r="U131" i="7" s="1"/>
  <c r="O132" i="7"/>
  <c r="P132" i="7" s="1"/>
  <c r="R132" i="7" s="1"/>
  <c r="U132" i="7" s="1"/>
  <c r="O133" i="7"/>
  <c r="P133" i="7" s="1"/>
  <c r="R133" i="7" s="1"/>
  <c r="U133" i="7" s="1"/>
  <c r="O134" i="7"/>
  <c r="P134" i="7" s="1"/>
  <c r="R134" i="7" s="1"/>
  <c r="U134" i="7" s="1"/>
  <c r="O135" i="7"/>
  <c r="P135" i="7" s="1"/>
  <c r="R135" i="7" s="1"/>
  <c r="U135" i="7" s="1"/>
  <c r="O136" i="7"/>
  <c r="P136" i="7" s="1"/>
  <c r="R136" i="7" s="1"/>
  <c r="U136" i="7" s="1"/>
  <c r="O137" i="7"/>
  <c r="P137" i="7" s="1"/>
  <c r="R137" i="7" s="1"/>
  <c r="U137" i="7" s="1"/>
  <c r="O138" i="7"/>
  <c r="P138" i="7" s="1"/>
  <c r="R138" i="7" s="1"/>
  <c r="U138" i="7" s="1"/>
  <c r="O139" i="7"/>
  <c r="P139" i="7" s="1"/>
  <c r="R139" i="7" s="1"/>
  <c r="U139" i="7" s="1"/>
  <c r="O140" i="7"/>
  <c r="P140" i="7" s="1"/>
  <c r="R140" i="7" s="1"/>
  <c r="U140" i="7" s="1"/>
  <c r="O141" i="7"/>
  <c r="P141" i="7" s="1"/>
  <c r="R141" i="7" s="1"/>
  <c r="U141" i="7" s="1"/>
  <c r="O142" i="7"/>
  <c r="P142" i="7" s="1"/>
  <c r="R142" i="7" s="1"/>
  <c r="U142" i="7" s="1"/>
  <c r="O143" i="7"/>
  <c r="P143" i="7" s="1"/>
  <c r="R143" i="7" s="1"/>
  <c r="U143" i="7" s="1"/>
  <c r="O144" i="7"/>
  <c r="P144" i="7" s="1"/>
  <c r="R144" i="7" s="1"/>
  <c r="U144" i="7" s="1"/>
  <c r="O145" i="7"/>
  <c r="P145" i="7" s="1"/>
  <c r="R145" i="7" s="1"/>
  <c r="U145" i="7" s="1"/>
  <c r="O146" i="7"/>
  <c r="P146" i="7" s="1"/>
  <c r="R146" i="7" s="1"/>
  <c r="U146" i="7" s="1"/>
  <c r="O147" i="7"/>
  <c r="P147" i="7" s="1"/>
  <c r="R147" i="7" s="1"/>
  <c r="U147" i="7" s="1"/>
  <c r="O148" i="7"/>
  <c r="P148" i="7" s="1"/>
  <c r="R148" i="7" s="1"/>
  <c r="U148" i="7" s="1"/>
  <c r="O149" i="7"/>
  <c r="P149" i="7" s="1"/>
  <c r="R149" i="7" s="1"/>
  <c r="U149" i="7" s="1"/>
  <c r="O150" i="7"/>
  <c r="P150" i="7" s="1"/>
  <c r="R150" i="7" s="1"/>
  <c r="U150" i="7" s="1"/>
  <c r="O151" i="7"/>
  <c r="P151" i="7" s="1"/>
  <c r="R151" i="7" s="1"/>
  <c r="U151" i="7" s="1"/>
  <c r="O152" i="7"/>
  <c r="P152" i="7" s="1"/>
  <c r="R152" i="7" s="1"/>
  <c r="U152" i="7" s="1"/>
  <c r="O153" i="7"/>
  <c r="P153" i="7" s="1"/>
  <c r="R153" i="7" s="1"/>
  <c r="U153" i="7" s="1"/>
  <c r="O154" i="7"/>
  <c r="P154" i="7" s="1"/>
  <c r="R154" i="7" s="1"/>
  <c r="U154" i="7" s="1"/>
  <c r="O155" i="7"/>
  <c r="P155" i="7" s="1"/>
  <c r="R155" i="7" s="1"/>
  <c r="U155" i="7" s="1"/>
  <c r="O156" i="7"/>
  <c r="P156" i="7" s="1"/>
  <c r="R156" i="7" s="1"/>
  <c r="U156" i="7" s="1"/>
  <c r="O157" i="7"/>
  <c r="P157" i="7" s="1"/>
  <c r="R157" i="7" s="1"/>
  <c r="U157" i="7" s="1"/>
  <c r="O158" i="7"/>
  <c r="P158" i="7" s="1"/>
  <c r="R158" i="7" s="1"/>
  <c r="U158" i="7" s="1"/>
  <c r="O159" i="7"/>
  <c r="P159" i="7" s="1"/>
  <c r="R159" i="7" s="1"/>
  <c r="U159" i="7" s="1"/>
  <c r="O160" i="7"/>
  <c r="P160" i="7" s="1"/>
  <c r="R160" i="7" s="1"/>
  <c r="U160" i="7" s="1"/>
  <c r="O161" i="7"/>
  <c r="P161" i="7" s="1"/>
  <c r="R161" i="7" s="1"/>
  <c r="U161" i="7" s="1"/>
  <c r="O162" i="7"/>
  <c r="P162" i="7" s="1"/>
  <c r="R162" i="7" s="1"/>
  <c r="U162" i="7" s="1"/>
  <c r="O163" i="7"/>
  <c r="P163" i="7" s="1"/>
  <c r="R163" i="7" s="1"/>
  <c r="U163" i="7" s="1"/>
  <c r="O164" i="7"/>
  <c r="P164" i="7" s="1"/>
  <c r="R164" i="7" s="1"/>
  <c r="U164" i="7" s="1"/>
  <c r="O165" i="7"/>
  <c r="P165" i="7" s="1"/>
  <c r="R165" i="7" s="1"/>
  <c r="U165" i="7" s="1"/>
  <c r="O166" i="7"/>
  <c r="P166" i="7" s="1"/>
  <c r="R166" i="7" s="1"/>
  <c r="U166" i="7" s="1"/>
  <c r="O167" i="7"/>
  <c r="P167" i="7" s="1"/>
  <c r="R167" i="7" s="1"/>
  <c r="U167" i="7" s="1"/>
  <c r="O168" i="7"/>
  <c r="P168" i="7" s="1"/>
  <c r="R168" i="7" s="1"/>
  <c r="U168" i="7" s="1"/>
  <c r="O169" i="7"/>
  <c r="P169" i="7" s="1"/>
  <c r="R169" i="7" s="1"/>
  <c r="U169" i="7" s="1"/>
  <c r="O170" i="7"/>
  <c r="P170" i="7" s="1"/>
  <c r="R170" i="7" s="1"/>
  <c r="U170" i="7" s="1"/>
  <c r="O171" i="7"/>
  <c r="P171" i="7" s="1"/>
  <c r="R171" i="7" s="1"/>
  <c r="U171" i="7" s="1"/>
  <c r="O172" i="7"/>
  <c r="P172" i="7" s="1"/>
  <c r="R172" i="7" s="1"/>
  <c r="U172" i="7" s="1"/>
  <c r="O173" i="7"/>
  <c r="P173" i="7" s="1"/>
  <c r="R173" i="7" s="1"/>
  <c r="U173" i="7" s="1"/>
  <c r="O174" i="7"/>
  <c r="P174" i="7" s="1"/>
  <c r="R174" i="7" s="1"/>
  <c r="U174" i="7" s="1"/>
  <c r="O175" i="7"/>
  <c r="P175" i="7" s="1"/>
  <c r="R175" i="7" s="1"/>
  <c r="U175" i="7" s="1"/>
  <c r="O176" i="7"/>
  <c r="P176" i="7" s="1"/>
  <c r="R176" i="7" s="1"/>
  <c r="U176" i="7" s="1"/>
  <c r="O177" i="7"/>
  <c r="P177" i="7" s="1"/>
  <c r="R177" i="7" s="1"/>
  <c r="U177" i="7" s="1"/>
  <c r="O178" i="7"/>
  <c r="P178" i="7" s="1"/>
  <c r="R178" i="7" s="1"/>
  <c r="U178" i="7" s="1"/>
  <c r="O179" i="7"/>
  <c r="P179" i="7" s="1"/>
  <c r="R179" i="7" s="1"/>
  <c r="U179" i="7" s="1"/>
  <c r="O180" i="7"/>
  <c r="P180" i="7" s="1"/>
  <c r="R180" i="7" s="1"/>
  <c r="U180" i="7" s="1"/>
  <c r="O181" i="7"/>
  <c r="P181" i="7" s="1"/>
  <c r="R181" i="7" s="1"/>
  <c r="U181" i="7" s="1"/>
  <c r="O182" i="7"/>
  <c r="P182" i="7" s="1"/>
  <c r="R182" i="7" s="1"/>
  <c r="U182" i="7" s="1"/>
  <c r="O183" i="7"/>
  <c r="P183" i="7" s="1"/>
  <c r="R183" i="7" s="1"/>
  <c r="U183" i="7" s="1"/>
  <c r="O184" i="7"/>
  <c r="P184" i="7" s="1"/>
  <c r="R184" i="7" s="1"/>
  <c r="U184" i="7" s="1"/>
  <c r="O185" i="7"/>
  <c r="P185" i="7" s="1"/>
  <c r="R185" i="7" s="1"/>
  <c r="U185" i="7" s="1"/>
  <c r="O186" i="7"/>
  <c r="P186" i="7" s="1"/>
  <c r="R186" i="7" s="1"/>
  <c r="U186" i="7" s="1"/>
  <c r="O187" i="7"/>
  <c r="P187" i="7" s="1"/>
  <c r="R187" i="7" s="1"/>
  <c r="U187" i="7" s="1"/>
  <c r="O188" i="7"/>
  <c r="P188" i="7" s="1"/>
  <c r="R188" i="7" s="1"/>
  <c r="U188" i="7" s="1"/>
  <c r="O189" i="7"/>
  <c r="P189" i="7" s="1"/>
  <c r="R189" i="7" s="1"/>
  <c r="U189" i="7" s="1"/>
  <c r="O190" i="7"/>
  <c r="P190" i="7" s="1"/>
  <c r="R190" i="7" s="1"/>
  <c r="U190" i="7" s="1"/>
  <c r="O191" i="7"/>
  <c r="P191" i="7" s="1"/>
  <c r="R191" i="7" s="1"/>
  <c r="U191" i="7" s="1"/>
  <c r="O192" i="7"/>
  <c r="P192" i="7" s="1"/>
  <c r="R192" i="7" s="1"/>
  <c r="U192" i="7" s="1"/>
  <c r="O193" i="7"/>
  <c r="P193" i="7" s="1"/>
  <c r="R193" i="7" s="1"/>
  <c r="U193" i="7" s="1"/>
  <c r="O194" i="7"/>
  <c r="P194" i="7" s="1"/>
  <c r="R194" i="7" s="1"/>
  <c r="U194" i="7" s="1"/>
  <c r="O195" i="7"/>
  <c r="P195" i="7" s="1"/>
  <c r="R195" i="7" s="1"/>
  <c r="U195" i="7" s="1"/>
  <c r="O196" i="7"/>
  <c r="P196" i="7" s="1"/>
  <c r="R196" i="7" s="1"/>
  <c r="U196" i="7" s="1"/>
  <c r="O197" i="7"/>
  <c r="P197" i="7" s="1"/>
  <c r="R197" i="7" s="1"/>
  <c r="U197" i="7" s="1"/>
  <c r="O198" i="7"/>
  <c r="P198" i="7" s="1"/>
  <c r="R198" i="7" s="1"/>
  <c r="U198" i="7" s="1"/>
  <c r="O199" i="7"/>
  <c r="P199" i="7" s="1"/>
  <c r="R199" i="7" s="1"/>
  <c r="U199" i="7" s="1"/>
  <c r="O200" i="7"/>
  <c r="P200" i="7" s="1"/>
  <c r="R200" i="7" s="1"/>
  <c r="U200" i="7" s="1"/>
  <c r="O201" i="7"/>
  <c r="P201" i="7" s="1"/>
  <c r="R201" i="7" s="1"/>
  <c r="U201" i="7" s="1"/>
  <c r="O202" i="7"/>
  <c r="P202" i="7" s="1"/>
  <c r="R202" i="7" s="1"/>
  <c r="U202" i="7" s="1"/>
  <c r="O203" i="7"/>
  <c r="P203" i="7" s="1"/>
  <c r="R203" i="7" s="1"/>
  <c r="U203" i="7" s="1"/>
  <c r="O204" i="7"/>
  <c r="P204" i="7" s="1"/>
  <c r="R204" i="7" s="1"/>
  <c r="U204" i="7" s="1"/>
  <c r="O205" i="7"/>
  <c r="P205" i="7" s="1"/>
  <c r="R205" i="7" s="1"/>
  <c r="U205" i="7" s="1"/>
  <c r="O206" i="7"/>
  <c r="P206" i="7" s="1"/>
  <c r="R206" i="7" s="1"/>
  <c r="U206" i="7" s="1"/>
  <c r="O207" i="7"/>
  <c r="P207" i="7" s="1"/>
  <c r="R207" i="7" s="1"/>
  <c r="U207" i="7" s="1"/>
  <c r="O208" i="7"/>
  <c r="P208" i="7" s="1"/>
  <c r="R208" i="7" s="1"/>
  <c r="U208" i="7" s="1"/>
  <c r="O209" i="7"/>
  <c r="P209" i="7" s="1"/>
  <c r="R209" i="7" s="1"/>
  <c r="U209" i="7" s="1"/>
  <c r="O210" i="7"/>
  <c r="P210" i="7" s="1"/>
  <c r="R210" i="7" s="1"/>
  <c r="U210" i="7" s="1"/>
  <c r="O211" i="7"/>
  <c r="P211" i="7" s="1"/>
  <c r="R211" i="7" s="1"/>
  <c r="U211" i="7" s="1"/>
  <c r="O212" i="7"/>
  <c r="P212" i="7" s="1"/>
  <c r="R212" i="7" s="1"/>
  <c r="U212" i="7" s="1"/>
  <c r="O213" i="7"/>
  <c r="P213" i="7" s="1"/>
  <c r="R213" i="7" s="1"/>
  <c r="U213" i="7" s="1"/>
  <c r="O214" i="7"/>
  <c r="P214" i="7" s="1"/>
  <c r="R214" i="7" s="1"/>
  <c r="U214" i="7" s="1"/>
  <c r="O215" i="7"/>
  <c r="P215" i="7" s="1"/>
  <c r="R215" i="7" s="1"/>
  <c r="U215" i="7" s="1"/>
  <c r="O216" i="7"/>
  <c r="P216" i="7" s="1"/>
  <c r="R216" i="7" s="1"/>
  <c r="U216" i="7" s="1"/>
  <c r="O217" i="7"/>
  <c r="P217" i="7" s="1"/>
  <c r="R217" i="7" s="1"/>
  <c r="U217" i="7" s="1"/>
  <c r="O218" i="7"/>
  <c r="P218" i="7" s="1"/>
  <c r="R218" i="7" s="1"/>
  <c r="U218" i="7" s="1"/>
  <c r="O219" i="7"/>
  <c r="P219" i="7" s="1"/>
  <c r="R219" i="7" s="1"/>
  <c r="U219" i="7" s="1"/>
  <c r="O220" i="7"/>
  <c r="P220" i="7" s="1"/>
  <c r="R220" i="7" s="1"/>
  <c r="U220" i="7" s="1"/>
  <c r="O221" i="7"/>
  <c r="P221" i="7" s="1"/>
  <c r="R221" i="7" s="1"/>
  <c r="U221" i="7" s="1"/>
  <c r="O222" i="7"/>
  <c r="P222" i="7" s="1"/>
  <c r="R222" i="7" s="1"/>
  <c r="U222" i="7" s="1"/>
  <c r="O223" i="7"/>
  <c r="P223" i="7" s="1"/>
  <c r="R223" i="7" s="1"/>
  <c r="U223" i="7" s="1"/>
  <c r="O224" i="7"/>
  <c r="P224" i="7" s="1"/>
  <c r="R224" i="7" s="1"/>
  <c r="U224" i="7" s="1"/>
  <c r="O225" i="7"/>
  <c r="P225" i="7" s="1"/>
  <c r="R225" i="7" s="1"/>
  <c r="U225" i="7" s="1"/>
  <c r="O226" i="7"/>
  <c r="P226" i="7" s="1"/>
  <c r="R226" i="7" s="1"/>
  <c r="U226" i="7" s="1"/>
  <c r="O227" i="7"/>
  <c r="P227" i="7" s="1"/>
  <c r="R227" i="7" s="1"/>
  <c r="U227" i="7" s="1"/>
  <c r="O228" i="7"/>
  <c r="P228" i="7" s="1"/>
  <c r="R228" i="7" s="1"/>
  <c r="U228" i="7" s="1"/>
  <c r="O229" i="7"/>
  <c r="P229" i="7" s="1"/>
  <c r="R229" i="7" s="1"/>
  <c r="U229" i="7" s="1"/>
  <c r="O230" i="7"/>
  <c r="P230" i="7" s="1"/>
  <c r="R230" i="7" s="1"/>
  <c r="U230" i="7" s="1"/>
  <c r="O231" i="7"/>
  <c r="P231" i="7" s="1"/>
  <c r="R231" i="7" s="1"/>
  <c r="U231" i="7" s="1"/>
  <c r="O232" i="7"/>
  <c r="P232" i="7" s="1"/>
  <c r="R232" i="7" s="1"/>
  <c r="U232" i="7" s="1"/>
  <c r="O233" i="7"/>
  <c r="P233" i="7" s="1"/>
  <c r="R233" i="7" s="1"/>
  <c r="U233" i="7" s="1"/>
  <c r="O234" i="7"/>
  <c r="P234" i="7" s="1"/>
  <c r="R234" i="7" s="1"/>
  <c r="U234" i="7" s="1"/>
  <c r="O235" i="7"/>
  <c r="P235" i="7" s="1"/>
  <c r="R235" i="7" s="1"/>
  <c r="U235" i="7" s="1"/>
  <c r="O236" i="7"/>
  <c r="P236" i="7" s="1"/>
  <c r="R236" i="7" s="1"/>
  <c r="U236" i="7" s="1"/>
  <c r="O237" i="7"/>
  <c r="P237" i="7" s="1"/>
  <c r="R237" i="7" s="1"/>
  <c r="U237" i="7" s="1"/>
  <c r="O238" i="7"/>
  <c r="P238" i="7" s="1"/>
  <c r="R238" i="7" s="1"/>
  <c r="U238" i="7" s="1"/>
  <c r="O239" i="7"/>
  <c r="P239" i="7" s="1"/>
  <c r="R239" i="7" s="1"/>
  <c r="U239" i="7" s="1"/>
  <c r="O240" i="7"/>
  <c r="P240" i="7" s="1"/>
  <c r="R240" i="7" s="1"/>
  <c r="U240" i="7" s="1"/>
  <c r="O241" i="7"/>
  <c r="P241" i="7" s="1"/>
  <c r="R241" i="7" s="1"/>
  <c r="U241" i="7" s="1"/>
  <c r="O242" i="7"/>
  <c r="P242" i="7" s="1"/>
  <c r="R242" i="7" s="1"/>
  <c r="U242" i="7" s="1"/>
  <c r="O243" i="7"/>
  <c r="P243" i="7" s="1"/>
  <c r="R243" i="7" s="1"/>
  <c r="U243" i="7" s="1"/>
  <c r="O244" i="7"/>
  <c r="P244" i="7" s="1"/>
  <c r="R244" i="7" s="1"/>
  <c r="U244" i="7" s="1"/>
  <c r="O245" i="7"/>
  <c r="P245" i="7" s="1"/>
  <c r="R245" i="7" s="1"/>
  <c r="U245" i="7" s="1"/>
  <c r="O246" i="7"/>
  <c r="P246" i="7" s="1"/>
  <c r="R246" i="7" s="1"/>
  <c r="U246" i="7" s="1"/>
  <c r="O247" i="7"/>
  <c r="P247" i="7" s="1"/>
  <c r="R247" i="7" s="1"/>
  <c r="U247" i="7" s="1"/>
  <c r="O248" i="7"/>
  <c r="P248" i="7" s="1"/>
  <c r="R248" i="7" s="1"/>
  <c r="U248" i="7" s="1"/>
  <c r="O249" i="7"/>
  <c r="P249" i="7" s="1"/>
  <c r="R249" i="7" s="1"/>
  <c r="U249" i="7" s="1"/>
  <c r="O250" i="7"/>
  <c r="P250" i="7" s="1"/>
  <c r="R250" i="7" s="1"/>
  <c r="U250" i="7" s="1"/>
  <c r="O251" i="7"/>
  <c r="P251" i="7" s="1"/>
  <c r="R251" i="7" s="1"/>
  <c r="U251" i="7" s="1"/>
  <c r="O252" i="7"/>
  <c r="P252" i="7" s="1"/>
  <c r="R252" i="7" s="1"/>
  <c r="U252" i="7" s="1"/>
  <c r="O253" i="7"/>
  <c r="P253" i="7" s="1"/>
  <c r="R253" i="7" s="1"/>
  <c r="U253" i="7" s="1"/>
  <c r="O254" i="7"/>
  <c r="P254" i="7" s="1"/>
  <c r="R254" i="7" s="1"/>
  <c r="U254" i="7" s="1"/>
  <c r="O255" i="7"/>
  <c r="P255" i="7" s="1"/>
  <c r="R255" i="7" s="1"/>
  <c r="U255" i="7" s="1"/>
  <c r="O256" i="7"/>
  <c r="P256" i="7" s="1"/>
  <c r="R256" i="7" s="1"/>
  <c r="U256" i="7" s="1"/>
  <c r="O257" i="7"/>
  <c r="P257" i="7" s="1"/>
  <c r="R257" i="7" s="1"/>
  <c r="U257" i="7" s="1"/>
  <c r="O258" i="7"/>
  <c r="P258" i="7" s="1"/>
  <c r="R258" i="7" s="1"/>
  <c r="U258" i="7" s="1"/>
  <c r="O259" i="7"/>
  <c r="P259" i="7" s="1"/>
  <c r="R259" i="7" s="1"/>
  <c r="U259" i="7" s="1"/>
  <c r="O260" i="7"/>
  <c r="P260" i="7" s="1"/>
  <c r="R260" i="7" s="1"/>
  <c r="U260" i="7" s="1"/>
  <c r="O261" i="7"/>
  <c r="P261" i="7" s="1"/>
  <c r="R261" i="7" s="1"/>
  <c r="U261" i="7" s="1"/>
  <c r="O262" i="7"/>
  <c r="P262" i="7" s="1"/>
  <c r="R262" i="7" s="1"/>
  <c r="U262" i="7" s="1"/>
  <c r="O263" i="7"/>
  <c r="P263" i="7" s="1"/>
  <c r="R263" i="7" s="1"/>
  <c r="U263" i="7" s="1"/>
  <c r="O264" i="7"/>
  <c r="P264" i="7" s="1"/>
  <c r="R264" i="7" s="1"/>
  <c r="U264" i="7" s="1"/>
  <c r="O265" i="7"/>
  <c r="P265" i="7" s="1"/>
  <c r="R265" i="7" s="1"/>
  <c r="U265" i="7" s="1"/>
  <c r="O266" i="7"/>
  <c r="P266" i="7" s="1"/>
  <c r="R266" i="7" s="1"/>
  <c r="U266" i="7" s="1"/>
  <c r="O267" i="7"/>
  <c r="P267" i="7" s="1"/>
  <c r="R267" i="7" s="1"/>
  <c r="U267" i="7" s="1"/>
  <c r="O268" i="7"/>
  <c r="P268" i="7" s="1"/>
  <c r="R268" i="7" s="1"/>
  <c r="U268" i="7" s="1"/>
  <c r="O269" i="7"/>
  <c r="P269" i="7" s="1"/>
  <c r="R269" i="7" s="1"/>
  <c r="U269" i="7" s="1"/>
  <c r="O270" i="7"/>
  <c r="P270" i="7" s="1"/>
  <c r="R270" i="7" s="1"/>
  <c r="U270" i="7" s="1"/>
  <c r="O271" i="7"/>
  <c r="P271" i="7" s="1"/>
  <c r="R271" i="7" s="1"/>
  <c r="U271" i="7" s="1"/>
  <c r="O272" i="7"/>
  <c r="P272" i="7" s="1"/>
  <c r="R272" i="7" s="1"/>
  <c r="U272" i="7" s="1"/>
  <c r="O273" i="7"/>
  <c r="P273" i="7" s="1"/>
  <c r="R273" i="7" s="1"/>
  <c r="U273" i="7" s="1"/>
  <c r="O274" i="7"/>
  <c r="P274" i="7" s="1"/>
  <c r="R274" i="7" s="1"/>
  <c r="U274" i="7" s="1"/>
  <c r="O275" i="7"/>
  <c r="P275" i="7" s="1"/>
  <c r="R275" i="7" s="1"/>
  <c r="U275" i="7" s="1"/>
  <c r="O276" i="7"/>
  <c r="P276" i="7" s="1"/>
  <c r="R276" i="7" s="1"/>
  <c r="U276" i="7" s="1"/>
  <c r="O277" i="7"/>
  <c r="P277" i="7" s="1"/>
  <c r="R277" i="7" s="1"/>
  <c r="U277" i="7" s="1"/>
  <c r="O278" i="7"/>
  <c r="P278" i="7" s="1"/>
  <c r="R278" i="7" s="1"/>
  <c r="U278" i="7" s="1"/>
  <c r="O279" i="7"/>
  <c r="P279" i="7" s="1"/>
  <c r="R279" i="7" s="1"/>
  <c r="U279" i="7" s="1"/>
  <c r="O280" i="7"/>
  <c r="P280" i="7" s="1"/>
  <c r="R280" i="7" s="1"/>
  <c r="U280" i="7" s="1"/>
  <c r="O281" i="7"/>
  <c r="P281" i="7" s="1"/>
  <c r="R281" i="7" s="1"/>
  <c r="U281" i="7" s="1"/>
  <c r="O282" i="7"/>
  <c r="P282" i="7" s="1"/>
  <c r="R282" i="7" s="1"/>
  <c r="U282" i="7" s="1"/>
  <c r="O283" i="7"/>
  <c r="P283" i="7" s="1"/>
  <c r="R283" i="7" s="1"/>
  <c r="U283" i="7" s="1"/>
  <c r="O284" i="7"/>
  <c r="P284" i="7" s="1"/>
  <c r="R284" i="7" s="1"/>
  <c r="U284" i="7" s="1"/>
  <c r="O285" i="7"/>
  <c r="P285" i="7" s="1"/>
  <c r="R285" i="7" s="1"/>
  <c r="U285" i="7" s="1"/>
  <c r="O286" i="7"/>
  <c r="P286" i="7" s="1"/>
  <c r="R286" i="7" s="1"/>
  <c r="U286" i="7" s="1"/>
  <c r="O287" i="7"/>
  <c r="P287" i="7" s="1"/>
  <c r="R287" i="7" s="1"/>
  <c r="U287" i="7" s="1"/>
  <c r="O288" i="7"/>
  <c r="P288" i="7" s="1"/>
  <c r="R288" i="7" s="1"/>
  <c r="U288" i="7" s="1"/>
  <c r="O289" i="7"/>
  <c r="P289" i="7" s="1"/>
  <c r="R289" i="7" s="1"/>
  <c r="U289" i="7" s="1"/>
  <c r="O290" i="7"/>
  <c r="P290" i="7" s="1"/>
  <c r="R290" i="7" s="1"/>
  <c r="U290" i="7" s="1"/>
  <c r="O291" i="7"/>
  <c r="P291" i="7" s="1"/>
  <c r="R291" i="7" s="1"/>
  <c r="U291" i="7" s="1"/>
  <c r="O292" i="7"/>
  <c r="P292" i="7" s="1"/>
  <c r="R292" i="7" s="1"/>
  <c r="U292" i="7" s="1"/>
  <c r="O293" i="7"/>
  <c r="P293" i="7" s="1"/>
  <c r="R293" i="7" s="1"/>
  <c r="U293" i="7" s="1"/>
  <c r="O294" i="7"/>
  <c r="P294" i="7" s="1"/>
  <c r="R294" i="7" s="1"/>
  <c r="U294" i="7" s="1"/>
  <c r="O295" i="7"/>
  <c r="P295" i="7" s="1"/>
  <c r="R295" i="7" s="1"/>
  <c r="U295" i="7" s="1"/>
  <c r="O296" i="7"/>
  <c r="P296" i="7" s="1"/>
  <c r="R296" i="7" s="1"/>
  <c r="U296" i="7" s="1"/>
  <c r="O297" i="7"/>
  <c r="P297" i="7" s="1"/>
  <c r="R297" i="7" s="1"/>
  <c r="U297" i="7" s="1"/>
  <c r="O298" i="7"/>
  <c r="P298" i="7" s="1"/>
  <c r="R298" i="7" s="1"/>
  <c r="U298" i="7" s="1"/>
  <c r="O299" i="7"/>
  <c r="P299" i="7" s="1"/>
  <c r="R299" i="7" s="1"/>
  <c r="U299" i="7" s="1"/>
  <c r="O300" i="7"/>
  <c r="P300" i="7" s="1"/>
  <c r="R300" i="7" s="1"/>
  <c r="U300" i="7" s="1"/>
  <c r="O301" i="7"/>
  <c r="P301" i="7" s="1"/>
  <c r="R301" i="7" s="1"/>
  <c r="U301" i="7" s="1"/>
  <c r="O302" i="7"/>
  <c r="P302" i="7" s="1"/>
  <c r="R302" i="7" s="1"/>
  <c r="U302" i="7" s="1"/>
  <c r="O303" i="7"/>
  <c r="P303" i="7" s="1"/>
  <c r="R303" i="7" s="1"/>
  <c r="U303" i="7" s="1"/>
  <c r="O304" i="7"/>
  <c r="P304" i="7" s="1"/>
  <c r="R304" i="7" s="1"/>
  <c r="U304" i="7" s="1"/>
  <c r="O305" i="7"/>
  <c r="P305" i="7" s="1"/>
  <c r="R305" i="7" s="1"/>
  <c r="U305" i="7" s="1"/>
  <c r="O306" i="7"/>
  <c r="P306" i="7" s="1"/>
  <c r="R306" i="7" s="1"/>
  <c r="U306" i="7" s="1"/>
  <c r="O307" i="7"/>
  <c r="P307" i="7" s="1"/>
  <c r="R307" i="7" s="1"/>
  <c r="U307" i="7" s="1"/>
  <c r="O308" i="7"/>
  <c r="P308" i="7" s="1"/>
  <c r="R308" i="7" s="1"/>
  <c r="U308" i="7" s="1"/>
  <c r="O309" i="7"/>
  <c r="P309" i="7" s="1"/>
  <c r="R309" i="7" s="1"/>
  <c r="U309" i="7" s="1"/>
  <c r="O310" i="7"/>
  <c r="P310" i="7" s="1"/>
  <c r="R310" i="7" s="1"/>
  <c r="U310" i="7" s="1"/>
  <c r="O311" i="7"/>
  <c r="P311" i="7" s="1"/>
  <c r="R311" i="7" s="1"/>
  <c r="U311" i="7" s="1"/>
  <c r="O312" i="7"/>
  <c r="P312" i="7" s="1"/>
  <c r="R312" i="7" s="1"/>
  <c r="U312" i="7" s="1"/>
  <c r="O313" i="7"/>
  <c r="P313" i="7" s="1"/>
  <c r="R313" i="7" s="1"/>
  <c r="U313" i="7" s="1"/>
  <c r="O314" i="7"/>
  <c r="P314" i="7" s="1"/>
  <c r="R314" i="7" s="1"/>
  <c r="U314" i="7" s="1"/>
  <c r="O315" i="7"/>
  <c r="P315" i="7" s="1"/>
  <c r="R315" i="7" s="1"/>
  <c r="U315" i="7" s="1"/>
  <c r="O316" i="7"/>
  <c r="P316" i="7" s="1"/>
  <c r="R316" i="7" s="1"/>
  <c r="U316" i="7" s="1"/>
  <c r="O317" i="7"/>
  <c r="P317" i="7" s="1"/>
  <c r="R317" i="7" s="1"/>
  <c r="U317" i="7" s="1"/>
  <c r="O318" i="7"/>
  <c r="P318" i="7" s="1"/>
  <c r="R318" i="7" s="1"/>
  <c r="U318" i="7" s="1"/>
  <c r="O319" i="7"/>
  <c r="P319" i="7" s="1"/>
  <c r="R319" i="7" s="1"/>
  <c r="U319" i="7" s="1"/>
  <c r="O320" i="7"/>
  <c r="P320" i="7" s="1"/>
  <c r="R320" i="7" s="1"/>
  <c r="U320" i="7" s="1"/>
  <c r="O321" i="7"/>
  <c r="P321" i="7" s="1"/>
  <c r="R321" i="7" s="1"/>
  <c r="U321" i="7" s="1"/>
  <c r="O322" i="7"/>
  <c r="P322" i="7" s="1"/>
  <c r="R322" i="7" s="1"/>
  <c r="U322" i="7" s="1"/>
  <c r="O323" i="7"/>
  <c r="P323" i="7" s="1"/>
  <c r="R323" i="7" s="1"/>
  <c r="U323" i="7" s="1"/>
  <c r="O324" i="7"/>
  <c r="P324" i="7" s="1"/>
  <c r="R324" i="7" s="1"/>
  <c r="U324" i="7" s="1"/>
  <c r="O325" i="7"/>
  <c r="P325" i="7" s="1"/>
  <c r="R325" i="7" s="1"/>
  <c r="U325" i="7" s="1"/>
  <c r="O326" i="7"/>
  <c r="P326" i="7" s="1"/>
  <c r="R326" i="7" s="1"/>
  <c r="U326" i="7" s="1"/>
  <c r="O327" i="7"/>
  <c r="P327" i="7" s="1"/>
  <c r="R327" i="7" s="1"/>
  <c r="U327" i="7" s="1"/>
  <c r="O328" i="7"/>
  <c r="P328" i="7" s="1"/>
  <c r="R328" i="7" s="1"/>
  <c r="U328" i="7" s="1"/>
  <c r="O329" i="7"/>
  <c r="P329" i="7" s="1"/>
  <c r="R329" i="7" s="1"/>
  <c r="U329" i="7" s="1"/>
  <c r="O330" i="7"/>
  <c r="P330" i="7" s="1"/>
  <c r="R330" i="7" s="1"/>
  <c r="U330" i="7" s="1"/>
  <c r="O331" i="7"/>
  <c r="P331" i="7" s="1"/>
  <c r="R331" i="7" s="1"/>
  <c r="U331" i="7" s="1"/>
  <c r="O332" i="7"/>
  <c r="P332" i="7" s="1"/>
  <c r="R332" i="7" s="1"/>
  <c r="U332" i="7" s="1"/>
  <c r="O333" i="7"/>
  <c r="P333" i="7" s="1"/>
  <c r="R333" i="7" s="1"/>
  <c r="U333" i="7" s="1"/>
  <c r="O334" i="7"/>
  <c r="P334" i="7" s="1"/>
  <c r="R334" i="7" s="1"/>
  <c r="U334" i="7" s="1"/>
  <c r="O335" i="7"/>
  <c r="P335" i="7" s="1"/>
  <c r="R335" i="7" s="1"/>
  <c r="U335" i="7" s="1"/>
  <c r="O336" i="7"/>
  <c r="P336" i="7" s="1"/>
  <c r="R336" i="7" s="1"/>
  <c r="U336" i="7" s="1"/>
  <c r="O337" i="7"/>
  <c r="P337" i="7" s="1"/>
  <c r="R337" i="7" s="1"/>
  <c r="U337" i="7" s="1"/>
  <c r="O338" i="7"/>
  <c r="P338" i="7" s="1"/>
  <c r="R338" i="7" s="1"/>
  <c r="U338" i="7" s="1"/>
  <c r="O339" i="7"/>
  <c r="P339" i="7" s="1"/>
  <c r="R339" i="7" s="1"/>
  <c r="U339" i="7" s="1"/>
  <c r="O340" i="7"/>
  <c r="P340" i="7" s="1"/>
  <c r="R340" i="7" s="1"/>
  <c r="U340" i="7" s="1"/>
  <c r="O341" i="7"/>
  <c r="P341" i="7" s="1"/>
  <c r="R341" i="7" s="1"/>
  <c r="U341" i="7" s="1"/>
  <c r="O342" i="7"/>
  <c r="P342" i="7" s="1"/>
  <c r="R342" i="7" s="1"/>
  <c r="U342" i="7" s="1"/>
  <c r="O343" i="7"/>
  <c r="P343" i="7" s="1"/>
  <c r="R343" i="7" s="1"/>
  <c r="U343" i="7" s="1"/>
  <c r="O344" i="7"/>
  <c r="P344" i="7" s="1"/>
  <c r="R344" i="7" s="1"/>
  <c r="U344" i="7" s="1"/>
  <c r="O345" i="7"/>
  <c r="P345" i="7" s="1"/>
  <c r="R345" i="7" s="1"/>
  <c r="U345" i="7" s="1"/>
  <c r="O346" i="7"/>
  <c r="P346" i="7" s="1"/>
  <c r="R346" i="7" s="1"/>
  <c r="U346" i="7" s="1"/>
  <c r="O347" i="7"/>
  <c r="P347" i="7" s="1"/>
  <c r="R347" i="7" s="1"/>
  <c r="U347" i="7" s="1"/>
  <c r="O348" i="7"/>
  <c r="P348" i="7" s="1"/>
  <c r="R348" i="7" s="1"/>
  <c r="U348" i="7" s="1"/>
  <c r="O349" i="7"/>
  <c r="P349" i="7" s="1"/>
  <c r="R349" i="7" s="1"/>
  <c r="U349" i="7" s="1"/>
  <c r="O350" i="7"/>
  <c r="P350" i="7" s="1"/>
  <c r="R350" i="7" s="1"/>
  <c r="U350" i="7" s="1"/>
  <c r="O351" i="7"/>
  <c r="P351" i="7" s="1"/>
  <c r="R351" i="7" s="1"/>
  <c r="U351" i="7" s="1"/>
  <c r="O352" i="7"/>
  <c r="P352" i="7" s="1"/>
  <c r="R352" i="7" s="1"/>
  <c r="U352" i="7" s="1"/>
  <c r="O353" i="7"/>
  <c r="P353" i="7" s="1"/>
  <c r="R353" i="7" s="1"/>
  <c r="U353" i="7" s="1"/>
  <c r="O354" i="7"/>
  <c r="P354" i="7" s="1"/>
  <c r="R354" i="7" s="1"/>
  <c r="U354" i="7" s="1"/>
  <c r="O355" i="7"/>
  <c r="P355" i="7" s="1"/>
  <c r="R355" i="7" s="1"/>
  <c r="U355" i="7" s="1"/>
  <c r="O356" i="7"/>
  <c r="P356" i="7" s="1"/>
  <c r="R356" i="7" s="1"/>
  <c r="U356" i="7" s="1"/>
  <c r="O357" i="7"/>
  <c r="P357" i="7" s="1"/>
  <c r="R357" i="7" s="1"/>
  <c r="U357" i="7" s="1"/>
  <c r="O358" i="7"/>
  <c r="P358" i="7" s="1"/>
  <c r="R358" i="7" s="1"/>
  <c r="U358" i="7" s="1"/>
  <c r="O359" i="7"/>
  <c r="P359" i="7" s="1"/>
  <c r="R359" i="7" s="1"/>
  <c r="U359" i="7" s="1"/>
  <c r="O360" i="7"/>
  <c r="P360" i="7" s="1"/>
  <c r="R360" i="7" s="1"/>
  <c r="U360" i="7" s="1"/>
  <c r="O361" i="7"/>
  <c r="P361" i="7" s="1"/>
  <c r="R361" i="7" s="1"/>
  <c r="U361" i="7" s="1"/>
  <c r="O362" i="7"/>
  <c r="P362" i="7" s="1"/>
  <c r="R362" i="7" s="1"/>
  <c r="U362" i="7" s="1"/>
  <c r="O363" i="7"/>
  <c r="P363" i="7" s="1"/>
  <c r="R363" i="7" s="1"/>
  <c r="U363" i="7" s="1"/>
  <c r="O364" i="7"/>
  <c r="P364" i="7" s="1"/>
  <c r="R364" i="7" s="1"/>
  <c r="U364" i="7" s="1"/>
  <c r="O365" i="7"/>
  <c r="P365" i="7" s="1"/>
  <c r="R365" i="7" s="1"/>
  <c r="U365" i="7" s="1"/>
  <c r="O366" i="7"/>
  <c r="P366" i="7" s="1"/>
  <c r="R366" i="7" s="1"/>
  <c r="U366" i="7" s="1"/>
  <c r="O367" i="7"/>
  <c r="P367" i="7" s="1"/>
  <c r="R367" i="7" s="1"/>
  <c r="U367" i="7" s="1"/>
  <c r="O368" i="7"/>
  <c r="P368" i="7" s="1"/>
  <c r="R368" i="7" s="1"/>
  <c r="U368" i="7" s="1"/>
  <c r="O369" i="7"/>
  <c r="P369" i="7" s="1"/>
  <c r="R369" i="7" s="1"/>
  <c r="U369" i="7" s="1"/>
  <c r="O370" i="7"/>
  <c r="P370" i="7" s="1"/>
  <c r="R370" i="7" s="1"/>
  <c r="U370" i="7" s="1"/>
  <c r="O371" i="7"/>
  <c r="P371" i="7" s="1"/>
  <c r="R371" i="7" s="1"/>
  <c r="U371" i="7" s="1"/>
  <c r="O372" i="7"/>
  <c r="P372" i="7" s="1"/>
  <c r="R372" i="7" s="1"/>
  <c r="U372" i="7" s="1"/>
  <c r="O373" i="7"/>
  <c r="P373" i="7" s="1"/>
  <c r="R373" i="7" s="1"/>
  <c r="U373" i="7" s="1"/>
  <c r="O374" i="7"/>
  <c r="P374" i="7" s="1"/>
  <c r="R374" i="7" s="1"/>
  <c r="U374" i="7" s="1"/>
  <c r="O375" i="7"/>
  <c r="P375" i="7" s="1"/>
  <c r="R375" i="7" s="1"/>
  <c r="U375" i="7" s="1"/>
  <c r="O376" i="7"/>
  <c r="P376" i="7" s="1"/>
  <c r="R376" i="7" s="1"/>
  <c r="U376" i="7" s="1"/>
  <c r="O377" i="7"/>
  <c r="P377" i="7" s="1"/>
  <c r="R377" i="7" s="1"/>
  <c r="U377" i="7" s="1"/>
  <c r="O378" i="7"/>
  <c r="P378" i="7" s="1"/>
  <c r="R378" i="7" s="1"/>
  <c r="U378" i="7" s="1"/>
  <c r="O379" i="7"/>
  <c r="P379" i="7" s="1"/>
  <c r="R379" i="7" s="1"/>
  <c r="U379" i="7" s="1"/>
  <c r="O380" i="7"/>
  <c r="P380" i="7" s="1"/>
  <c r="R380" i="7" s="1"/>
  <c r="U380" i="7" s="1"/>
  <c r="O381" i="7"/>
  <c r="P381" i="7" s="1"/>
  <c r="R381" i="7" s="1"/>
  <c r="U381" i="7" s="1"/>
  <c r="O382" i="7"/>
  <c r="P382" i="7" s="1"/>
  <c r="R382" i="7" s="1"/>
  <c r="U382" i="7" s="1"/>
  <c r="O383" i="7"/>
  <c r="P383" i="7" s="1"/>
  <c r="R383" i="7" s="1"/>
  <c r="U383" i="7" s="1"/>
  <c r="O384" i="7"/>
  <c r="P384" i="7" s="1"/>
  <c r="R384" i="7" s="1"/>
  <c r="U384" i="7" s="1"/>
  <c r="O385" i="7"/>
  <c r="P385" i="7" s="1"/>
  <c r="R385" i="7" s="1"/>
  <c r="U385" i="7" s="1"/>
  <c r="O386" i="7"/>
  <c r="P386" i="7" s="1"/>
  <c r="R386" i="7" s="1"/>
  <c r="U386" i="7" s="1"/>
  <c r="O387" i="7"/>
  <c r="P387" i="7" s="1"/>
  <c r="R387" i="7" s="1"/>
  <c r="U387" i="7" s="1"/>
  <c r="O388" i="7"/>
  <c r="P388" i="7" s="1"/>
  <c r="R388" i="7" s="1"/>
  <c r="U388" i="7" s="1"/>
  <c r="O389" i="7"/>
  <c r="P389" i="7" s="1"/>
  <c r="R389" i="7" s="1"/>
  <c r="U389" i="7" s="1"/>
  <c r="O390" i="7"/>
  <c r="P390" i="7" s="1"/>
  <c r="R390" i="7" s="1"/>
  <c r="U390" i="7" s="1"/>
  <c r="O391" i="7"/>
  <c r="P391" i="7" s="1"/>
  <c r="R391" i="7" s="1"/>
  <c r="U391" i="7" s="1"/>
  <c r="O392" i="7"/>
  <c r="P392" i="7" s="1"/>
  <c r="R392" i="7" s="1"/>
  <c r="U392" i="7" s="1"/>
  <c r="O393" i="7"/>
  <c r="P393" i="7" s="1"/>
  <c r="R393" i="7" s="1"/>
  <c r="U393" i="7" s="1"/>
  <c r="O394" i="7"/>
  <c r="P394" i="7" s="1"/>
  <c r="R394" i="7" s="1"/>
  <c r="U394" i="7" s="1"/>
  <c r="O395" i="7"/>
  <c r="P395" i="7" s="1"/>
  <c r="R395" i="7" s="1"/>
  <c r="U395" i="7" s="1"/>
  <c r="O396" i="7"/>
  <c r="P396" i="7" s="1"/>
  <c r="R396" i="7" s="1"/>
  <c r="U396" i="7" s="1"/>
  <c r="O397" i="7"/>
  <c r="P397" i="7" s="1"/>
  <c r="R397" i="7" s="1"/>
  <c r="U397" i="7" s="1"/>
  <c r="O398" i="7"/>
  <c r="P398" i="7" s="1"/>
  <c r="R398" i="7" s="1"/>
  <c r="U398" i="7" s="1"/>
  <c r="O399" i="7"/>
  <c r="P399" i="7" s="1"/>
  <c r="R399" i="7" s="1"/>
  <c r="U399" i="7" s="1"/>
  <c r="O400" i="7"/>
  <c r="P400" i="7" s="1"/>
  <c r="R400" i="7" s="1"/>
  <c r="U400" i="7" s="1"/>
  <c r="O401" i="7"/>
  <c r="P401" i="7" s="1"/>
  <c r="R401" i="7" s="1"/>
  <c r="U401" i="7" s="1"/>
  <c r="O402" i="7"/>
  <c r="P402" i="7" s="1"/>
  <c r="R402" i="7" s="1"/>
  <c r="U402" i="7" s="1"/>
  <c r="O403" i="7"/>
  <c r="P403" i="7" s="1"/>
  <c r="R403" i="7" s="1"/>
  <c r="U403" i="7" s="1"/>
  <c r="O404" i="7"/>
  <c r="P404" i="7" s="1"/>
  <c r="R404" i="7" s="1"/>
  <c r="U404" i="7" s="1"/>
  <c r="O405" i="7"/>
  <c r="P405" i="7" s="1"/>
  <c r="R405" i="7" s="1"/>
  <c r="U405" i="7" s="1"/>
  <c r="O406" i="7"/>
  <c r="P406" i="7" s="1"/>
  <c r="R406" i="7" s="1"/>
  <c r="U406" i="7" s="1"/>
  <c r="O407" i="7"/>
  <c r="P407" i="7" s="1"/>
  <c r="R407" i="7" s="1"/>
  <c r="U407" i="7" s="1"/>
  <c r="O408" i="7"/>
  <c r="P408" i="7" s="1"/>
  <c r="R408" i="7" s="1"/>
  <c r="U408" i="7" s="1"/>
  <c r="O409" i="7"/>
  <c r="P409" i="7" s="1"/>
  <c r="R409" i="7" s="1"/>
  <c r="U409" i="7" s="1"/>
  <c r="O410" i="7"/>
  <c r="P410" i="7" s="1"/>
  <c r="R410" i="7" s="1"/>
  <c r="U410" i="7" s="1"/>
  <c r="O411" i="7"/>
  <c r="P411" i="7" s="1"/>
  <c r="R411" i="7" s="1"/>
  <c r="U411" i="7" s="1"/>
  <c r="O412" i="7"/>
  <c r="P412" i="7" s="1"/>
  <c r="R412" i="7" s="1"/>
  <c r="U412" i="7" s="1"/>
  <c r="O413" i="7"/>
  <c r="P413" i="7" s="1"/>
  <c r="R413" i="7" s="1"/>
  <c r="U413" i="7" s="1"/>
  <c r="O414" i="7"/>
  <c r="P414" i="7" s="1"/>
  <c r="R414" i="7" s="1"/>
  <c r="U414" i="7" s="1"/>
  <c r="O415" i="7"/>
  <c r="P415" i="7" s="1"/>
  <c r="R415" i="7" s="1"/>
  <c r="U415" i="7" s="1"/>
  <c r="O416" i="7"/>
  <c r="P416" i="7" s="1"/>
  <c r="R416" i="7" s="1"/>
  <c r="U416" i="7" s="1"/>
  <c r="O417" i="7"/>
  <c r="P417" i="7" s="1"/>
  <c r="R417" i="7" s="1"/>
  <c r="U417" i="7" s="1"/>
  <c r="O418" i="7"/>
  <c r="P418" i="7" s="1"/>
  <c r="R418" i="7" s="1"/>
  <c r="U418" i="7" s="1"/>
  <c r="O419" i="7"/>
  <c r="P419" i="7" s="1"/>
  <c r="R419" i="7" s="1"/>
  <c r="U419" i="7" s="1"/>
  <c r="O420" i="7"/>
  <c r="P420" i="7" s="1"/>
  <c r="R420" i="7" s="1"/>
  <c r="U420" i="7" s="1"/>
  <c r="O421" i="7"/>
  <c r="P421" i="7" s="1"/>
  <c r="R421" i="7" s="1"/>
  <c r="U421" i="7" s="1"/>
  <c r="O422" i="7"/>
  <c r="P422" i="7" s="1"/>
  <c r="R422" i="7" s="1"/>
  <c r="U422" i="7" s="1"/>
  <c r="O423" i="7"/>
  <c r="P423" i="7" s="1"/>
  <c r="R423" i="7" s="1"/>
  <c r="U423" i="7" s="1"/>
  <c r="O424" i="7"/>
  <c r="P424" i="7" s="1"/>
  <c r="R424" i="7" s="1"/>
  <c r="U424" i="7" s="1"/>
  <c r="O425" i="7"/>
  <c r="P425" i="7" s="1"/>
  <c r="R425" i="7" s="1"/>
  <c r="U425" i="7" s="1"/>
  <c r="O426" i="7"/>
  <c r="P426" i="7" s="1"/>
  <c r="R426" i="7" s="1"/>
  <c r="U426" i="7" s="1"/>
  <c r="O427" i="7"/>
  <c r="P427" i="7" s="1"/>
  <c r="R427" i="7" s="1"/>
  <c r="U427" i="7" s="1"/>
  <c r="O428" i="7"/>
  <c r="P428" i="7" s="1"/>
  <c r="R428" i="7" s="1"/>
  <c r="U428" i="7" s="1"/>
  <c r="O429" i="7"/>
  <c r="P429" i="7" s="1"/>
  <c r="R429" i="7" s="1"/>
  <c r="U429" i="7" s="1"/>
  <c r="O430" i="7"/>
  <c r="P430" i="7" s="1"/>
  <c r="R430" i="7" s="1"/>
  <c r="U430" i="7" s="1"/>
  <c r="O431" i="7"/>
  <c r="P431" i="7" s="1"/>
  <c r="R431" i="7" s="1"/>
  <c r="U431" i="7" s="1"/>
  <c r="O432" i="7"/>
  <c r="P432" i="7" s="1"/>
  <c r="R432" i="7" s="1"/>
  <c r="U432" i="7" s="1"/>
  <c r="O433" i="7"/>
  <c r="P433" i="7" s="1"/>
  <c r="R433" i="7" s="1"/>
  <c r="U433" i="7" s="1"/>
  <c r="O434" i="7"/>
  <c r="P434" i="7" s="1"/>
  <c r="R434" i="7" s="1"/>
  <c r="U434" i="7" s="1"/>
  <c r="O435" i="7"/>
  <c r="P435" i="7" s="1"/>
  <c r="R435" i="7" s="1"/>
  <c r="U435" i="7" s="1"/>
  <c r="O436" i="7"/>
  <c r="P436" i="7" s="1"/>
  <c r="R436" i="7" s="1"/>
  <c r="U436" i="7" s="1"/>
  <c r="O437" i="7"/>
  <c r="P437" i="7" s="1"/>
  <c r="R437" i="7" s="1"/>
  <c r="U437" i="7" s="1"/>
  <c r="O438" i="7"/>
  <c r="P438" i="7" s="1"/>
  <c r="R438" i="7" s="1"/>
  <c r="U438" i="7" s="1"/>
  <c r="O439" i="7"/>
  <c r="P439" i="7" s="1"/>
  <c r="R439" i="7" s="1"/>
  <c r="U439" i="7" s="1"/>
  <c r="O440" i="7"/>
  <c r="P440" i="7" s="1"/>
  <c r="R440" i="7" s="1"/>
  <c r="U440" i="7" s="1"/>
  <c r="O441" i="7"/>
  <c r="P441" i="7" s="1"/>
  <c r="R441" i="7" s="1"/>
  <c r="U441" i="7" s="1"/>
  <c r="O442" i="7"/>
  <c r="P442" i="7" s="1"/>
  <c r="R442" i="7" s="1"/>
  <c r="U442" i="7" s="1"/>
  <c r="O443" i="7"/>
  <c r="P443" i="7" s="1"/>
  <c r="R443" i="7" s="1"/>
  <c r="U443" i="7" s="1"/>
  <c r="O444" i="7"/>
  <c r="P444" i="7" s="1"/>
  <c r="R444" i="7" s="1"/>
  <c r="U444" i="7" s="1"/>
  <c r="O445" i="7"/>
  <c r="P445" i="7" s="1"/>
  <c r="R445" i="7" s="1"/>
  <c r="U445" i="7" s="1"/>
  <c r="O446" i="7"/>
  <c r="P446" i="7" s="1"/>
  <c r="R446" i="7" s="1"/>
  <c r="U446" i="7" s="1"/>
  <c r="O447" i="7"/>
  <c r="P447" i="7" s="1"/>
  <c r="R447" i="7" s="1"/>
  <c r="U447" i="7" s="1"/>
  <c r="O448" i="7"/>
  <c r="P448" i="7" s="1"/>
  <c r="R448" i="7" s="1"/>
  <c r="U448" i="7" s="1"/>
  <c r="O449" i="7"/>
  <c r="P449" i="7" s="1"/>
  <c r="R449" i="7" s="1"/>
  <c r="U449" i="7" s="1"/>
  <c r="O450" i="7"/>
  <c r="P450" i="7" s="1"/>
  <c r="R450" i="7" s="1"/>
  <c r="U450" i="7" s="1"/>
  <c r="O451" i="7"/>
  <c r="P451" i="7" s="1"/>
  <c r="R451" i="7" s="1"/>
  <c r="U451" i="7" s="1"/>
  <c r="O452" i="7"/>
  <c r="P452" i="7" s="1"/>
  <c r="R452" i="7" s="1"/>
  <c r="U452" i="7" s="1"/>
  <c r="O453" i="7"/>
  <c r="P453" i="7" s="1"/>
  <c r="R453" i="7" s="1"/>
  <c r="U453" i="7" s="1"/>
  <c r="O454" i="7"/>
  <c r="P454" i="7" s="1"/>
  <c r="R454" i="7" s="1"/>
  <c r="U454" i="7" s="1"/>
  <c r="O455" i="7"/>
  <c r="P455" i="7" s="1"/>
  <c r="R455" i="7" s="1"/>
  <c r="U455" i="7" s="1"/>
  <c r="O456" i="7"/>
  <c r="P456" i="7" s="1"/>
  <c r="R456" i="7" s="1"/>
  <c r="U456" i="7" s="1"/>
  <c r="O457" i="7"/>
  <c r="P457" i="7" s="1"/>
  <c r="R457" i="7" s="1"/>
  <c r="U457" i="7" s="1"/>
  <c r="O458" i="7"/>
  <c r="P458" i="7" s="1"/>
  <c r="R458" i="7" s="1"/>
  <c r="U458" i="7" s="1"/>
  <c r="O459" i="7"/>
  <c r="P459" i="7" s="1"/>
  <c r="R459" i="7" s="1"/>
  <c r="U459" i="7" s="1"/>
  <c r="O7" i="7"/>
  <c r="P7" i="7" s="1"/>
  <c r="R7" i="7" s="1"/>
  <c r="U7" i="7" s="1"/>
  <c r="G11" i="7"/>
  <c r="I11" i="7" s="1"/>
  <c r="L11" i="7" s="1"/>
  <c r="G19" i="7"/>
  <c r="I19" i="7" s="1"/>
  <c r="L19" i="7" s="1"/>
  <c r="G27" i="7"/>
  <c r="I27" i="7" s="1"/>
  <c r="L27" i="7" s="1"/>
  <c r="G35" i="7"/>
  <c r="I35" i="7" s="1"/>
  <c r="L35" i="7" s="1"/>
  <c r="G43" i="7"/>
  <c r="I43" i="7" s="1"/>
  <c r="L43" i="7" s="1"/>
  <c r="G47" i="7"/>
  <c r="I47" i="7" s="1"/>
  <c r="L47" i="7" s="1"/>
  <c r="F8" i="7"/>
  <c r="G8" i="7" s="1"/>
  <c r="I8" i="7" s="1"/>
  <c r="L8" i="7" s="1"/>
  <c r="F9" i="7"/>
  <c r="G9" i="7" s="1"/>
  <c r="I9" i="7" s="1"/>
  <c r="L9" i="7" s="1"/>
  <c r="F10" i="7"/>
  <c r="G10" i="7" s="1"/>
  <c r="I10" i="7" s="1"/>
  <c r="L10" i="7" s="1"/>
  <c r="F11" i="7"/>
  <c r="F12" i="7"/>
  <c r="G12" i="7" s="1"/>
  <c r="I12" i="7" s="1"/>
  <c r="L12" i="7" s="1"/>
  <c r="F13" i="7"/>
  <c r="G13" i="7" s="1"/>
  <c r="I13" i="7" s="1"/>
  <c r="L13" i="7" s="1"/>
  <c r="F14" i="7"/>
  <c r="G14" i="7" s="1"/>
  <c r="I14" i="7" s="1"/>
  <c r="L14" i="7" s="1"/>
  <c r="F15" i="7"/>
  <c r="G15" i="7" s="1"/>
  <c r="I15" i="7" s="1"/>
  <c r="L15" i="7" s="1"/>
  <c r="F16" i="7"/>
  <c r="G16" i="7" s="1"/>
  <c r="I16" i="7" s="1"/>
  <c r="L16" i="7" s="1"/>
  <c r="F17" i="7"/>
  <c r="G17" i="7" s="1"/>
  <c r="I17" i="7" s="1"/>
  <c r="L17" i="7" s="1"/>
  <c r="F18" i="7"/>
  <c r="G18" i="7" s="1"/>
  <c r="I18" i="7" s="1"/>
  <c r="L18" i="7" s="1"/>
  <c r="F19" i="7"/>
  <c r="F20" i="7"/>
  <c r="G20" i="7" s="1"/>
  <c r="I20" i="7" s="1"/>
  <c r="L20" i="7" s="1"/>
  <c r="F21" i="7"/>
  <c r="G21" i="7" s="1"/>
  <c r="I21" i="7" s="1"/>
  <c r="L21" i="7" s="1"/>
  <c r="F22" i="7"/>
  <c r="G22" i="7" s="1"/>
  <c r="I22" i="7" s="1"/>
  <c r="L22" i="7" s="1"/>
  <c r="F23" i="7"/>
  <c r="G23" i="7" s="1"/>
  <c r="I23" i="7" s="1"/>
  <c r="L23" i="7" s="1"/>
  <c r="F24" i="7"/>
  <c r="G24" i="7" s="1"/>
  <c r="I24" i="7" s="1"/>
  <c r="L24" i="7" s="1"/>
  <c r="F25" i="7"/>
  <c r="G25" i="7" s="1"/>
  <c r="I25" i="7" s="1"/>
  <c r="L25" i="7" s="1"/>
  <c r="F26" i="7"/>
  <c r="G26" i="7" s="1"/>
  <c r="I26" i="7" s="1"/>
  <c r="L26" i="7" s="1"/>
  <c r="F27" i="7"/>
  <c r="F28" i="7"/>
  <c r="G28" i="7" s="1"/>
  <c r="I28" i="7" s="1"/>
  <c r="L28" i="7" s="1"/>
  <c r="F29" i="7"/>
  <c r="G29" i="7" s="1"/>
  <c r="I29" i="7" s="1"/>
  <c r="L29" i="7" s="1"/>
  <c r="F30" i="7"/>
  <c r="G30" i="7" s="1"/>
  <c r="I30" i="7" s="1"/>
  <c r="L30" i="7" s="1"/>
  <c r="F31" i="7"/>
  <c r="G31" i="7" s="1"/>
  <c r="I31" i="7" s="1"/>
  <c r="L31" i="7" s="1"/>
  <c r="F32" i="7"/>
  <c r="G32" i="7" s="1"/>
  <c r="I32" i="7" s="1"/>
  <c r="L32" i="7" s="1"/>
  <c r="F33" i="7"/>
  <c r="G33" i="7" s="1"/>
  <c r="I33" i="7" s="1"/>
  <c r="L33" i="7" s="1"/>
  <c r="F34" i="7"/>
  <c r="G34" i="7" s="1"/>
  <c r="I34" i="7" s="1"/>
  <c r="L34" i="7" s="1"/>
  <c r="F35" i="7"/>
  <c r="F36" i="7"/>
  <c r="G36" i="7" s="1"/>
  <c r="I36" i="7" s="1"/>
  <c r="L36" i="7" s="1"/>
  <c r="F37" i="7"/>
  <c r="G37" i="7" s="1"/>
  <c r="I37" i="7" s="1"/>
  <c r="L37" i="7" s="1"/>
  <c r="F38" i="7"/>
  <c r="G38" i="7" s="1"/>
  <c r="I38" i="7" s="1"/>
  <c r="L38" i="7" s="1"/>
  <c r="F39" i="7"/>
  <c r="G39" i="7" s="1"/>
  <c r="I39" i="7" s="1"/>
  <c r="L39" i="7" s="1"/>
  <c r="F40" i="7"/>
  <c r="G40" i="7" s="1"/>
  <c r="I40" i="7" s="1"/>
  <c r="L40" i="7" s="1"/>
  <c r="F41" i="7"/>
  <c r="G41" i="7" s="1"/>
  <c r="I41" i="7" s="1"/>
  <c r="L41" i="7" s="1"/>
  <c r="F42" i="7"/>
  <c r="G42" i="7" s="1"/>
  <c r="I42" i="7" s="1"/>
  <c r="L42" i="7" s="1"/>
  <c r="F43" i="7"/>
  <c r="F44" i="7"/>
  <c r="G44" i="7" s="1"/>
  <c r="I44" i="7" s="1"/>
  <c r="L44" i="7" s="1"/>
  <c r="F45" i="7"/>
  <c r="G45" i="7" s="1"/>
  <c r="I45" i="7" s="1"/>
  <c r="L45" i="7" s="1"/>
  <c r="F46" i="7"/>
  <c r="G46" i="7" s="1"/>
  <c r="I46" i="7" s="1"/>
  <c r="L46" i="7" s="1"/>
  <c r="F47" i="7"/>
  <c r="F48" i="7"/>
  <c r="G48" i="7" s="1"/>
  <c r="I48" i="7" s="1"/>
  <c r="L48" i="7" s="1"/>
  <c r="F49" i="7"/>
  <c r="G49" i="7" s="1"/>
  <c r="I49" i="7" s="1"/>
  <c r="L49" i="7" s="1"/>
  <c r="F50" i="7"/>
  <c r="G50" i="7" s="1"/>
  <c r="I50" i="7" s="1"/>
  <c r="L50" i="7" s="1"/>
  <c r="F51" i="7"/>
  <c r="G51" i="7" s="1"/>
  <c r="I51" i="7" s="1"/>
  <c r="L51" i="7" s="1"/>
  <c r="F52" i="7"/>
  <c r="G52" i="7" s="1"/>
  <c r="I52" i="7" s="1"/>
  <c r="L52" i="7" s="1"/>
  <c r="F53" i="7"/>
  <c r="G53" i="7" s="1"/>
  <c r="I53" i="7" s="1"/>
  <c r="L53" i="7" s="1"/>
  <c r="F54" i="7"/>
  <c r="G54" i="7" s="1"/>
  <c r="I54" i="7" s="1"/>
  <c r="L54" i="7" s="1"/>
  <c r="F55" i="7"/>
  <c r="G55" i="7" s="1"/>
  <c r="I55" i="7" s="1"/>
  <c r="L55" i="7" s="1"/>
  <c r="F56" i="7"/>
  <c r="G56" i="7" s="1"/>
  <c r="I56" i="7" s="1"/>
  <c r="L56" i="7" s="1"/>
  <c r="F57" i="7"/>
  <c r="G57" i="7" s="1"/>
  <c r="I57" i="7" s="1"/>
  <c r="L57" i="7" s="1"/>
  <c r="F58" i="7"/>
  <c r="G58" i="7" s="1"/>
  <c r="I58" i="7" s="1"/>
  <c r="L58" i="7" s="1"/>
  <c r="F59" i="7"/>
  <c r="G59" i="7" s="1"/>
  <c r="I59" i="7" s="1"/>
  <c r="L59" i="7" s="1"/>
  <c r="F60" i="7"/>
  <c r="G60" i="7" s="1"/>
  <c r="I60" i="7" s="1"/>
  <c r="L60" i="7" s="1"/>
  <c r="F61" i="7"/>
  <c r="G61" i="7" s="1"/>
  <c r="I61" i="7" s="1"/>
  <c r="L61" i="7" s="1"/>
  <c r="F62" i="7"/>
  <c r="G62" i="7" s="1"/>
  <c r="I62" i="7" s="1"/>
  <c r="L62" i="7" s="1"/>
  <c r="F63" i="7"/>
  <c r="G63" i="7" s="1"/>
  <c r="I63" i="7" s="1"/>
  <c r="L63" i="7" s="1"/>
  <c r="F64" i="7"/>
  <c r="G64" i="7" s="1"/>
  <c r="I64" i="7" s="1"/>
  <c r="L64" i="7" s="1"/>
  <c r="F65" i="7"/>
  <c r="G65" i="7" s="1"/>
  <c r="I65" i="7" s="1"/>
  <c r="L65" i="7" s="1"/>
  <c r="F66" i="7"/>
  <c r="G66" i="7" s="1"/>
  <c r="I66" i="7" s="1"/>
  <c r="L66" i="7" s="1"/>
  <c r="F67" i="7"/>
  <c r="G67" i="7" s="1"/>
  <c r="I67" i="7" s="1"/>
  <c r="L67" i="7" s="1"/>
  <c r="F68" i="7"/>
  <c r="G68" i="7" s="1"/>
  <c r="I68" i="7" s="1"/>
  <c r="L68" i="7" s="1"/>
  <c r="F69" i="7"/>
  <c r="G69" i="7" s="1"/>
  <c r="I69" i="7" s="1"/>
  <c r="L69" i="7" s="1"/>
  <c r="F70" i="7"/>
  <c r="G70" i="7" s="1"/>
  <c r="I70" i="7" s="1"/>
  <c r="L70" i="7" s="1"/>
  <c r="F71" i="7"/>
  <c r="G71" i="7" s="1"/>
  <c r="I71" i="7" s="1"/>
  <c r="L71" i="7" s="1"/>
  <c r="F72" i="7"/>
  <c r="G72" i="7" s="1"/>
  <c r="I72" i="7" s="1"/>
  <c r="L72" i="7" s="1"/>
  <c r="F73" i="7"/>
  <c r="G73" i="7" s="1"/>
  <c r="I73" i="7" s="1"/>
  <c r="L73" i="7" s="1"/>
  <c r="F74" i="7"/>
  <c r="G74" i="7" s="1"/>
  <c r="I74" i="7" s="1"/>
  <c r="L74" i="7" s="1"/>
  <c r="F75" i="7"/>
  <c r="G75" i="7" s="1"/>
  <c r="I75" i="7" s="1"/>
  <c r="L75" i="7" s="1"/>
  <c r="F76" i="7"/>
  <c r="G76" i="7" s="1"/>
  <c r="I76" i="7" s="1"/>
  <c r="L76" i="7" s="1"/>
  <c r="F77" i="7"/>
  <c r="G77" i="7" s="1"/>
  <c r="I77" i="7" s="1"/>
  <c r="L77" i="7" s="1"/>
  <c r="F78" i="7"/>
  <c r="G78" i="7" s="1"/>
  <c r="I78" i="7" s="1"/>
  <c r="L78" i="7" s="1"/>
  <c r="F79" i="7"/>
  <c r="G79" i="7" s="1"/>
  <c r="I79" i="7" s="1"/>
  <c r="L79" i="7" s="1"/>
  <c r="F80" i="7"/>
  <c r="G80" i="7" s="1"/>
  <c r="I80" i="7" s="1"/>
  <c r="L80" i="7" s="1"/>
  <c r="F81" i="7"/>
  <c r="G81" i="7" s="1"/>
  <c r="I81" i="7" s="1"/>
  <c r="L81" i="7" s="1"/>
  <c r="F82" i="7"/>
  <c r="G82" i="7" s="1"/>
  <c r="I82" i="7" s="1"/>
  <c r="L82" i="7" s="1"/>
  <c r="F83" i="7"/>
  <c r="G83" i="7" s="1"/>
  <c r="I83" i="7" s="1"/>
  <c r="L83" i="7" s="1"/>
  <c r="F84" i="7"/>
  <c r="G84" i="7" s="1"/>
  <c r="I84" i="7" s="1"/>
  <c r="L84" i="7" s="1"/>
  <c r="F85" i="7"/>
  <c r="G85" i="7" s="1"/>
  <c r="I85" i="7" s="1"/>
  <c r="L85" i="7" s="1"/>
  <c r="F86" i="7"/>
  <c r="G86" i="7" s="1"/>
  <c r="I86" i="7" s="1"/>
  <c r="L86" i="7" s="1"/>
  <c r="F87" i="7"/>
  <c r="G87" i="7" s="1"/>
  <c r="I87" i="7" s="1"/>
  <c r="L87" i="7" s="1"/>
  <c r="F88" i="7"/>
  <c r="G88" i="7" s="1"/>
  <c r="I88" i="7" s="1"/>
  <c r="L88" i="7" s="1"/>
  <c r="F89" i="7"/>
  <c r="G89" i="7" s="1"/>
  <c r="I89" i="7" s="1"/>
  <c r="L89" i="7" s="1"/>
  <c r="F90" i="7"/>
  <c r="G90" i="7" s="1"/>
  <c r="I90" i="7" s="1"/>
  <c r="L90" i="7" s="1"/>
  <c r="F91" i="7"/>
  <c r="G91" i="7" s="1"/>
  <c r="I91" i="7" s="1"/>
  <c r="L91" i="7" s="1"/>
  <c r="F92" i="7"/>
  <c r="G92" i="7" s="1"/>
  <c r="I92" i="7" s="1"/>
  <c r="L92" i="7" s="1"/>
  <c r="F93" i="7"/>
  <c r="G93" i="7" s="1"/>
  <c r="I93" i="7" s="1"/>
  <c r="L93" i="7" s="1"/>
  <c r="F94" i="7"/>
  <c r="G94" i="7" s="1"/>
  <c r="I94" i="7" s="1"/>
  <c r="L94" i="7" s="1"/>
  <c r="F95" i="7"/>
  <c r="G95" i="7" s="1"/>
  <c r="I95" i="7" s="1"/>
  <c r="L95" i="7" s="1"/>
  <c r="F96" i="7"/>
  <c r="G96" i="7" s="1"/>
  <c r="I96" i="7" s="1"/>
  <c r="L96" i="7" s="1"/>
  <c r="F97" i="7"/>
  <c r="G97" i="7" s="1"/>
  <c r="I97" i="7" s="1"/>
  <c r="L97" i="7" s="1"/>
  <c r="F98" i="7"/>
  <c r="G98" i="7" s="1"/>
  <c r="I98" i="7" s="1"/>
  <c r="L98" i="7" s="1"/>
  <c r="F99" i="7"/>
  <c r="G99" i="7" s="1"/>
  <c r="I99" i="7" s="1"/>
  <c r="L99" i="7" s="1"/>
  <c r="F100" i="7"/>
  <c r="G100" i="7" s="1"/>
  <c r="I100" i="7" s="1"/>
  <c r="L100" i="7" s="1"/>
  <c r="F101" i="7"/>
  <c r="G101" i="7" s="1"/>
  <c r="I101" i="7" s="1"/>
  <c r="L101" i="7" s="1"/>
  <c r="F102" i="7"/>
  <c r="G102" i="7" s="1"/>
  <c r="I102" i="7" s="1"/>
  <c r="L102" i="7" s="1"/>
  <c r="F103" i="7"/>
  <c r="G103" i="7" s="1"/>
  <c r="I103" i="7" s="1"/>
  <c r="L103" i="7" s="1"/>
  <c r="F104" i="7"/>
  <c r="G104" i="7" s="1"/>
  <c r="I104" i="7" s="1"/>
  <c r="L104" i="7" s="1"/>
  <c r="F105" i="7"/>
  <c r="G105" i="7" s="1"/>
  <c r="I105" i="7" s="1"/>
  <c r="L105" i="7" s="1"/>
  <c r="F106" i="7"/>
  <c r="G106" i="7" s="1"/>
  <c r="I106" i="7" s="1"/>
  <c r="L106" i="7" s="1"/>
  <c r="F107" i="7"/>
  <c r="G107" i="7" s="1"/>
  <c r="I107" i="7" s="1"/>
  <c r="L107" i="7" s="1"/>
  <c r="F108" i="7"/>
  <c r="G108" i="7" s="1"/>
  <c r="I108" i="7" s="1"/>
  <c r="L108" i="7" s="1"/>
  <c r="F109" i="7"/>
  <c r="G109" i="7" s="1"/>
  <c r="I109" i="7" s="1"/>
  <c r="L109" i="7" s="1"/>
  <c r="F110" i="7"/>
  <c r="G110" i="7" s="1"/>
  <c r="I110" i="7" s="1"/>
  <c r="L110" i="7" s="1"/>
  <c r="F111" i="7"/>
  <c r="G111" i="7" s="1"/>
  <c r="I111" i="7" s="1"/>
  <c r="L111" i="7" s="1"/>
  <c r="F112" i="7"/>
  <c r="G112" i="7" s="1"/>
  <c r="I112" i="7" s="1"/>
  <c r="L112" i="7" s="1"/>
  <c r="F113" i="7"/>
  <c r="G113" i="7" s="1"/>
  <c r="I113" i="7" s="1"/>
  <c r="L113" i="7" s="1"/>
  <c r="F114" i="7"/>
  <c r="G114" i="7" s="1"/>
  <c r="I114" i="7" s="1"/>
  <c r="L114" i="7" s="1"/>
  <c r="F115" i="7"/>
  <c r="G115" i="7" s="1"/>
  <c r="I115" i="7" s="1"/>
  <c r="L115" i="7" s="1"/>
  <c r="F116" i="7"/>
  <c r="G116" i="7" s="1"/>
  <c r="I116" i="7" s="1"/>
  <c r="L116" i="7" s="1"/>
  <c r="F117" i="7"/>
  <c r="G117" i="7" s="1"/>
  <c r="I117" i="7" s="1"/>
  <c r="L117" i="7" s="1"/>
  <c r="F118" i="7"/>
  <c r="G118" i="7" s="1"/>
  <c r="I118" i="7" s="1"/>
  <c r="L118" i="7" s="1"/>
  <c r="F119" i="7"/>
  <c r="G119" i="7" s="1"/>
  <c r="I119" i="7" s="1"/>
  <c r="L119" i="7" s="1"/>
  <c r="F120" i="7"/>
  <c r="G120" i="7" s="1"/>
  <c r="I120" i="7" s="1"/>
  <c r="L120" i="7" s="1"/>
  <c r="F121" i="7"/>
  <c r="G121" i="7" s="1"/>
  <c r="I121" i="7" s="1"/>
  <c r="L121" i="7" s="1"/>
  <c r="F122" i="7"/>
  <c r="G122" i="7" s="1"/>
  <c r="I122" i="7" s="1"/>
  <c r="L122" i="7" s="1"/>
  <c r="F123" i="7"/>
  <c r="G123" i="7" s="1"/>
  <c r="I123" i="7" s="1"/>
  <c r="L123" i="7" s="1"/>
  <c r="F124" i="7"/>
  <c r="G124" i="7" s="1"/>
  <c r="I124" i="7" s="1"/>
  <c r="L124" i="7" s="1"/>
  <c r="F125" i="7"/>
  <c r="G125" i="7" s="1"/>
  <c r="I125" i="7" s="1"/>
  <c r="L125" i="7" s="1"/>
  <c r="F126" i="7"/>
  <c r="G126" i="7" s="1"/>
  <c r="I126" i="7" s="1"/>
  <c r="L126" i="7" s="1"/>
  <c r="F127" i="7"/>
  <c r="G127" i="7" s="1"/>
  <c r="I127" i="7" s="1"/>
  <c r="L127" i="7" s="1"/>
  <c r="F128" i="7"/>
  <c r="G128" i="7" s="1"/>
  <c r="I128" i="7" s="1"/>
  <c r="L128" i="7" s="1"/>
  <c r="F129" i="7"/>
  <c r="G129" i="7" s="1"/>
  <c r="I129" i="7" s="1"/>
  <c r="L129" i="7" s="1"/>
  <c r="F130" i="7"/>
  <c r="G130" i="7" s="1"/>
  <c r="I130" i="7" s="1"/>
  <c r="L130" i="7" s="1"/>
  <c r="F131" i="7"/>
  <c r="G131" i="7" s="1"/>
  <c r="I131" i="7" s="1"/>
  <c r="L131" i="7" s="1"/>
  <c r="F132" i="7"/>
  <c r="G132" i="7" s="1"/>
  <c r="I132" i="7" s="1"/>
  <c r="L132" i="7" s="1"/>
  <c r="F133" i="7"/>
  <c r="G133" i="7" s="1"/>
  <c r="I133" i="7" s="1"/>
  <c r="L133" i="7" s="1"/>
  <c r="F134" i="7"/>
  <c r="G134" i="7" s="1"/>
  <c r="I134" i="7" s="1"/>
  <c r="L134" i="7" s="1"/>
  <c r="F135" i="7"/>
  <c r="G135" i="7" s="1"/>
  <c r="I135" i="7" s="1"/>
  <c r="L135" i="7" s="1"/>
  <c r="F136" i="7"/>
  <c r="G136" i="7" s="1"/>
  <c r="I136" i="7" s="1"/>
  <c r="L136" i="7" s="1"/>
  <c r="F137" i="7"/>
  <c r="G137" i="7" s="1"/>
  <c r="I137" i="7" s="1"/>
  <c r="L137" i="7" s="1"/>
  <c r="F138" i="7"/>
  <c r="G138" i="7" s="1"/>
  <c r="I138" i="7" s="1"/>
  <c r="L138" i="7" s="1"/>
  <c r="F139" i="7"/>
  <c r="G139" i="7" s="1"/>
  <c r="I139" i="7" s="1"/>
  <c r="L139" i="7" s="1"/>
  <c r="F140" i="7"/>
  <c r="G140" i="7" s="1"/>
  <c r="I140" i="7" s="1"/>
  <c r="L140" i="7" s="1"/>
  <c r="F141" i="7"/>
  <c r="G141" i="7" s="1"/>
  <c r="I141" i="7" s="1"/>
  <c r="L141" i="7" s="1"/>
  <c r="F142" i="7"/>
  <c r="G142" i="7" s="1"/>
  <c r="I142" i="7" s="1"/>
  <c r="L142" i="7" s="1"/>
  <c r="F143" i="7"/>
  <c r="G143" i="7" s="1"/>
  <c r="I143" i="7" s="1"/>
  <c r="L143" i="7" s="1"/>
  <c r="F144" i="7"/>
  <c r="G144" i="7" s="1"/>
  <c r="I144" i="7" s="1"/>
  <c r="L144" i="7" s="1"/>
  <c r="F145" i="7"/>
  <c r="G145" i="7" s="1"/>
  <c r="I145" i="7" s="1"/>
  <c r="L145" i="7" s="1"/>
  <c r="F146" i="7"/>
  <c r="G146" i="7" s="1"/>
  <c r="I146" i="7" s="1"/>
  <c r="L146" i="7" s="1"/>
  <c r="F147" i="7"/>
  <c r="G147" i="7" s="1"/>
  <c r="I147" i="7" s="1"/>
  <c r="L147" i="7" s="1"/>
  <c r="F148" i="7"/>
  <c r="G148" i="7" s="1"/>
  <c r="I148" i="7" s="1"/>
  <c r="L148" i="7" s="1"/>
  <c r="F149" i="7"/>
  <c r="G149" i="7" s="1"/>
  <c r="I149" i="7" s="1"/>
  <c r="L149" i="7" s="1"/>
  <c r="F150" i="7"/>
  <c r="G150" i="7" s="1"/>
  <c r="I150" i="7" s="1"/>
  <c r="L150" i="7" s="1"/>
  <c r="F151" i="7"/>
  <c r="G151" i="7" s="1"/>
  <c r="I151" i="7" s="1"/>
  <c r="L151" i="7" s="1"/>
  <c r="F152" i="7"/>
  <c r="G152" i="7" s="1"/>
  <c r="I152" i="7" s="1"/>
  <c r="L152" i="7" s="1"/>
  <c r="F153" i="7"/>
  <c r="G153" i="7" s="1"/>
  <c r="I153" i="7" s="1"/>
  <c r="L153" i="7" s="1"/>
  <c r="F154" i="7"/>
  <c r="G154" i="7" s="1"/>
  <c r="I154" i="7" s="1"/>
  <c r="L154" i="7" s="1"/>
  <c r="F155" i="7"/>
  <c r="G155" i="7" s="1"/>
  <c r="I155" i="7" s="1"/>
  <c r="L155" i="7" s="1"/>
  <c r="F156" i="7"/>
  <c r="G156" i="7" s="1"/>
  <c r="I156" i="7" s="1"/>
  <c r="L156" i="7" s="1"/>
  <c r="F157" i="7"/>
  <c r="G157" i="7" s="1"/>
  <c r="I157" i="7" s="1"/>
  <c r="L157" i="7" s="1"/>
  <c r="F158" i="7"/>
  <c r="G158" i="7" s="1"/>
  <c r="I158" i="7" s="1"/>
  <c r="L158" i="7" s="1"/>
  <c r="F159" i="7"/>
  <c r="G159" i="7" s="1"/>
  <c r="I159" i="7" s="1"/>
  <c r="L159" i="7" s="1"/>
  <c r="F160" i="7"/>
  <c r="G160" i="7" s="1"/>
  <c r="I160" i="7" s="1"/>
  <c r="L160" i="7" s="1"/>
  <c r="F161" i="7"/>
  <c r="G161" i="7" s="1"/>
  <c r="I161" i="7" s="1"/>
  <c r="L161" i="7" s="1"/>
  <c r="F162" i="7"/>
  <c r="G162" i="7" s="1"/>
  <c r="I162" i="7" s="1"/>
  <c r="L162" i="7" s="1"/>
  <c r="F163" i="7"/>
  <c r="G163" i="7" s="1"/>
  <c r="I163" i="7" s="1"/>
  <c r="L163" i="7" s="1"/>
  <c r="F164" i="7"/>
  <c r="G164" i="7" s="1"/>
  <c r="I164" i="7" s="1"/>
  <c r="L164" i="7" s="1"/>
  <c r="F165" i="7"/>
  <c r="G165" i="7" s="1"/>
  <c r="I165" i="7" s="1"/>
  <c r="L165" i="7" s="1"/>
  <c r="F166" i="7"/>
  <c r="G166" i="7" s="1"/>
  <c r="I166" i="7" s="1"/>
  <c r="L166" i="7" s="1"/>
  <c r="F167" i="7"/>
  <c r="G167" i="7" s="1"/>
  <c r="I167" i="7" s="1"/>
  <c r="L167" i="7" s="1"/>
  <c r="F168" i="7"/>
  <c r="G168" i="7" s="1"/>
  <c r="I168" i="7" s="1"/>
  <c r="L168" i="7" s="1"/>
  <c r="F169" i="7"/>
  <c r="G169" i="7" s="1"/>
  <c r="I169" i="7" s="1"/>
  <c r="L169" i="7" s="1"/>
  <c r="F170" i="7"/>
  <c r="G170" i="7" s="1"/>
  <c r="I170" i="7" s="1"/>
  <c r="L170" i="7" s="1"/>
  <c r="F171" i="7"/>
  <c r="G171" i="7" s="1"/>
  <c r="I171" i="7" s="1"/>
  <c r="L171" i="7" s="1"/>
  <c r="F172" i="7"/>
  <c r="G172" i="7" s="1"/>
  <c r="I172" i="7" s="1"/>
  <c r="L172" i="7" s="1"/>
  <c r="F173" i="7"/>
  <c r="G173" i="7" s="1"/>
  <c r="I173" i="7" s="1"/>
  <c r="L173" i="7" s="1"/>
  <c r="F174" i="7"/>
  <c r="G174" i="7" s="1"/>
  <c r="I174" i="7" s="1"/>
  <c r="L174" i="7" s="1"/>
  <c r="F175" i="7"/>
  <c r="G175" i="7" s="1"/>
  <c r="I175" i="7" s="1"/>
  <c r="L175" i="7" s="1"/>
  <c r="F176" i="7"/>
  <c r="G176" i="7" s="1"/>
  <c r="I176" i="7" s="1"/>
  <c r="L176" i="7" s="1"/>
  <c r="F177" i="7"/>
  <c r="G177" i="7" s="1"/>
  <c r="I177" i="7" s="1"/>
  <c r="L177" i="7" s="1"/>
  <c r="F178" i="7"/>
  <c r="G178" i="7" s="1"/>
  <c r="I178" i="7" s="1"/>
  <c r="L178" i="7" s="1"/>
  <c r="F179" i="7"/>
  <c r="G179" i="7" s="1"/>
  <c r="I179" i="7" s="1"/>
  <c r="L179" i="7" s="1"/>
  <c r="F180" i="7"/>
  <c r="G180" i="7" s="1"/>
  <c r="I180" i="7" s="1"/>
  <c r="L180" i="7" s="1"/>
  <c r="F181" i="7"/>
  <c r="G181" i="7" s="1"/>
  <c r="I181" i="7" s="1"/>
  <c r="L181" i="7" s="1"/>
  <c r="F182" i="7"/>
  <c r="G182" i="7" s="1"/>
  <c r="I182" i="7" s="1"/>
  <c r="L182" i="7" s="1"/>
  <c r="F183" i="7"/>
  <c r="G183" i="7" s="1"/>
  <c r="I183" i="7" s="1"/>
  <c r="L183" i="7" s="1"/>
  <c r="F184" i="7"/>
  <c r="G184" i="7" s="1"/>
  <c r="I184" i="7" s="1"/>
  <c r="L184" i="7" s="1"/>
  <c r="F185" i="7"/>
  <c r="G185" i="7" s="1"/>
  <c r="I185" i="7" s="1"/>
  <c r="L185" i="7" s="1"/>
  <c r="F186" i="7"/>
  <c r="G186" i="7" s="1"/>
  <c r="I186" i="7" s="1"/>
  <c r="L186" i="7" s="1"/>
  <c r="F187" i="7"/>
  <c r="G187" i="7" s="1"/>
  <c r="I187" i="7" s="1"/>
  <c r="L187" i="7" s="1"/>
  <c r="F188" i="7"/>
  <c r="G188" i="7" s="1"/>
  <c r="I188" i="7" s="1"/>
  <c r="L188" i="7" s="1"/>
  <c r="F189" i="7"/>
  <c r="G189" i="7" s="1"/>
  <c r="I189" i="7" s="1"/>
  <c r="L189" i="7" s="1"/>
  <c r="F190" i="7"/>
  <c r="G190" i="7" s="1"/>
  <c r="I190" i="7" s="1"/>
  <c r="L190" i="7" s="1"/>
  <c r="F191" i="7"/>
  <c r="G191" i="7" s="1"/>
  <c r="I191" i="7" s="1"/>
  <c r="L191" i="7" s="1"/>
  <c r="F192" i="7"/>
  <c r="G192" i="7" s="1"/>
  <c r="I192" i="7" s="1"/>
  <c r="L192" i="7" s="1"/>
  <c r="F193" i="7"/>
  <c r="G193" i="7" s="1"/>
  <c r="I193" i="7" s="1"/>
  <c r="L193" i="7" s="1"/>
  <c r="F194" i="7"/>
  <c r="G194" i="7" s="1"/>
  <c r="I194" i="7" s="1"/>
  <c r="L194" i="7" s="1"/>
  <c r="F195" i="7"/>
  <c r="G195" i="7" s="1"/>
  <c r="I195" i="7" s="1"/>
  <c r="L195" i="7" s="1"/>
  <c r="F196" i="7"/>
  <c r="G196" i="7" s="1"/>
  <c r="I196" i="7" s="1"/>
  <c r="L196" i="7" s="1"/>
  <c r="F197" i="7"/>
  <c r="G197" i="7" s="1"/>
  <c r="I197" i="7" s="1"/>
  <c r="L197" i="7" s="1"/>
  <c r="F198" i="7"/>
  <c r="G198" i="7" s="1"/>
  <c r="I198" i="7" s="1"/>
  <c r="L198" i="7" s="1"/>
  <c r="F199" i="7"/>
  <c r="G199" i="7" s="1"/>
  <c r="I199" i="7" s="1"/>
  <c r="L199" i="7" s="1"/>
  <c r="F200" i="7"/>
  <c r="G200" i="7" s="1"/>
  <c r="I200" i="7" s="1"/>
  <c r="L200" i="7" s="1"/>
  <c r="F201" i="7"/>
  <c r="G201" i="7" s="1"/>
  <c r="I201" i="7" s="1"/>
  <c r="L201" i="7" s="1"/>
  <c r="F202" i="7"/>
  <c r="G202" i="7" s="1"/>
  <c r="I202" i="7" s="1"/>
  <c r="L202" i="7" s="1"/>
  <c r="F203" i="7"/>
  <c r="G203" i="7" s="1"/>
  <c r="I203" i="7" s="1"/>
  <c r="L203" i="7" s="1"/>
  <c r="F204" i="7"/>
  <c r="G204" i="7" s="1"/>
  <c r="I204" i="7" s="1"/>
  <c r="L204" i="7" s="1"/>
  <c r="F205" i="7"/>
  <c r="G205" i="7" s="1"/>
  <c r="I205" i="7" s="1"/>
  <c r="L205" i="7" s="1"/>
  <c r="F206" i="7"/>
  <c r="G206" i="7" s="1"/>
  <c r="I206" i="7" s="1"/>
  <c r="L206" i="7" s="1"/>
  <c r="F207" i="7"/>
  <c r="G207" i="7" s="1"/>
  <c r="I207" i="7" s="1"/>
  <c r="L207" i="7" s="1"/>
  <c r="F208" i="7"/>
  <c r="G208" i="7" s="1"/>
  <c r="I208" i="7" s="1"/>
  <c r="L208" i="7" s="1"/>
  <c r="F209" i="7"/>
  <c r="G209" i="7" s="1"/>
  <c r="I209" i="7" s="1"/>
  <c r="L209" i="7" s="1"/>
  <c r="F210" i="7"/>
  <c r="G210" i="7" s="1"/>
  <c r="I210" i="7" s="1"/>
  <c r="L210" i="7" s="1"/>
  <c r="F211" i="7"/>
  <c r="G211" i="7" s="1"/>
  <c r="I211" i="7" s="1"/>
  <c r="L211" i="7" s="1"/>
  <c r="F212" i="7"/>
  <c r="G212" i="7" s="1"/>
  <c r="I212" i="7" s="1"/>
  <c r="L212" i="7" s="1"/>
  <c r="F213" i="7"/>
  <c r="G213" i="7" s="1"/>
  <c r="I213" i="7" s="1"/>
  <c r="L213" i="7" s="1"/>
  <c r="F214" i="7"/>
  <c r="G214" i="7" s="1"/>
  <c r="I214" i="7" s="1"/>
  <c r="L214" i="7" s="1"/>
  <c r="F215" i="7"/>
  <c r="G215" i="7" s="1"/>
  <c r="I215" i="7" s="1"/>
  <c r="L215" i="7" s="1"/>
  <c r="F216" i="7"/>
  <c r="G216" i="7" s="1"/>
  <c r="I216" i="7" s="1"/>
  <c r="L216" i="7" s="1"/>
  <c r="F217" i="7"/>
  <c r="G217" i="7" s="1"/>
  <c r="I217" i="7" s="1"/>
  <c r="L217" i="7" s="1"/>
  <c r="F218" i="7"/>
  <c r="G218" i="7" s="1"/>
  <c r="I218" i="7" s="1"/>
  <c r="L218" i="7" s="1"/>
  <c r="F219" i="7"/>
  <c r="G219" i="7" s="1"/>
  <c r="I219" i="7" s="1"/>
  <c r="L219" i="7" s="1"/>
  <c r="F220" i="7"/>
  <c r="G220" i="7" s="1"/>
  <c r="I220" i="7" s="1"/>
  <c r="L220" i="7" s="1"/>
  <c r="F221" i="7"/>
  <c r="G221" i="7" s="1"/>
  <c r="I221" i="7" s="1"/>
  <c r="L221" i="7" s="1"/>
  <c r="F222" i="7"/>
  <c r="G222" i="7" s="1"/>
  <c r="I222" i="7" s="1"/>
  <c r="L222" i="7" s="1"/>
  <c r="F223" i="7"/>
  <c r="G223" i="7" s="1"/>
  <c r="I223" i="7" s="1"/>
  <c r="L223" i="7" s="1"/>
  <c r="F224" i="7"/>
  <c r="G224" i="7" s="1"/>
  <c r="I224" i="7" s="1"/>
  <c r="L224" i="7" s="1"/>
  <c r="F225" i="7"/>
  <c r="G225" i="7" s="1"/>
  <c r="I225" i="7" s="1"/>
  <c r="L225" i="7" s="1"/>
  <c r="F226" i="7"/>
  <c r="G226" i="7" s="1"/>
  <c r="I226" i="7" s="1"/>
  <c r="L226" i="7" s="1"/>
  <c r="F227" i="7"/>
  <c r="G227" i="7" s="1"/>
  <c r="I227" i="7" s="1"/>
  <c r="L227" i="7" s="1"/>
  <c r="F228" i="7"/>
  <c r="G228" i="7" s="1"/>
  <c r="I228" i="7" s="1"/>
  <c r="L228" i="7" s="1"/>
  <c r="F229" i="7"/>
  <c r="G229" i="7" s="1"/>
  <c r="I229" i="7" s="1"/>
  <c r="L229" i="7" s="1"/>
  <c r="F230" i="7"/>
  <c r="G230" i="7" s="1"/>
  <c r="I230" i="7" s="1"/>
  <c r="L230" i="7" s="1"/>
  <c r="F231" i="7"/>
  <c r="G231" i="7" s="1"/>
  <c r="I231" i="7" s="1"/>
  <c r="L231" i="7" s="1"/>
  <c r="F232" i="7"/>
  <c r="G232" i="7" s="1"/>
  <c r="I232" i="7" s="1"/>
  <c r="L232" i="7" s="1"/>
  <c r="F233" i="7"/>
  <c r="G233" i="7" s="1"/>
  <c r="I233" i="7" s="1"/>
  <c r="L233" i="7" s="1"/>
  <c r="F234" i="7"/>
  <c r="G234" i="7" s="1"/>
  <c r="I234" i="7" s="1"/>
  <c r="L234" i="7" s="1"/>
  <c r="F235" i="7"/>
  <c r="G235" i="7" s="1"/>
  <c r="I235" i="7" s="1"/>
  <c r="L235" i="7" s="1"/>
  <c r="F236" i="7"/>
  <c r="G236" i="7" s="1"/>
  <c r="I236" i="7" s="1"/>
  <c r="L236" i="7" s="1"/>
  <c r="F237" i="7"/>
  <c r="G237" i="7" s="1"/>
  <c r="I237" i="7" s="1"/>
  <c r="L237" i="7" s="1"/>
  <c r="F238" i="7"/>
  <c r="G238" i="7" s="1"/>
  <c r="I238" i="7" s="1"/>
  <c r="L238" i="7" s="1"/>
  <c r="F239" i="7"/>
  <c r="G239" i="7" s="1"/>
  <c r="I239" i="7" s="1"/>
  <c r="L239" i="7" s="1"/>
  <c r="F240" i="7"/>
  <c r="G240" i="7" s="1"/>
  <c r="I240" i="7" s="1"/>
  <c r="L240" i="7" s="1"/>
  <c r="F241" i="7"/>
  <c r="G241" i="7" s="1"/>
  <c r="I241" i="7" s="1"/>
  <c r="L241" i="7" s="1"/>
  <c r="F242" i="7"/>
  <c r="G242" i="7" s="1"/>
  <c r="I242" i="7" s="1"/>
  <c r="L242" i="7" s="1"/>
  <c r="F243" i="7"/>
  <c r="G243" i="7" s="1"/>
  <c r="I243" i="7" s="1"/>
  <c r="L243" i="7" s="1"/>
  <c r="F244" i="7"/>
  <c r="G244" i="7" s="1"/>
  <c r="I244" i="7" s="1"/>
  <c r="L244" i="7" s="1"/>
  <c r="F245" i="7"/>
  <c r="G245" i="7" s="1"/>
  <c r="I245" i="7" s="1"/>
  <c r="L245" i="7" s="1"/>
  <c r="F246" i="7"/>
  <c r="G246" i="7" s="1"/>
  <c r="I246" i="7" s="1"/>
  <c r="L246" i="7" s="1"/>
  <c r="F247" i="7"/>
  <c r="G247" i="7" s="1"/>
  <c r="I247" i="7" s="1"/>
  <c r="L247" i="7" s="1"/>
  <c r="F248" i="7"/>
  <c r="G248" i="7" s="1"/>
  <c r="I248" i="7" s="1"/>
  <c r="L248" i="7" s="1"/>
  <c r="F249" i="7"/>
  <c r="G249" i="7" s="1"/>
  <c r="I249" i="7" s="1"/>
  <c r="L249" i="7" s="1"/>
  <c r="F250" i="7"/>
  <c r="G250" i="7" s="1"/>
  <c r="I250" i="7" s="1"/>
  <c r="L250" i="7" s="1"/>
  <c r="F251" i="7"/>
  <c r="G251" i="7" s="1"/>
  <c r="I251" i="7" s="1"/>
  <c r="L251" i="7" s="1"/>
  <c r="F252" i="7"/>
  <c r="G252" i="7" s="1"/>
  <c r="I252" i="7" s="1"/>
  <c r="L252" i="7" s="1"/>
  <c r="F253" i="7"/>
  <c r="G253" i="7" s="1"/>
  <c r="I253" i="7" s="1"/>
  <c r="L253" i="7" s="1"/>
  <c r="F254" i="7"/>
  <c r="G254" i="7" s="1"/>
  <c r="I254" i="7" s="1"/>
  <c r="L254" i="7" s="1"/>
  <c r="F255" i="7"/>
  <c r="G255" i="7" s="1"/>
  <c r="I255" i="7" s="1"/>
  <c r="L255" i="7" s="1"/>
  <c r="F256" i="7"/>
  <c r="G256" i="7" s="1"/>
  <c r="I256" i="7" s="1"/>
  <c r="L256" i="7" s="1"/>
  <c r="F257" i="7"/>
  <c r="G257" i="7" s="1"/>
  <c r="I257" i="7" s="1"/>
  <c r="L257" i="7" s="1"/>
  <c r="F258" i="7"/>
  <c r="G258" i="7" s="1"/>
  <c r="I258" i="7" s="1"/>
  <c r="L258" i="7" s="1"/>
  <c r="F259" i="7"/>
  <c r="G259" i="7" s="1"/>
  <c r="I259" i="7" s="1"/>
  <c r="L259" i="7" s="1"/>
  <c r="F260" i="7"/>
  <c r="G260" i="7" s="1"/>
  <c r="I260" i="7" s="1"/>
  <c r="L260" i="7" s="1"/>
  <c r="F261" i="7"/>
  <c r="G261" i="7" s="1"/>
  <c r="I261" i="7" s="1"/>
  <c r="L261" i="7" s="1"/>
  <c r="F262" i="7"/>
  <c r="G262" i="7" s="1"/>
  <c r="I262" i="7" s="1"/>
  <c r="L262" i="7" s="1"/>
  <c r="F263" i="7"/>
  <c r="G263" i="7" s="1"/>
  <c r="I263" i="7" s="1"/>
  <c r="L263" i="7" s="1"/>
  <c r="F264" i="7"/>
  <c r="G264" i="7" s="1"/>
  <c r="I264" i="7" s="1"/>
  <c r="L264" i="7" s="1"/>
  <c r="F265" i="7"/>
  <c r="G265" i="7" s="1"/>
  <c r="I265" i="7" s="1"/>
  <c r="L265" i="7" s="1"/>
  <c r="F266" i="7"/>
  <c r="G266" i="7" s="1"/>
  <c r="I266" i="7" s="1"/>
  <c r="L266" i="7" s="1"/>
  <c r="F267" i="7"/>
  <c r="G267" i="7" s="1"/>
  <c r="I267" i="7" s="1"/>
  <c r="L267" i="7" s="1"/>
  <c r="F268" i="7"/>
  <c r="G268" i="7" s="1"/>
  <c r="I268" i="7" s="1"/>
  <c r="L268" i="7" s="1"/>
  <c r="F269" i="7"/>
  <c r="G269" i="7" s="1"/>
  <c r="I269" i="7" s="1"/>
  <c r="L269" i="7" s="1"/>
  <c r="F270" i="7"/>
  <c r="G270" i="7" s="1"/>
  <c r="I270" i="7" s="1"/>
  <c r="L270" i="7" s="1"/>
  <c r="F271" i="7"/>
  <c r="G271" i="7" s="1"/>
  <c r="I271" i="7" s="1"/>
  <c r="L271" i="7" s="1"/>
  <c r="F272" i="7"/>
  <c r="G272" i="7" s="1"/>
  <c r="I272" i="7" s="1"/>
  <c r="L272" i="7" s="1"/>
  <c r="F273" i="7"/>
  <c r="G273" i="7" s="1"/>
  <c r="I273" i="7" s="1"/>
  <c r="L273" i="7" s="1"/>
  <c r="F274" i="7"/>
  <c r="G274" i="7" s="1"/>
  <c r="I274" i="7" s="1"/>
  <c r="L274" i="7" s="1"/>
  <c r="F275" i="7"/>
  <c r="G275" i="7" s="1"/>
  <c r="I275" i="7" s="1"/>
  <c r="L275" i="7" s="1"/>
  <c r="F276" i="7"/>
  <c r="G276" i="7" s="1"/>
  <c r="I276" i="7" s="1"/>
  <c r="L276" i="7" s="1"/>
  <c r="F277" i="7"/>
  <c r="G277" i="7" s="1"/>
  <c r="I277" i="7" s="1"/>
  <c r="L277" i="7" s="1"/>
  <c r="F278" i="7"/>
  <c r="G278" i="7" s="1"/>
  <c r="I278" i="7" s="1"/>
  <c r="L278" i="7" s="1"/>
  <c r="F279" i="7"/>
  <c r="G279" i="7" s="1"/>
  <c r="I279" i="7" s="1"/>
  <c r="L279" i="7" s="1"/>
  <c r="F280" i="7"/>
  <c r="G280" i="7" s="1"/>
  <c r="I280" i="7" s="1"/>
  <c r="L280" i="7" s="1"/>
  <c r="F281" i="7"/>
  <c r="G281" i="7" s="1"/>
  <c r="I281" i="7" s="1"/>
  <c r="L281" i="7" s="1"/>
  <c r="F282" i="7"/>
  <c r="G282" i="7" s="1"/>
  <c r="I282" i="7" s="1"/>
  <c r="L282" i="7" s="1"/>
  <c r="F283" i="7"/>
  <c r="G283" i="7" s="1"/>
  <c r="I283" i="7" s="1"/>
  <c r="L283" i="7" s="1"/>
  <c r="F284" i="7"/>
  <c r="G284" i="7" s="1"/>
  <c r="I284" i="7" s="1"/>
  <c r="L284" i="7" s="1"/>
  <c r="F285" i="7"/>
  <c r="G285" i="7" s="1"/>
  <c r="I285" i="7" s="1"/>
  <c r="L285" i="7" s="1"/>
  <c r="F286" i="7"/>
  <c r="G286" i="7" s="1"/>
  <c r="I286" i="7" s="1"/>
  <c r="L286" i="7" s="1"/>
  <c r="F287" i="7"/>
  <c r="G287" i="7" s="1"/>
  <c r="I287" i="7" s="1"/>
  <c r="L287" i="7" s="1"/>
  <c r="F288" i="7"/>
  <c r="G288" i="7" s="1"/>
  <c r="I288" i="7" s="1"/>
  <c r="L288" i="7" s="1"/>
  <c r="F289" i="7"/>
  <c r="G289" i="7" s="1"/>
  <c r="I289" i="7" s="1"/>
  <c r="L289" i="7" s="1"/>
  <c r="F290" i="7"/>
  <c r="G290" i="7" s="1"/>
  <c r="I290" i="7" s="1"/>
  <c r="L290" i="7" s="1"/>
  <c r="F291" i="7"/>
  <c r="G291" i="7" s="1"/>
  <c r="I291" i="7" s="1"/>
  <c r="L291" i="7" s="1"/>
  <c r="F292" i="7"/>
  <c r="G292" i="7" s="1"/>
  <c r="I292" i="7" s="1"/>
  <c r="L292" i="7" s="1"/>
  <c r="F293" i="7"/>
  <c r="G293" i="7" s="1"/>
  <c r="I293" i="7" s="1"/>
  <c r="L293" i="7" s="1"/>
  <c r="F294" i="7"/>
  <c r="G294" i="7" s="1"/>
  <c r="I294" i="7" s="1"/>
  <c r="L294" i="7" s="1"/>
  <c r="F295" i="7"/>
  <c r="G295" i="7" s="1"/>
  <c r="I295" i="7" s="1"/>
  <c r="L295" i="7" s="1"/>
  <c r="F296" i="7"/>
  <c r="G296" i="7" s="1"/>
  <c r="I296" i="7" s="1"/>
  <c r="L296" i="7" s="1"/>
  <c r="F297" i="7"/>
  <c r="G297" i="7" s="1"/>
  <c r="I297" i="7" s="1"/>
  <c r="L297" i="7" s="1"/>
  <c r="F298" i="7"/>
  <c r="G298" i="7" s="1"/>
  <c r="I298" i="7" s="1"/>
  <c r="L298" i="7" s="1"/>
  <c r="F299" i="7"/>
  <c r="G299" i="7" s="1"/>
  <c r="I299" i="7" s="1"/>
  <c r="L299" i="7" s="1"/>
  <c r="F300" i="7"/>
  <c r="G300" i="7" s="1"/>
  <c r="I300" i="7" s="1"/>
  <c r="L300" i="7" s="1"/>
  <c r="F301" i="7"/>
  <c r="G301" i="7" s="1"/>
  <c r="I301" i="7" s="1"/>
  <c r="L301" i="7" s="1"/>
  <c r="F302" i="7"/>
  <c r="G302" i="7" s="1"/>
  <c r="I302" i="7" s="1"/>
  <c r="L302" i="7" s="1"/>
  <c r="F303" i="7"/>
  <c r="G303" i="7" s="1"/>
  <c r="I303" i="7" s="1"/>
  <c r="L303" i="7" s="1"/>
  <c r="F304" i="7"/>
  <c r="G304" i="7" s="1"/>
  <c r="I304" i="7" s="1"/>
  <c r="L304" i="7" s="1"/>
  <c r="F305" i="7"/>
  <c r="G305" i="7" s="1"/>
  <c r="I305" i="7" s="1"/>
  <c r="L305" i="7" s="1"/>
  <c r="F306" i="7"/>
  <c r="G306" i="7" s="1"/>
  <c r="I306" i="7" s="1"/>
  <c r="L306" i="7" s="1"/>
  <c r="F307" i="7"/>
  <c r="G307" i="7" s="1"/>
  <c r="I307" i="7" s="1"/>
  <c r="L307" i="7" s="1"/>
  <c r="F308" i="7"/>
  <c r="G308" i="7" s="1"/>
  <c r="I308" i="7" s="1"/>
  <c r="L308" i="7" s="1"/>
  <c r="F309" i="7"/>
  <c r="G309" i="7" s="1"/>
  <c r="I309" i="7" s="1"/>
  <c r="L309" i="7" s="1"/>
  <c r="F310" i="7"/>
  <c r="G310" i="7" s="1"/>
  <c r="I310" i="7" s="1"/>
  <c r="L310" i="7" s="1"/>
  <c r="F311" i="7"/>
  <c r="G311" i="7" s="1"/>
  <c r="I311" i="7" s="1"/>
  <c r="L311" i="7" s="1"/>
  <c r="F312" i="7"/>
  <c r="G312" i="7" s="1"/>
  <c r="I312" i="7" s="1"/>
  <c r="L312" i="7" s="1"/>
  <c r="F313" i="7"/>
  <c r="G313" i="7" s="1"/>
  <c r="I313" i="7" s="1"/>
  <c r="L313" i="7" s="1"/>
  <c r="F314" i="7"/>
  <c r="G314" i="7" s="1"/>
  <c r="I314" i="7" s="1"/>
  <c r="L314" i="7" s="1"/>
  <c r="F315" i="7"/>
  <c r="G315" i="7" s="1"/>
  <c r="I315" i="7" s="1"/>
  <c r="L315" i="7" s="1"/>
  <c r="F316" i="7"/>
  <c r="G316" i="7" s="1"/>
  <c r="I316" i="7" s="1"/>
  <c r="L316" i="7" s="1"/>
  <c r="F317" i="7"/>
  <c r="G317" i="7" s="1"/>
  <c r="I317" i="7" s="1"/>
  <c r="L317" i="7" s="1"/>
  <c r="F318" i="7"/>
  <c r="G318" i="7" s="1"/>
  <c r="I318" i="7" s="1"/>
  <c r="L318" i="7" s="1"/>
  <c r="F319" i="7"/>
  <c r="G319" i="7" s="1"/>
  <c r="I319" i="7" s="1"/>
  <c r="L319" i="7" s="1"/>
  <c r="F320" i="7"/>
  <c r="G320" i="7" s="1"/>
  <c r="I320" i="7" s="1"/>
  <c r="L320" i="7" s="1"/>
  <c r="F321" i="7"/>
  <c r="G321" i="7" s="1"/>
  <c r="I321" i="7" s="1"/>
  <c r="L321" i="7" s="1"/>
  <c r="F322" i="7"/>
  <c r="G322" i="7" s="1"/>
  <c r="I322" i="7" s="1"/>
  <c r="L322" i="7" s="1"/>
  <c r="F323" i="7"/>
  <c r="G323" i="7" s="1"/>
  <c r="I323" i="7" s="1"/>
  <c r="L323" i="7" s="1"/>
  <c r="F324" i="7"/>
  <c r="G324" i="7" s="1"/>
  <c r="I324" i="7" s="1"/>
  <c r="L324" i="7" s="1"/>
  <c r="F325" i="7"/>
  <c r="G325" i="7" s="1"/>
  <c r="I325" i="7" s="1"/>
  <c r="L325" i="7" s="1"/>
  <c r="F326" i="7"/>
  <c r="G326" i="7" s="1"/>
  <c r="I326" i="7" s="1"/>
  <c r="L326" i="7" s="1"/>
  <c r="F327" i="7"/>
  <c r="G327" i="7" s="1"/>
  <c r="I327" i="7" s="1"/>
  <c r="L327" i="7" s="1"/>
  <c r="F328" i="7"/>
  <c r="G328" i="7" s="1"/>
  <c r="I328" i="7" s="1"/>
  <c r="L328" i="7" s="1"/>
  <c r="F329" i="7"/>
  <c r="G329" i="7" s="1"/>
  <c r="I329" i="7" s="1"/>
  <c r="L329" i="7" s="1"/>
  <c r="F330" i="7"/>
  <c r="G330" i="7" s="1"/>
  <c r="I330" i="7" s="1"/>
  <c r="L330" i="7" s="1"/>
  <c r="F331" i="7"/>
  <c r="G331" i="7" s="1"/>
  <c r="I331" i="7" s="1"/>
  <c r="L331" i="7" s="1"/>
  <c r="F332" i="7"/>
  <c r="G332" i="7" s="1"/>
  <c r="I332" i="7" s="1"/>
  <c r="L332" i="7" s="1"/>
  <c r="F333" i="7"/>
  <c r="G333" i="7" s="1"/>
  <c r="I333" i="7" s="1"/>
  <c r="L333" i="7" s="1"/>
  <c r="F334" i="7"/>
  <c r="G334" i="7" s="1"/>
  <c r="I334" i="7" s="1"/>
  <c r="L334" i="7" s="1"/>
  <c r="F335" i="7"/>
  <c r="G335" i="7" s="1"/>
  <c r="I335" i="7" s="1"/>
  <c r="L335" i="7" s="1"/>
  <c r="F336" i="7"/>
  <c r="G336" i="7" s="1"/>
  <c r="I336" i="7" s="1"/>
  <c r="L336" i="7" s="1"/>
  <c r="F337" i="7"/>
  <c r="G337" i="7" s="1"/>
  <c r="I337" i="7" s="1"/>
  <c r="L337" i="7" s="1"/>
  <c r="F338" i="7"/>
  <c r="G338" i="7" s="1"/>
  <c r="I338" i="7" s="1"/>
  <c r="L338" i="7" s="1"/>
  <c r="F339" i="7"/>
  <c r="G339" i="7" s="1"/>
  <c r="I339" i="7" s="1"/>
  <c r="L339" i="7" s="1"/>
  <c r="F340" i="7"/>
  <c r="G340" i="7" s="1"/>
  <c r="I340" i="7" s="1"/>
  <c r="L340" i="7" s="1"/>
  <c r="F341" i="7"/>
  <c r="G341" i="7" s="1"/>
  <c r="I341" i="7" s="1"/>
  <c r="L341" i="7" s="1"/>
  <c r="F342" i="7"/>
  <c r="G342" i="7" s="1"/>
  <c r="I342" i="7" s="1"/>
  <c r="L342" i="7" s="1"/>
  <c r="F343" i="7"/>
  <c r="G343" i="7" s="1"/>
  <c r="I343" i="7" s="1"/>
  <c r="L343" i="7" s="1"/>
  <c r="F344" i="7"/>
  <c r="G344" i="7" s="1"/>
  <c r="I344" i="7" s="1"/>
  <c r="L344" i="7" s="1"/>
  <c r="F345" i="7"/>
  <c r="G345" i="7" s="1"/>
  <c r="I345" i="7" s="1"/>
  <c r="L345" i="7" s="1"/>
  <c r="F346" i="7"/>
  <c r="G346" i="7" s="1"/>
  <c r="I346" i="7" s="1"/>
  <c r="L346" i="7" s="1"/>
  <c r="F347" i="7"/>
  <c r="G347" i="7" s="1"/>
  <c r="I347" i="7" s="1"/>
  <c r="L347" i="7" s="1"/>
  <c r="F348" i="7"/>
  <c r="G348" i="7" s="1"/>
  <c r="I348" i="7" s="1"/>
  <c r="L348" i="7" s="1"/>
  <c r="F349" i="7"/>
  <c r="G349" i="7" s="1"/>
  <c r="I349" i="7" s="1"/>
  <c r="L349" i="7" s="1"/>
  <c r="F350" i="7"/>
  <c r="G350" i="7" s="1"/>
  <c r="I350" i="7" s="1"/>
  <c r="L350" i="7" s="1"/>
  <c r="F351" i="7"/>
  <c r="G351" i="7" s="1"/>
  <c r="I351" i="7" s="1"/>
  <c r="L351" i="7" s="1"/>
  <c r="F352" i="7"/>
  <c r="G352" i="7" s="1"/>
  <c r="I352" i="7" s="1"/>
  <c r="L352" i="7" s="1"/>
  <c r="F353" i="7"/>
  <c r="G353" i="7" s="1"/>
  <c r="I353" i="7" s="1"/>
  <c r="L353" i="7" s="1"/>
  <c r="F354" i="7"/>
  <c r="G354" i="7" s="1"/>
  <c r="I354" i="7" s="1"/>
  <c r="L354" i="7" s="1"/>
  <c r="F355" i="7"/>
  <c r="G355" i="7" s="1"/>
  <c r="I355" i="7" s="1"/>
  <c r="L355" i="7" s="1"/>
  <c r="F356" i="7"/>
  <c r="G356" i="7" s="1"/>
  <c r="I356" i="7" s="1"/>
  <c r="L356" i="7" s="1"/>
  <c r="F357" i="7"/>
  <c r="G357" i="7" s="1"/>
  <c r="I357" i="7" s="1"/>
  <c r="L357" i="7" s="1"/>
  <c r="F358" i="7"/>
  <c r="G358" i="7" s="1"/>
  <c r="I358" i="7" s="1"/>
  <c r="L358" i="7" s="1"/>
  <c r="F359" i="7"/>
  <c r="G359" i="7" s="1"/>
  <c r="I359" i="7" s="1"/>
  <c r="L359" i="7" s="1"/>
  <c r="F360" i="7"/>
  <c r="G360" i="7" s="1"/>
  <c r="I360" i="7" s="1"/>
  <c r="L360" i="7" s="1"/>
  <c r="F361" i="7"/>
  <c r="G361" i="7" s="1"/>
  <c r="I361" i="7" s="1"/>
  <c r="L361" i="7" s="1"/>
  <c r="F362" i="7"/>
  <c r="G362" i="7" s="1"/>
  <c r="I362" i="7" s="1"/>
  <c r="L362" i="7" s="1"/>
  <c r="F363" i="7"/>
  <c r="G363" i="7" s="1"/>
  <c r="I363" i="7" s="1"/>
  <c r="L363" i="7" s="1"/>
  <c r="F364" i="7"/>
  <c r="G364" i="7" s="1"/>
  <c r="I364" i="7" s="1"/>
  <c r="L364" i="7" s="1"/>
  <c r="F365" i="7"/>
  <c r="G365" i="7" s="1"/>
  <c r="I365" i="7" s="1"/>
  <c r="L365" i="7" s="1"/>
  <c r="F366" i="7"/>
  <c r="G366" i="7" s="1"/>
  <c r="I366" i="7" s="1"/>
  <c r="L366" i="7" s="1"/>
  <c r="F367" i="7"/>
  <c r="G367" i="7" s="1"/>
  <c r="I367" i="7" s="1"/>
  <c r="L367" i="7" s="1"/>
  <c r="F368" i="7"/>
  <c r="G368" i="7" s="1"/>
  <c r="I368" i="7" s="1"/>
  <c r="L368" i="7" s="1"/>
  <c r="F369" i="7"/>
  <c r="G369" i="7" s="1"/>
  <c r="I369" i="7" s="1"/>
  <c r="L369" i="7" s="1"/>
  <c r="F370" i="7"/>
  <c r="G370" i="7" s="1"/>
  <c r="I370" i="7" s="1"/>
  <c r="L370" i="7" s="1"/>
  <c r="F371" i="7"/>
  <c r="G371" i="7" s="1"/>
  <c r="I371" i="7" s="1"/>
  <c r="L371" i="7" s="1"/>
  <c r="F372" i="7"/>
  <c r="G372" i="7" s="1"/>
  <c r="I372" i="7" s="1"/>
  <c r="L372" i="7" s="1"/>
  <c r="F373" i="7"/>
  <c r="G373" i="7" s="1"/>
  <c r="I373" i="7" s="1"/>
  <c r="L373" i="7" s="1"/>
  <c r="F374" i="7"/>
  <c r="G374" i="7" s="1"/>
  <c r="I374" i="7" s="1"/>
  <c r="L374" i="7" s="1"/>
  <c r="F375" i="7"/>
  <c r="G375" i="7" s="1"/>
  <c r="I375" i="7" s="1"/>
  <c r="L375" i="7" s="1"/>
  <c r="F376" i="7"/>
  <c r="G376" i="7" s="1"/>
  <c r="I376" i="7" s="1"/>
  <c r="L376" i="7" s="1"/>
  <c r="F377" i="7"/>
  <c r="G377" i="7" s="1"/>
  <c r="I377" i="7" s="1"/>
  <c r="L377" i="7" s="1"/>
  <c r="F378" i="7"/>
  <c r="G378" i="7" s="1"/>
  <c r="I378" i="7" s="1"/>
  <c r="L378" i="7" s="1"/>
  <c r="F379" i="7"/>
  <c r="G379" i="7" s="1"/>
  <c r="I379" i="7" s="1"/>
  <c r="L379" i="7" s="1"/>
  <c r="F380" i="7"/>
  <c r="G380" i="7" s="1"/>
  <c r="I380" i="7" s="1"/>
  <c r="L380" i="7" s="1"/>
  <c r="F381" i="7"/>
  <c r="G381" i="7" s="1"/>
  <c r="I381" i="7" s="1"/>
  <c r="L381" i="7" s="1"/>
  <c r="F382" i="7"/>
  <c r="G382" i="7" s="1"/>
  <c r="I382" i="7" s="1"/>
  <c r="L382" i="7" s="1"/>
  <c r="F383" i="7"/>
  <c r="G383" i="7" s="1"/>
  <c r="I383" i="7" s="1"/>
  <c r="L383" i="7" s="1"/>
  <c r="F384" i="7"/>
  <c r="G384" i="7" s="1"/>
  <c r="I384" i="7" s="1"/>
  <c r="L384" i="7" s="1"/>
  <c r="F385" i="7"/>
  <c r="G385" i="7" s="1"/>
  <c r="I385" i="7" s="1"/>
  <c r="L385" i="7" s="1"/>
  <c r="F386" i="7"/>
  <c r="G386" i="7" s="1"/>
  <c r="I386" i="7" s="1"/>
  <c r="L386" i="7" s="1"/>
  <c r="F387" i="7"/>
  <c r="G387" i="7" s="1"/>
  <c r="I387" i="7" s="1"/>
  <c r="L387" i="7" s="1"/>
  <c r="F388" i="7"/>
  <c r="G388" i="7" s="1"/>
  <c r="I388" i="7" s="1"/>
  <c r="L388" i="7" s="1"/>
  <c r="F389" i="7"/>
  <c r="G389" i="7" s="1"/>
  <c r="I389" i="7" s="1"/>
  <c r="L389" i="7" s="1"/>
  <c r="F390" i="7"/>
  <c r="G390" i="7" s="1"/>
  <c r="I390" i="7" s="1"/>
  <c r="L390" i="7" s="1"/>
  <c r="F391" i="7"/>
  <c r="G391" i="7" s="1"/>
  <c r="I391" i="7" s="1"/>
  <c r="L391" i="7" s="1"/>
  <c r="F392" i="7"/>
  <c r="G392" i="7" s="1"/>
  <c r="I392" i="7" s="1"/>
  <c r="L392" i="7" s="1"/>
  <c r="F393" i="7"/>
  <c r="G393" i="7" s="1"/>
  <c r="I393" i="7" s="1"/>
  <c r="L393" i="7" s="1"/>
  <c r="F394" i="7"/>
  <c r="G394" i="7" s="1"/>
  <c r="I394" i="7" s="1"/>
  <c r="L394" i="7" s="1"/>
  <c r="F395" i="7"/>
  <c r="G395" i="7" s="1"/>
  <c r="I395" i="7" s="1"/>
  <c r="L395" i="7" s="1"/>
  <c r="F396" i="7"/>
  <c r="G396" i="7" s="1"/>
  <c r="I396" i="7" s="1"/>
  <c r="L396" i="7" s="1"/>
  <c r="F397" i="7"/>
  <c r="G397" i="7" s="1"/>
  <c r="I397" i="7" s="1"/>
  <c r="L397" i="7" s="1"/>
  <c r="F398" i="7"/>
  <c r="G398" i="7" s="1"/>
  <c r="I398" i="7" s="1"/>
  <c r="L398" i="7" s="1"/>
  <c r="F399" i="7"/>
  <c r="G399" i="7" s="1"/>
  <c r="I399" i="7" s="1"/>
  <c r="L399" i="7" s="1"/>
  <c r="F400" i="7"/>
  <c r="G400" i="7" s="1"/>
  <c r="I400" i="7" s="1"/>
  <c r="L400" i="7" s="1"/>
  <c r="F401" i="7"/>
  <c r="G401" i="7" s="1"/>
  <c r="I401" i="7" s="1"/>
  <c r="L401" i="7" s="1"/>
  <c r="F402" i="7"/>
  <c r="G402" i="7" s="1"/>
  <c r="I402" i="7" s="1"/>
  <c r="L402" i="7" s="1"/>
  <c r="F403" i="7"/>
  <c r="G403" i="7" s="1"/>
  <c r="I403" i="7" s="1"/>
  <c r="L403" i="7" s="1"/>
  <c r="F404" i="7"/>
  <c r="G404" i="7" s="1"/>
  <c r="I404" i="7" s="1"/>
  <c r="L404" i="7" s="1"/>
  <c r="F405" i="7"/>
  <c r="G405" i="7" s="1"/>
  <c r="I405" i="7" s="1"/>
  <c r="L405" i="7" s="1"/>
  <c r="F406" i="7"/>
  <c r="G406" i="7" s="1"/>
  <c r="I406" i="7" s="1"/>
  <c r="L406" i="7" s="1"/>
  <c r="F407" i="7"/>
  <c r="G407" i="7" s="1"/>
  <c r="I407" i="7" s="1"/>
  <c r="L407" i="7" s="1"/>
  <c r="F408" i="7"/>
  <c r="G408" i="7" s="1"/>
  <c r="I408" i="7" s="1"/>
  <c r="L408" i="7" s="1"/>
  <c r="F409" i="7"/>
  <c r="G409" i="7" s="1"/>
  <c r="I409" i="7" s="1"/>
  <c r="L409" i="7" s="1"/>
  <c r="F410" i="7"/>
  <c r="G410" i="7" s="1"/>
  <c r="I410" i="7" s="1"/>
  <c r="L410" i="7" s="1"/>
  <c r="F411" i="7"/>
  <c r="G411" i="7" s="1"/>
  <c r="I411" i="7" s="1"/>
  <c r="L411" i="7" s="1"/>
  <c r="F412" i="7"/>
  <c r="G412" i="7" s="1"/>
  <c r="I412" i="7" s="1"/>
  <c r="L412" i="7" s="1"/>
  <c r="F413" i="7"/>
  <c r="G413" i="7" s="1"/>
  <c r="I413" i="7" s="1"/>
  <c r="L413" i="7" s="1"/>
  <c r="F414" i="7"/>
  <c r="G414" i="7" s="1"/>
  <c r="I414" i="7" s="1"/>
  <c r="L414" i="7" s="1"/>
  <c r="F415" i="7"/>
  <c r="G415" i="7" s="1"/>
  <c r="I415" i="7" s="1"/>
  <c r="L415" i="7" s="1"/>
  <c r="F416" i="7"/>
  <c r="G416" i="7" s="1"/>
  <c r="I416" i="7" s="1"/>
  <c r="L416" i="7" s="1"/>
  <c r="F417" i="7"/>
  <c r="G417" i="7" s="1"/>
  <c r="I417" i="7" s="1"/>
  <c r="L417" i="7" s="1"/>
  <c r="F418" i="7"/>
  <c r="G418" i="7" s="1"/>
  <c r="I418" i="7" s="1"/>
  <c r="L418" i="7" s="1"/>
  <c r="F419" i="7"/>
  <c r="G419" i="7" s="1"/>
  <c r="I419" i="7" s="1"/>
  <c r="L419" i="7" s="1"/>
  <c r="F420" i="7"/>
  <c r="G420" i="7" s="1"/>
  <c r="I420" i="7" s="1"/>
  <c r="L420" i="7" s="1"/>
  <c r="F421" i="7"/>
  <c r="G421" i="7" s="1"/>
  <c r="I421" i="7" s="1"/>
  <c r="L421" i="7" s="1"/>
  <c r="F422" i="7"/>
  <c r="G422" i="7" s="1"/>
  <c r="I422" i="7" s="1"/>
  <c r="L422" i="7" s="1"/>
  <c r="F423" i="7"/>
  <c r="G423" i="7" s="1"/>
  <c r="I423" i="7" s="1"/>
  <c r="L423" i="7" s="1"/>
  <c r="F424" i="7"/>
  <c r="G424" i="7" s="1"/>
  <c r="I424" i="7" s="1"/>
  <c r="L424" i="7" s="1"/>
  <c r="F425" i="7"/>
  <c r="G425" i="7" s="1"/>
  <c r="I425" i="7" s="1"/>
  <c r="L425" i="7" s="1"/>
  <c r="F426" i="7"/>
  <c r="G426" i="7" s="1"/>
  <c r="I426" i="7" s="1"/>
  <c r="L426" i="7" s="1"/>
  <c r="F427" i="7"/>
  <c r="G427" i="7" s="1"/>
  <c r="I427" i="7" s="1"/>
  <c r="L427" i="7" s="1"/>
  <c r="F428" i="7"/>
  <c r="G428" i="7" s="1"/>
  <c r="I428" i="7" s="1"/>
  <c r="L428" i="7" s="1"/>
  <c r="F429" i="7"/>
  <c r="G429" i="7" s="1"/>
  <c r="I429" i="7" s="1"/>
  <c r="L429" i="7" s="1"/>
  <c r="F430" i="7"/>
  <c r="G430" i="7" s="1"/>
  <c r="I430" i="7" s="1"/>
  <c r="L430" i="7" s="1"/>
  <c r="F431" i="7"/>
  <c r="G431" i="7" s="1"/>
  <c r="I431" i="7" s="1"/>
  <c r="L431" i="7" s="1"/>
  <c r="F432" i="7"/>
  <c r="G432" i="7" s="1"/>
  <c r="I432" i="7" s="1"/>
  <c r="L432" i="7" s="1"/>
  <c r="F433" i="7"/>
  <c r="G433" i="7" s="1"/>
  <c r="I433" i="7" s="1"/>
  <c r="L433" i="7" s="1"/>
  <c r="F434" i="7"/>
  <c r="G434" i="7" s="1"/>
  <c r="I434" i="7" s="1"/>
  <c r="L434" i="7" s="1"/>
  <c r="F435" i="7"/>
  <c r="G435" i="7" s="1"/>
  <c r="I435" i="7" s="1"/>
  <c r="L435" i="7" s="1"/>
  <c r="F436" i="7"/>
  <c r="G436" i="7" s="1"/>
  <c r="I436" i="7" s="1"/>
  <c r="L436" i="7" s="1"/>
  <c r="F437" i="7"/>
  <c r="G437" i="7" s="1"/>
  <c r="I437" i="7" s="1"/>
  <c r="L437" i="7" s="1"/>
  <c r="F438" i="7"/>
  <c r="G438" i="7" s="1"/>
  <c r="I438" i="7" s="1"/>
  <c r="L438" i="7" s="1"/>
  <c r="F439" i="7"/>
  <c r="G439" i="7" s="1"/>
  <c r="I439" i="7" s="1"/>
  <c r="L439" i="7" s="1"/>
  <c r="F440" i="7"/>
  <c r="G440" i="7" s="1"/>
  <c r="I440" i="7" s="1"/>
  <c r="L440" i="7" s="1"/>
  <c r="F441" i="7"/>
  <c r="G441" i="7" s="1"/>
  <c r="I441" i="7" s="1"/>
  <c r="L441" i="7" s="1"/>
  <c r="F442" i="7"/>
  <c r="G442" i="7" s="1"/>
  <c r="I442" i="7" s="1"/>
  <c r="L442" i="7" s="1"/>
  <c r="F443" i="7"/>
  <c r="G443" i="7" s="1"/>
  <c r="I443" i="7" s="1"/>
  <c r="L443" i="7" s="1"/>
  <c r="F444" i="7"/>
  <c r="G444" i="7" s="1"/>
  <c r="I444" i="7" s="1"/>
  <c r="L444" i="7" s="1"/>
  <c r="F445" i="7"/>
  <c r="G445" i="7" s="1"/>
  <c r="I445" i="7" s="1"/>
  <c r="L445" i="7" s="1"/>
  <c r="F446" i="7"/>
  <c r="G446" i="7" s="1"/>
  <c r="I446" i="7" s="1"/>
  <c r="L446" i="7" s="1"/>
  <c r="F447" i="7"/>
  <c r="G447" i="7" s="1"/>
  <c r="I447" i="7" s="1"/>
  <c r="L447" i="7" s="1"/>
  <c r="F448" i="7"/>
  <c r="G448" i="7" s="1"/>
  <c r="I448" i="7" s="1"/>
  <c r="L448" i="7" s="1"/>
  <c r="F449" i="7"/>
  <c r="G449" i="7" s="1"/>
  <c r="I449" i="7" s="1"/>
  <c r="L449" i="7" s="1"/>
  <c r="F450" i="7"/>
  <c r="G450" i="7" s="1"/>
  <c r="I450" i="7" s="1"/>
  <c r="L450" i="7" s="1"/>
  <c r="F451" i="7"/>
  <c r="G451" i="7" s="1"/>
  <c r="I451" i="7" s="1"/>
  <c r="L451" i="7" s="1"/>
  <c r="F452" i="7"/>
  <c r="G452" i="7" s="1"/>
  <c r="I452" i="7" s="1"/>
  <c r="L452" i="7" s="1"/>
  <c r="F453" i="7"/>
  <c r="G453" i="7" s="1"/>
  <c r="I453" i="7" s="1"/>
  <c r="L453" i="7" s="1"/>
  <c r="F454" i="7"/>
  <c r="G454" i="7" s="1"/>
  <c r="I454" i="7" s="1"/>
  <c r="L454" i="7" s="1"/>
  <c r="F455" i="7"/>
  <c r="G455" i="7" s="1"/>
  <c r="I455" i="7" s="1"/>
  <c r="L455" i="7" s="1"/>
  <c r="F456" i="7"/>
  <c r="G456" i="7" s="1"/>
  <c r="I456" i="7" s="1"/>
  <c r="L456" i="7" s="1"/>
  <c r="F457" i="7"/>
  <c r="G457" i="7" s="1"/>
  <c r="I457" i="7" s="1"/>
  <c r="L457" i="7" s="1"/>
  <c r="F458" i="7"/>
  <c r="G458" i="7" s="1"/>
  <c r="I458" i="7" s="1"/>
  <c r="L458" i="7" s="1"/>
  <c r="F459" i="7"/>
  <c r="G459" i="7" s="1"/>
  <c r="I459" i="7" s="1"/>
  <c r="L459" i="7" s="1"/>
  <c r="F7" i="7"/>
  <c r="G7" i="7" s="1"/>
  <c r="I7" i="7" s="1"/>
  <c r="L7" i="7" s="1"/>
  <c r="N8" i="6"/>
  <c r="N9" i="6"/>
  <c r="N10" i="6"/>
  <c r="O10" i="6" s="1"/>
  <c r="Q10" i="6" s="1"/>
  <c r="T10" i="6" s="1"/>
  <c r="N11" i="6"/>
  <c r="O11" i="6" s="1"/>
  <c r="Q11" i="6" s="1"/>
  <c r="T11" i="6" s="1"/>
  <c r="N12" i="6"/>
  <c r="N13" i="6"/>
  <c r="N14" i="6"/>
  <c r="O14" i="6" s="1"/>
  <c r="Q14" i="6" s="1"/>
  <c r="T14" i="6" s="1"/>
  <c r="N15" i="6"/>
  <c r="O15" i="6" s="1"/>
  <c r="Q15" i="6" s="1"/>
  <c r="T15" i="6" s="1"/>
  <c r="N16" i="6"/>
  <c r="N17" i="6"/>
  <c r="N18" i="6"/>
  <c r="O18" i="6" s="1"/>
  <c r="N19" i="6"/>
  <c r="O19" i="6" s="1"/>
  <c r="N20" i="6"/>
  <c r="N21" i="6"/>
  <c r="N22" i="6"/>
  <c r="O22" i="6" s="1"/>
  <c r="Q22" i="6" s="1"/>
  <c r="T22" i="6" s="1"/>
  <c r="N23" i="6"/>
  <c r="O23" i="6" s="1"/>
  <c r="Q23" i="6" s="1"/>
  <c r="T23" i="6" s="1"/>
  <c r="N24" i="6"/>
  <c r="N25" i="6"/>
  <c r="N26" i="6"/>
  <c r="O26" i="6" s="1"/>
  <c r="Q26" i="6" s="1"/>
  <c r="T26" i="6" s="1"/>
  <c r="N27" i="6"/>
  <c r="O27" i="6" s="1"/>
  <c r="Q27" i="6" s="1"/>
  <c r="T27" i="6" s="1"/>
  <c r="N28" i="6"/>
  <c r="N29" i="6"/>
  <c r="N30" i="6"/>
  <c r="O30" i="6" s="1"/>
  <c r="Q30" i="6" s="1"/>
  <c r="T30" i="6" s="1"/>
  <c r="N31" i="6"/>
  <c r="O31" i="6" s="1"/>
  <c r="Q31" i="6" s="1"/>
  <c r="T31" i="6" s="1"/>
  <c r="N32" i="6"/>
  <c r="N33" i="6"/>
  <c r="N34" i="6"/>
  <c r="O34" i="6" s="1"/>
  <c r="Q34" i="6" s="1"/>
  <c r="T34" i="6" s="1"/>
  <c r="N35" i="6"/>
  <c r="O35" i="6" s="1"/>
  <c r="Q35" i="6" s="1"/>
  <c r="T35" i="6" s="1"/>
  <c r="N36" i="6"/>
  <c r="N37" i="6"/>
  <c r="N38" i="6"/>
  <c r="O38" i="6" s="1"/>
  <c r="Q38" i="6" s="1"/>
  <c r="T38" i="6" s="1"/>
  <c r="N39" i="6"/>
  <c r="O39" i="6" s="1"/>
  <c r="Q39" i="6" s="1"/>
  <c r="T39" i="6" s="1"/>
  <c r="N40" i="6"/>
  <c r="N41" i="6"/>
  <c r="N42" i="6"/>
  <c r="O42" i="6" s="1"/>
  <c r="Q42" i="6" s="1"/>
  <c r="T42" i="6" s="1"/>
  <c r="N43" i="6"/>
  <c r="O43" i="6" s="1"/>
  <c r="Q43" i="6" s="1"/>
  <c r="T43" i="6" s="1"/>
  <c r="N44" i="6"/>
  <c r="N45" i="6"/>
  <c r="N46" i="6"/>
  <c r="O46" i="6" s="1"/>
  <c r="Q46" i="6" s="1"/>
  <c r="T46" i="6" s="1"/>
  <c r="N47" i="6"/>
  <c r="O47" i="6" s="1"/>
  <c r="Q47" i="6" s="1"/>
  <c r="T47" i="6" s="1"/>
  <c r="N48" i="6"/>
  <c r="N49" i="6"/>
  <c r="N50" i="6"/>
  <c r="O50" i="6" s="1"/>
  <c r="Q50" i="6" s="1"/>
  <c r="T50" i="6" s="1"/>
  <c r="N51" i="6"/>
  <c r="O51" i="6" s="1"/>
  <c r="Q51" i="6" s="1"/>
  <c r="T51" i="6" s="1"/>
  <c r="N52" i="6"/>
  <c r="N53" i="6"/>
  <c r="N54" i="6"/>
  <c r="O54" i="6" s="1"/>
  <c r="Q54" i="6" s="1"/>
  <c r="T54" i="6" s="1"/>
  <c r="N55" i="6"/>
  <c r="O55" i="6" s="1"/>
  <c r="Q55" i="6" s="1"/>
  <c r="T55" i="6" s="1"/>
  <c r="N56" i="6"/>
  <c r="N57" i="6"/>
  <c r="N58" i="6"/>
  <c r="O58" i="6" s="1"/>
  <c r="Q58" i="6" s="1"/>
  <c r="T58" i="6" s="1"/>
  <c r="N59" i="6"/>
  <c r="O59" i="6" s="1"/>
  <c r="Q59" i="6" s="1"/>
  <c r="T59" i="6" s="1"/>
  <c r="N60" i="6"/>
  <c r="N61" i="6"/>
  <c r="N62" i="6"/>
  <c r="O62" i="6" s="1"/>
  <c r="N63" i="6"/>
  <c r="O63" i="6" s="1"/>
  <c r="Q63" i="6" s="1"/>
  <c r="T63" i="6" s="1"/>
  <c r="N64" i="6"/>
  <c r="N65" i="6"/>
  <c r="N66" i="6"/>
  <c r="O66" i="6" s="1"/>
  <c r="Q66" i="6" s="1"/>
  <c r="T66" i="6" s="1"/>
  <c r="N67" i="6"/>
  <c r="O67" i="6" s="1"/>
  <c r="Q67" i="6" s="1"/>
  <c r="T67" i="6" s="1"/>
  <c r="N68" i="6"/>
  <c r="N69" i="6"/>
  <c r="N70" i="6"/>
  <c r="O70" i="6" s="1"/>
  <c r="Q70" i="6" s="1"/>
  <c r="T70" i="6" s="1"/>
  <c r="N71" i="6"/>
  <c r="O71" i="6" s="1"/>
  <c r="Q71" i="6" s="1"/>
  <c r="T71" i="6" s="1"/>
  <c r="N72" i="6"/>
  <c r="N73" i="6"/>
  <c r="N74" i="6"/>
  <c r="O74" i="6" s="1"/>
  <c r="Q74" i="6" s="1"/>
  <c r="T74" i="6" s="1"/>
  <c r="N75" i="6"/>
  <c r="O75" i="6" s="1"/>
  <c r="Q75" i="6" s="1"/>
  <c r="T75" i="6" s="1"/>
  <c r="N76" i="6"/>
  <c r="N77" i="6"/>
  <c r="N78" i="6"/>
  <c r="O78" i="6" s="1"/>
  <c r="Q78" i="6" s="1"/>
  <c r="T78" i="6" s="1"/>
  <c r="N79" i="6"/>
  <c r="O79" i="6" s="1"/>
  <c r="Q79" i="6" s="1"/>
  <c r="T79" i="6" s="1"/>
  <c r="N80" i="6"/>
  <c r="N81" i="6"/>
  <c r="N82" i="6"/>
  <c r="O82" i="6" s="1"/>
  <c r="Q82" i="6" s="1"/>
  <c r="T82" i="6" s="1"/>
  <c r="N83" i="6"/>
  <c r="O83" i="6" s="1"/>
  <c r="N84" i="6"/>
  <c r="N85" i="6"/>
  <c r="N86" i="6"/>
  <c r="O86" i="6" s="1"/>
  <c r="Q86" i="6" s="1"/>
  <c r="T86" i="6" s="1"/>
  <c r="N87" i="6"/>
  <c r="O87" i="6" s="1"/>
  <c r="Q87" i="6" s="1"/>
  <c r="T87" i="6" s="1"/>
  <c r="N88" i="6"/>
  <c r="N89" i="6"/>
  <c r="N90" i="6"/>
  <c r="O90" i="6" s="1"/>
  <c r="Q90" i="6" s="1"/>
  <c r="T90" i="6" s="1"/>
  <c r="N91" i="6"/>
  <c r="O91" i="6" s="1"/>
  <c r="Q91" i="6" s="1"/>
  <c r="T91" i="6" s="1"/>
  <c r="N92" i="6"/>
  <c r="N93" i="6"/>
  <c r="N94" i="6"/>
  <c r="O94" i="6" s="1"/>
  <c r="Q94" i="6" s="1"/>
  <c r="T94" i="6" s="1"/>
  <c r="N95" i="6"/>
  <c r="O95" i="6" s="1"/>
  <c r="Q95" i="6" s="1"/>
  <c r="T95" i="6" s="1"/>
  <c r="N96" i="6"/>
  <c r="N97" i="6"/>
  <c r="N98" i="6"/>
  <c r="O98" i="6" s="1"/>
  <c r="Q98" i="6" s="1"/>
  <c r="T98" i="6" s="1"/>
  <c r="N99" i="6"/>
  <c r="O99" i="6" s="1"/>
  <c r="Q99" i="6" s="1"/>
  <c r="T99" i="6" s="1"/>
  <c r="N100" i="6"/>
  <c r="N101" i="6"/>
  <c r="N102" i="6"/>
  <c r="O102" i="6" s="1"/>
  <c r="Q102" i="6" s="1"/>
  <c r="T102" i="6" s="1"/>
  <c r="N103" i="6"/>
  <c r="O103" i="6" s="1"/>
  <c r="Q103" i="6" s="1"/>
  <c r="T103" i="6" s="1"/>
  <c r="N104" i="6"/>
  <c r="N105" i="6"/>
  <c r="N106" i="6"/>
  <c r="O106" i="6" s="1"/>
  <c r="Q106" i="6" s="1"/>
  <c r="T106" i="6" s="1"/>
  <c r="N107" i="6"/>
  <c r="O107" i="6" s="1"/>
  <c r="Q107" i="6" s="1"/>
  <c r="T107" i="6" s="1"/>
  <c r="N108" i="6"/>
  <c r="N109" i="6"/>
  <c r="N110" i="6"/>
  <c r="O110" i="6" s="1"/>
  <c r="Q110" i="6" s="1"/>
  <c r="T110" i="6" s="1"/>
  <c r="N111" i="6"/>
  <c r="O111" i="6" s="1"/>
  <c r="Q111" i="6" s="1"/>
  <c r="T111" i="6" s="1"/>
  <c r="N112" i="6"/>
  <c r="N113" i="6"/>
  <c r="N114" i="6"/>
  <c r="O114" i="6" s="1"/>
  <c r="Q114" i="6" s="1"/>
  <c r="T114" i="6" s="1"/>
  <c r="N115" i="6"/>
  <c r="O115" i="6" s="1"/>
  <c r="Q115" i="6" s="1"/>
  <c r="T115" i="6" s="1"/>
  <c r="N116" i="6"/>
  <c r="N117" i="6"/>
  <c r="N118" i="6"/>
  <c r="O118" i="6" s="1"/>
  <c r="Q118" i="6" s="1"/>
  <c r="T118" i="6" s="1"/>
  <c r="N119" i="6"/>
  <c r="O119" i="6" s="1"/>
  <c r="Q119" i="6" s="1"/>
  <c r="T119" i="6" s="1"/>
  <c r="N120" i="6"/>
  <c r="N121" i="6"/>
  <c r="N122" i="6"/>
  <c r="O122" i="6" s="1"/>
  <c r="Q122" i="6" s="1"/>
  <c r="T122" i="6" s="1"/>
  <c r="N123" i="6"/>
  <c r="O123" i="6" s="1"/>
  <c r="Q123" i="6" s="1"/>
  <c r="T123" i="6" s="1"/>
  <c r="N124" i="6"/>
  <c r="N125" i="6"/>
  <c r="N126" i="6"/>
  <c r="O126" i="6" s="1"/>
  <c r="Q126" i="6" s="1"/>
  <c r="T126" i="6" s="1"/>
  <c r="N127" i="6"/>
  <c r="O127" i="6" s="1"/>
  <c r="Q127" i="6" s="1"/>
  <c r="T127" i="6" s="1"/>
  <c r="N128" i="6"/>
  <c r="N129" i="6"/>
  <c r="N130" i="6"/>
  <c r="O130" i="6" s="1"/>
  <c r="Q130" i="6" s="1"/>
  <c r="T130" i="6" s="1"/>
  <c r="N131" i="6"/>
  <c r="O131" i="6" s="1"/>
  <c r="Q131" i="6" s="1"/>
  <c r="T131" i="6" s="1"/>
  <c r="N132" i="6"/>
  <c r="N133" i="6"/>
  <c r="N134" i="6"/>
  <c r="O134" i="6" s="1"/>
  <c r="Q134" i="6" s="1"/>
  <c r="T134" i="6" s="1"/>
  <c r="N135" i="6"/>
  <c r="O135" i="6" s="1"/>
  <c r="Q135" i="6" s="1"/>
  <c r="T135" i="6" s="1"/>
  <c r="N136" i="6"/>
  <c r="N137" i="6"/>
  <c r="N138" i="6"/>
  <c r="O138" i="6" s="1"/>
  <c r="Q138" i="6" s="1"/>
  <c r="T138" i="6" s="1"/>
  <c r="N139" i="6"/>
  <c r="O139" i="6" s="1"/>
  <c r="Q139" i="6" s="1"/>
  <c r="T139" i="6" s="1"/>
  <c r="N140" i="6"/>
  <c r="N141" i="6"/>
  <c r="N142" i="6"/>
  <c r="O142" i="6" s="1"/>
  <c r="Q142" i="6" s="1"/>
  <c r="T142" i="6" s="1"/>
  <c r="N143" i="6"/>
  <c r="O143" i="6" s="1"/>
  <c r="Q143" i="6" s="1"/>
  <c r="T143" i="6" s="1"/>
  <c r="N144" i="6"/>
  <c r="N145" i="6"/>
  <c r="N146" i="6"/>
  <c r="O146" i="6" s="1"/>
  <c r="N147" i="6"/>
  <c r="O147" i="6" s="1"/>
  <c r="N148" i="6"/>
  <c r="N149" i="6"/>
  <c r="N150" i="6"/>
  <c r="O150" i="6" s="1"/>
  <c r="Q150" i="6" s="1"/>
  <c r="T150" i="6" s="1"/>
  <c r="N151" i="6"/>
  <c r="O151" i="6" s="1"/>
  <c r="Q151" i="6" s="1"/>
  <c r="T151" i="6" s="1"/>
  <c r="N152" i="6"/>
  <c r="N153" i="6"/>
  <c r="N154" i="6"/>
  <c r="O154" i="6" s="1"/>
  <c r="Q154" i="6" s="1"/>
  <c r="T154" i="6" s="1"/>
  <c r="N155" i="6"/>
  <c r="O155" i="6" s="1"/>
  <c r="Q155" i="6" s="1"/>
  <c r="T155" i="6" s="1"/>
  <c r="N156" i="6"/>
  <c r="N157" i="6"/>
  <c r="N158" i="6"/>
  <c r="O158" i="6" s="1"/>
  <c r="Q158" i="6" s="1"/>
  <c r="T158" i="6" s="1"/>
  <c r="N159" i="6"/>
  <c r="O159" i="6" s="1"/>
  <c r="Q159" i="6" s="1"/>
  <c r="T159" i="6" s="1"/>
  <c r="N160" i="6"/>
  <c r="N161" i="6"/>
  <c r="N162" i="6"/>
  <c r="O162" i="6" s="1"/>
  <c r="Q162" i="6" s="1"/>
  <c r="T162" i="6" s="1"/>
  <c r="N163" i="6"/>
  <c r="O163" i="6" s="1"/>
  <c r="Q163" i="6" s="1"/>
  <c r="T163" i="6" s="1"/>
  <c r="N164" i="6"/>
  <c r="N165" i="6"/>
  <c r="N166" i="6"/>
  <c r="O166" i="6" s="1"/>
  <c r="Q166" i="6" s="1"/>
  <c r="T166" i="6" s="1"/>
  <c r="N167" i="6"/>
  <c r="O167" i="6" s="1"/>
  <c r="Q167" i="6" s="1"/>
  <c r="T167" i="6" s="1"/>
  <c r="N168" i="6"/>
  <c r="N169" i="6"/>
  <c r="N170" i="6"/>
  <c r="O170" i="6" s="1"/>
  <c r="Q170" i="6" s="1"/>
  <c r="T170" i="6" s="1"/>
  <c r="N171" i="6"/>
  <c r="O171" i="6" s="1"/>
  <c r="Q171" i="6" s="1"/>
  <c r="T171" i="6" s="1"/>
  <c r="N172" i="6"/>
  <c r="N173" i="6"/>
  <c r="N174" i="6"/>
  <c r="O174" i="6" s="1"/>
  <c r="Q174" i="6" s="1"/>
  <c r="T174" i="6" s="1"/>
  <c r="N175" i="6"/>
  <c r="O175" i="6" s="1"/>
  <c r="Q175" i="6" s="1"/>
  <c r="T175" i="6" s="1"/>
  <c r="N176" i="6"/>
  <c r="N177" i="6"/>
  <c r="N178" i="6"/>
  <c r="O178" i="6" s="1"/>
  <c r="Q178" i="6" s="1"/>
  <c r="T178" i="6" s="1"/>
  <c r="N179" i="6"/>
  <c r="O179" i="6" s="1"/>
  <c r="Q179" i="6" s="1"/>
  <c r="T179" i="6" s="1"/>
  <c r="N180" i="6"/>
  <c r="N181" i="6"/>
  <c r="N182" i="6"/>
  <c r="O182" i="6" s="1"/>
  <c r="Q182" i="6" s="1"/>
  <c r="T182" i="6" s="1"/>
  <c r="N183" i="6"/>
  <c r="O183" i="6" s="1"/>
  <c r="Q183" i="6" s="1"/>
  <c r="T183" i="6" s="1"/>
  <c r="N184" i="6"/>
  <c r="N185" i="6"/>
  <c r="N186" i="6"/>
  <c r="O186" i="6" s="1"/>
  <c r="Q186" i="6" s="1"/>
  <c r="T186" i="6" s="1"/>
  <c r="N187" i="6"/>
  <c r="O187" i="6" s="1"/>
  <c r="Q187" i="6" s="1"/>
  <c r="T187" i="6" s="1"/>
  <c r="N188" i="6"/>
  <c r="N189" i="6"/>
  <c r="N190" i="6"/>
  <c r="O190" i="6" s="1"/>
  <c r="N191" i="6"/>
  <c r="O191" i="6" s="1"/>
  <c r="Q191" i="6" s="1"/>
  <c r="T191" i="6" s="1"/>
  <c r="N192" i="6"/>
  <c r="N193" i="6"/>
  <c r="N194" i="6"/>
  <c r="O194" i="6" s="1"/>
  <c r="Q194" i="6" s="1"/>
  <c r="T194" i="6" s="1"/>
  <c r="N195" i="6"/>
  <c r="O195" i="6" s="1"/>
  <c r="Q195" i="6" s="1"/>
  <c r="T195" i="6" s="1"/>
  <c r="N196" i="6"/>
  <c r="N197" i="6"/>
  <c r="N198" i="6"/>
  <c r="O198" i="6" s="1"/>
  <c r="Q198" i="6" s="1"/>
  <c r="T198" i="6" s="1"/>
  <c r="N199" i="6"/>
  <c r="O199" i="6" s="1"/>
  <c r="Q199" i="6" s="1"/>
  <c r="T199" i="6" s="1"/>
  <c r="N200" i="6"/>
  <c r="N201" i="6"/>
  <c r="N202" i="6"/>
  <c r="O202" i="6" s="1"/>
  <c r="Q202" i="6" s="1"/>
  <c r="T202" i="6" s="1"/>
  <c r="N203" i="6"/>
  <c r="O203" i="6" s="1"/>
  <c r="Q203" i="6" s="1"/>
  <c r="T203" i="6" s="1"/>
  <c r="N204" i="6"/>
  <c r="N205" i="6"/>
  <c r="N206" i="6"/>
  <c r="O206" i="6" s="1"/>
  <c r="Q206" i="6" s="1"/>
  <c r="T206" i="6" s="1"/>
  <c r="N207" i="6"/>
  <c r="O207" i="6" s="1"/>
  <c r="Q207" i="6" s="1"/>
  <c r="T207" i="6" s="1"/>
  <c r="N208" i="6"/>
  <c r="N209" i="6"/>
  <c r="N210" i="6"/>
  <c r="O210" i="6" s="1"/>
  <c r="N211" i="6"/>
  <c r="O211" i="6" s="1"/>
  <c r="N212" i="6"/>
  <c r="N213" i="6"/>
  <c r="N214" i="6"/>
  <c r="O214" i="6" s="1"/>
  <c r="Q214" i="6" s="1"/>
  <c r="T214" i="6" s="1"/>
  <c r="N215" i="6"/>
  <c r="O215" i="6" s="1"/>
  <c r="Q215" i="6" s="1"/>
  <c r="T215" i="6" s="1"/>
  <c r="N216" i="6"/>
  <c r="N217" i="6"/>
  <c r="N218" i="6"/>
  <c r="O218" i="6" s="1"/>
  <c r="Q218" i="6" s="1"/>
  <c r="T218" i="6" s="1"/>
  <c r="N219" i="6"/>
  <c r="O219" i="6" s="1"/>
  <c r="Q219" i="6" s="1"/>
  <c r="T219" i="6" s="1"/>
  <c r="N220" i="6"/>
  <c r="N221" i="6"/>
  <c r="N222" i="6"/>
  <c r="O222" i="6" s="1"/>
  <c r="Q222" i="6" s="1"/>
  <c r="N223" i="6"/>
  <c r="O223" i="6" s="1"/>
  <c r="Q223" i="6" s="1"/>
  <c r="T223" i="6" s="1"/>
  <c r="N224" i="6"/>
  <c r="N225" i="6"/>
  <c r="N226" i="6"/>
  <c r="O226" i="6" s="1"/>
  <c r="Q226" i="6" s="1"/>
  <c r="T226" i="6" s="1"/>
  <c r="N227" i="6"/>
  <c r="O227" i="6" s="1"/>
  <c r="Q227" i="6" s="1"/>
  <c r="T227" i="6" s="1"/>
  <c r="N228" i="6"/>
  <c r="N229" i="6"/>
  <c r="N230" i="6"/>
  <c r="O230" i="6" s="1"/>
  <c r="Q230" i="6" s="1"/>
  <c r="T230" i="6" s="1"/>
  <c r="N231" i="6"/>
  <c r="O231" i="6" s="1"/>
  <c r="Q231" i="6" s="1"/>
  <c r="T231" i="6" s="1"/>
  <c r="N232" i="6"/>
  <c r="N233" i="6"/>
  <c r="N234" i="6"/>
  <c r="O234" i="6" s="1"/>
  <c r="N235" i="6"/>
  <c r="O235" i="6" s="1"/>
  <c r="N236" i="6"/>
  <c r="N237" i="6"/>
  <c r="N238" i="6"/>
  <c r="O238" i="6" s="1"/>
  <c r="Q238" i="6" s="1"/>
  <c r="T238" i="6" s="1"/>
  <c r="N239" i="6"/>
  <c r="O239" i="6" s="1"/>
  <c r="Q239" i="6" s="1"/>
  <c r="T239" i="6" s="1"/>
  <c r="N240" i="6"/>
  <c r="N241" i="6"/>
  <c r="N242" i="6"/>
  <c r="O242" i="6" s="1"/>
  <c r="Q242" i="6" s="1"/>
  <c r="T242" i="6" s="1"/>
  <c r="N243" i="6"/>
  <c r="O243" i="6" s="1"/>
  <c r="Q243" i="6" s="1"/>
  <c r="T243" i="6" s="1"/>
  <c r="N244" i="6"/>
  <c r="N245" i="6"/>
  <c r="N246" i="6"/>
  <c r="O246" i="6" s="1"/>
  <c r="Q246" i="6" s="1"/>
  <c r="T246" i="6" s="1"/>
  <c r="N247" i="6"/>
  <c r="O247" i="6" s="1"/>
  <c r="Q247" i="6" s="1"/>
  <c r="T247" i="6" s="1"/>
  <c r="N248" i="6"/>
  <c r="N249" i="6"/>
  <c r="N250" i="6"/>
  <c r="O250" i="6" s="1"/>
  <c r="Q250" i="6" s="1"/>
  <c r="T250" i="6" s="1"/>
  <c r="N251" i="6"/>
  <c r="O251" i="6" s="1"/>
  <c r="Q251" i="6" s="1"/>
  <c r="T251" i="6" s="1"/>
  <c r="N252" i="6"/>
  <c r="N253" i="6"/>
  <c r="N254" i="6"/>
  <c r="N255" i="6"/>
  <c r="O255" i="6" s="1"/>
  <c r="Q255" i="6" s="1"/>
  <c r="T255" i="6" s="1"/>
  <c r="N256" i="6"/>
  <c r="N257" i="6"/>
  <c r="N258" i="6"/>
  <c r="N259" i="6"/>
  <c r="O259" i="6" s="1"/>
  <c r="Q259" i="6" s="1"/>
  <c r="T259" i="6" s="1"/>
  <c r="N260" i="6"/>
  <c r="N261" i="6"/>
  <c r="N262" i="6"/>
  <c r="O262" i="6" s="1"/>
  <c r="Q262" i="6" s="1"/>
  <c r="T262" i="6" s="1"/>
  <c r="N263" i="6"/>
  <c r="O263" i="6" s="1"/>
  <c r="Q263" i="6" s="1"/>
  <c r="T263" i="6" s="1"/>
  <c r="N264" i="6"/>
  <c r="N265" i="6"/>
  <c r="N266" i="6"/>
  <c r="O266" i="6" s="1"/>
  <c r="Q266" i="6" s="1"/>
  <c r="T266" i="6" s="1"/>
  <c r="N267" i="6"/>
  <c r="O267" i="6" s="1"/>
  <c r="N268" i="6"/>
  <c r="N269" i="6"/>
  <c r="N270" i="6"/>
  <c r="N271" i="6"/>
  <c r="O271" i="6" s="1"/>
  <c r="Q271" i="6" s="1"/>
  <c r="T271" i="6" s="1"/>
  <c r="N272" i="6"/>
  <c r="N273" i="6"/>
  <c r="N274" i="6"/>
  <c r="O274" i="6" s="1"/>
  <c r="Q274" i="6" s="1"/>
  <c r="T274" i="6" s="1"/>
  <c r="N275" i="6"/>
  <c r="O275" i="6" s="1"/>
  <c r="Q275" i="6" s="1"/>
  <c r="T275" i="6" s="1"/>
  <c r="N276" i="6"/>
  <c r="N277" i="6"/>
  <c r="N278" i="6"/>
  <c r="O278" i="6" s="1"/>
  <c r="Q278" i="6" s="1"/>
  <c r="T278" i="6" s="1"/>
  <c r="N279" i="6"/>
  <c r="O279" i="6" s="1"/>
  <c r="Q279" i="6" s="1"/>
  <c r="T279" i="6" s="1"/>
  <c r="N280" i="6"/>
  <c r="N281" i="6"/>
  <c r="N282" i="6"/>
  <c r="O282" i="6" s="1"/>
  <c r="Q282" i="6" s="1"/>
  <c r="T282" i="6" s="1"/>
  <c r="N283" i="6"/>
  <c r="O283" i="6" s="1"/>
  <c r="Q283" i="6" s="1"/>
  <c r="T283" i="6" s="1"/>
  <c r="N284" i="6"/>
  <c r="N285" i="6"/>
  <c r="N286" i="6"/>
  <c r="N287" i="6"/>
  <c r="O287" i="6" s="1"/>
  <c r="Q287" i="6" s="1"/>
  <c r="T287" i="6" s="1"/>
  <c r="N288" i="6"/>
  <c r="N289" i="6"/>
  <c r="N290" i="6"/>
  <c r="N291" i="6"/>
  <c r="O291" i="6" s="1"/>
  <c r="Q291" i="6" s="1"/>
  <c r="T291" i="6" s="1"/>
  <c r="N292" i="6"/>
  <c r="N293" i="6"/>
  <c r="N294" i="6"/>
  <c r="O294" i="6" s="1"/>
  <c r="Q294" i="6" s="1"/>
  <c r="T294" i="6" s="1"/>
  <c r="N295" i="6"/>
  <c r="O295" i="6" s="1"/>
  <c r="Q295" i="6" s="1"/>
  <c r="T295" i="6" s="1"/>
  <c r="N296" i="6"/>
  <c r="N297" i="6"/>
  <c r="N298" i="6"/>
  <c r="O298" i="6" s="1"/>
  <c r="Q298" i="6" s="1"/>
  <c r="T298" i="6" s="1"/>
  <c r="N299" i="6"/>
  <c r="O299" i="6" s="1"/>
  <c r="N300" i="6"/>
  <c r="N301" i="6"/>
  <c r="N302" i="6"/>
  <c r="N303" i="6"/>
  <c r="O303" i="6" s="1"/>
  <c r="Q303" i="6" s="1"/>
  <c r="T303" i="6" s="1"/>
  <c r="N304" i="6"/>
  <c r="N305" i="6"/>
  <c r="N306" i="6"/>
  <c r="O306" i="6" s="1"/>
  <c r="Q306" i="6" s="1"/>
  <c r="T306" i="6" s="1"/>
  <c r="N307" i="6"/>
  <c r="O307" i="6" s="1"/>
  <c r="Q307" i="6" s="1"/>
  <c r="N308" i="6"/>
  <c r="N309" i="6"/>
  <c r="N310" i="6"/>
  <c r="O310" i="6" s="1"/>
  <c r="Q310" i="6" s="1"/>
  <c r="T310" i="6" s="1"/>
  <c r="N311" i="6"/>
  <c r="O311" i="6" s="1"/>
  <c r="Q311" i="6" s="1"/>
  <c r="T311" i="6" s="1"/>
  <c r="N312" i="6"/>
  <c r="N313" i="6"/>
  <c r="N314" i="6"/>
  <c r="O314" i="6" s="1"/>
  <c r="Q314" i="6" s="1"/>
  <c r="T314" i="6" s="1"/>
  <c r="N315" i="6"/>
  <c r="O315" i="6" s="1"/>
  <c r="Q315" i="6" s="1"/>
  <c r="T315" i="6" s="1"/>
  <c r="N316" i="6"/>
  <c r="N317" i="6"/>
  <c r="N318" i="6"/>
  <c r="O318" i="6" s="1"/>
  <c r="Q318" i="6" s="1"/>
  <c r="T318" i="6" s="1"/>
  <c r="N319" i="6"/>
  <c r="O319" i="6" s="1"/>
  <c r="Q319" i="6" s="1"/>
  <c r="T319" i="6" s="1"/>
  <c r="N320" i="6"/>
  <c r="N321" i="6"/>
  <c r="N322" i="6"/>
  <c r="O322" i="6" s="1"/>
  <c r="Q322" i="6" s="1"/>
  <c r="T322" i="6" s="1"/>
  <c r="N323" i="6"/>
  <c r="O323" i="6" s="1"/>
  <c r="Q323" i="6" s="1"/>
  <c r="T323" i="6" s="1"/>
  <c r="N324" i="6"/>
  <c r="N325" i="6"/>
  <c r="N326" i="6"/>
  <c r="O326" i="6" s="1"/>
  <c r="Q326" i="6" s="1"/>
  <c r="T326" i="6" s="1"/>
  <c r="N327" i="6"/>
  <c r="O327" i="6" s="1"/>
  <c r="Q327" i="6" s="1"/>
  <c r="T327" i="6" s="1"/>
  <c r="N328" i="6"/>
  <c r="N329" i="6"/>
  <c r="N330" i="6"/>
  <c r="O330" i="6" s="1"/>
  <c r="Q330" i="6" s="1"/>
  <c r="T330" i="6" s="1"/>
  <c r="N331" i="6"/>
  <c r="O331" i="6" s="1"/>
  <c r="Q331" i="6" s="1"/>
  <c r="T331" i="6" s="1"/>
  <c r="N332" i="6"/>
  <c r="N333" i="6"/>
  <c r="N334" i="6"/>
  <c r="O334" i="6" s="1"/>
  <c r="Q334" i="6" s="1"/>
  <c r="T334" i="6" s="1"/>
  <c r="N335" i="6"/>
  <c r="O335" i="6" s="1"/>
  <c r="Q335" i="6" s="1"/>
  <c r="T335" i="6" s="1"/>
  <c r="N336" i="6"/>
  <c r="N337" i="6"/>
  <c r="N338" i="6"/>
  <c r="O338" i="6" s="1"/>
  <c r="Q338" i="6" s="1"/>
  <c r="T338" i="6" s="1"/>
  <c r="N339" i="6"/>
  <c r="O339" i="6" s="1"/>
  <c r="Q339" i="6" s="1"/>
  <c r="T339" i="6" s="1"/>
  <c r="N340" i="6"/>
  <c r="N341" i="6"/>
  <c r="N342" i="6"/>
  <c r="O342" i="6" s="1"/>
  <c r="Q342" i="6" s="1"/>
  <c r="T342" i="6" s="1"/>
  <c r="N343" i="6"/>
  <c r="O343" i="6" s="1"/>
  <c r="Q343" i="6" s="1"/>
  <c r="T343" i="6" s="1"/>
  <c r="N344" i="6"/>
  <c r="N345" i="6"/>
  <c r="N346" i="6"/>
  <c r="O346" i="6" s="1"/>
  <c r="Q346" i="6" s="1"/>
  <c r="T346" i="6" s="1"/>
  <c r="N347" i="6"/>
  <c r="O347" i="6" s="1"/>
  <c r="Q347" i="6" s="1"/>
  <c r="T347" i="6" s="1"/>
  <c r="N348" i="6"/>
  <c r="N349" i="6"/>
  <c r="N350" i="6"/>
  <c r="O350" i="6" s="1"/>
  <c r="Q350" i="6" s="1"/>
  <c r="T350" i="6" s="1"/>
  <c r="N351" i="6"/>
  <c r="O351" i="6" s="1"/>
  <c r="Q351" i="6" s="1"/>
  <c r="T351" i="6" s="1"/>
  <c r="N352" i="6"/>
  <c r="N353" i="6"/>
  <c r="N354" i="6"/>
  <c r="O354" i="6" s="1"/>
  <c r="Q354" i="6" s="1"/>
  <c r="T354" i="6" s="1"/>
  <c r="N355" i="6"/>
  <c r="O355" i="6" s="1"/>
  <c r="Q355" i="6" s="1"/>
  <c r="T355" i="6" s="1"/>
  <c r="N356" i="6"/>
  <c r="N357" i="6"/>
  <c r="N358" i="6"/>
  <c r="O358" i="6" s="1"/>
  <c r="Q358" i="6" s="1"/>
  <c r="T358" i="6" s="1"/>
  <c r="N359" i="6"/>
  <c r="O359" i="6" s="1"/>
  <c r="Q359" i="6" s="1"/>
  <c r="T359" i="6" s="1"/>
  <c r="N360" i="6"/>
  <c r="N361" i="6"/>
  <c r="N362" i="6"/>
  <c r="O362" i="6" s="1"/>
  <c r="Q362" i="6" s="1"/>
  <c r="T362" i="6" s="1"/>
  <c r="N363" i="6"/>
  <c r="O363" i="6" s="1"/>
  <c r="Q363" i="6" s="1"/>
  <c r="T363" i="6" s="1"/>
  <c r="N364" i="6"/>
  <c r="N365" i="6"/>
  <c r="N366" i="6"/>
  <c r="O366" i="6" s="1"/>
  <c r="Q366" i="6" s="1"/>
  <c r="T366" i="6" s="1"/>
  <c r="N367" i="6"/>
  <c r="O367" i="6" s="1"/>
  <c r="Q367" i="6" s="1"/>
  <c r="T367" i="6" s="1"/>
  <c r="N368" i="6"/>
  <c r="N369" i="6"/>
  <c r="N370" i="6"/>
  <c r="O370" i="6" s="1"/>
  <c r="Q370" i="6" s="1"/>
  <c r="T370" i="6" s="1"/>
  <c r="N371" i="6"/>
  <c r="O371" i="6" s="1"/>
  <c r="Q371" i="6" s="1"/>
  <c r="T371" i="6" s="1"/>
  <c r="N372" i="6"/>
  <c r="N373" i="6"/>
  <c r="N374" i="6"/>
  <c r="O374" i="6" s="1"/>
  <c r="Q374" i="6" s="1"/>
  <c r="T374" i="6" s="1"/>
  <c r="N375" i="6"/>
  <c r="O375" i="6" s="1"/>
  <c r="Q375" i="6" s="1"/>
  <c r="T375" i="6" s="1"/>
  <c r="N376" i="6"/>
  <c r="N377" i="6"/>
  <c r="N378" i="6"/>
  <c r="O378" i="6" s="1"/>
  <c r="Q378" i="6" s="1"/>
  <c r="T378" i="6" s="1"/>
  <c r="N379" i="6"/>
  <c r="O379" i="6" s="1"/>
  <c r="Q379" i="6" s="1"/>
  <c r="T379" i="6" s="1"/>
  <c r="N380" i="6"/>
  <c r="N381" i="6"/>
  <c r="N382" i="6"/>
  <c r="O382" i="6" s="1"/>
  <c r="Q382" i="6" s="1"/>
  <c r="T382" i="6" s="1"/>
  <c r="N383" i="6"/>
  <c r="O383" i="6" s="1"/>
  <c r="Q383" i="6" s="1"/>
  <c r="T383" i="6" s="1"/>
  <c r="N384" i="6"/>
  <c r="N385" i="6"/>
  <c r="N386" i="6"/>
  <c r="O386" i="6" s="1"/>
  <c r="Q386" i="6" s="1"/>
  <c r="T386" i="6" s="1"/>
  <c r="N387" i="6"/>
  <c r="O387" i="6" s="1"/>
  <c r="Q387" i="6" s="1"/>
  <c r="T387" i="6" s="1"/>
  <c r="N388" i="6"/>
  <c r="N389" i="6"/>
  <c r="N390" i="6"/>
  <c r="O390" i="6" s="1"/>
  <c r="Q390" i="6" s="1"/>
  <c r="T390" i="6" s="1"/>
  <c r="N391" i="6"/>
  <c r="O391" i="6" s="1"/>
  <c r="Q391" i="6" s="1"/>
  <c r="T391" i="6" s="1"/>
  <c r="N392" i="6"/>
  <c r="N393" i="6"/>
  <c r="N394" i="6"/>
  <c r="O394" i="6" s="1"/>
  <c r="Q394" i="6" s="1"/>
  <c r="T394" i="6" s="1"/>
  <c r="N395" i="6"/>
  <c r="O395" i="6" s="1"/>
  <c r="Q395" i="6" s="1"/>
  <c r="T395" i="6" s="1"/>
  <c r="N396" i="6"/>
  <c r="N397" i="6"/>
  <c r="N398" i="6"/>
  <c r="O398" i="6" s="1"/>
  <c r="Q398" i="6" s="1"/>
  <c r="T398" i="6" s="1"/>
  <c r="N399" i="6"/>
  <c r="O399" i="6" s="1"/>
  <c r="Q399" i="6" s="1"/>
  <c r="T399" i="6" s="1"/>
  <c r="N400" i="6"/>
  <c r="N401" i="6"/>
  <c r="N402" i="6"/>
  <c r="O402" i="6" s="1"/>
  <c r="Q402" i="6" s="1"/>
  <c r="T402" i="6" s="1"/>
  <c r="N403" i="6"/>
  <c r="O403" i="6" s="1"/>
  <c r="Q403" i="6" s="1"/>
  <c r="T403" i="6" s="1"/>
  <c r="N404" i="6"/>
  <c r="N405" i="6"/>
  <c r="N406" i="6"/>
  <c r="O406" i="6" s="1"/>
  <c r="Q406" i="6" s="1"/>
  <c r="T406" i="6" s="1"/>
  <c r="N407" i="6"/>
  <c r="O407" i="6" s="1"/>
  <c r="Q407" i="6" s="1"/>
  <c r="T407" i="6" s="1"/>
  <c r="N408" i="6"/>
  <c r="N409" i="6"/>
  <c r="N410" i="6"/>
  <c r="O410" i="6" s="1"/>
  <c r="Q410" i="6" s="1"/>
  <c r="T410" i="6" s="1"/>
  <c r="N411" i="6"/>
  <c r="O411" i="6" s="1"/>
  <c r="Q411" i="6" s="1"/>
  <c r="T411" i="6" s="1"/>
  <c r="N412" i="6"/>
  <c r="N413" i="6"/>
  <c r="N414" i="6"/>
  <c r="O414" i="6" s="1"/>
  <c r="Q414" i="6" s="1"/>
  <c r="T414" i="6" s="1"/>
  <c r="N415" i="6"/>
  <c r="O415" i="6" s="1"/>
  <c r="Q415" i="6" s="1"/>
  <c r="T415" i="6" s="1"/>
  <c r="N416" i="6"/>
  <c r="N417" i="6"/>
  <c r="N418" i="6"/>
  <c r="O418" i="6" s="1"/>
  <c r="Q418" i="6" s="1"/>
  <c r="T418" i="6" s="1"/>
  <c r="N419" i="6"/>
  <c r="O419" i="6" s="1"/>
  <c r="Q419" i="6" s="1"/>
  <c r="T419" i="6" s="1"/>
  <c r="N420" i="6"/>
  <c r="N421" i="6"/>
  <c r="N422" i="6"/>
  <c r="O422" i="6" s="1"/>
  <c r="Q422" i="6" s="1"/>
  <c r="T422" i="6" s="1"/>
  <c r="N423" i="6"/>
  <c r="O423" i="6" s="1"/>
  <c r="Q423" i="6" s="1"/>
  <c r="T423" i="6" s="1"/>
  <c r="N424" i="6"/>
  <c r="N425" i="6"/>
  <c r="N426" i="6"/>
  <c r="O426" i="6" s="1"/>
  <c r="Q426" i="6" s="1"/>
  <c r="T426" i="6" s="1"/>
  <c r="N427" i="6"/>
  <c r="O427" i="6" s="1"/>
  <c r="Q427" i="6" s="1"/>
  <c r="T427" i="6" s="1"/>
  <c r="N428" i="6"/>
  <c r="N429" i="6"/>
  <c r="N430" i="6"/>
  <c r="O430" i="6" s="1"/>
  <c r="Q430" i="6" s="1"/>
  <c r="T430" i="6" s="1"/>
  <c r="N431" i="6"/>
  <c r="O431" i="6" s="1"/>
  <c r="Q431" i="6" s="1"/>
  <c r="T431" i="6" s="1"/>
  <c r="N432" i="6"/>
  <c r="N433" i="6"/>
  <c r="N434" i="6"/>
  <c r="O434" i="6" s="1"/>
  <c r="Q434" i="6" s="1"/>
  <c r="T434" i="6" s="1"/>
  <c r="N435" i="6"/>
  <c r="O435" i="6" s="1"/>
  <c r="Q435" i="6" s="1"/>
  <c r="T435" i="6" s="1"/>
  <c r="N436" i="6"/>
  <c r="N437" i="6"/>
  <c r="N438" i="6"/>
  <c r="O438" i="6" s="1"/>
  <c r="Q438" i="6" s="1"/>
  <c r="T438" i="6" s="1"/>
  <c r="N439" i="6"/>
  <c r="O439" i="6" s="1"/>
  <c r="Q439" i="6" s="1"/>
  <c r="T439" i="6" s="1"/>
  <c r="N440" i="6"/>
  <c r="N441" i="6"/>
  <c r="N442" i="6"/>
  <c r="O442" i="6" s="1"/>
  <c r="Q442" i="6" s="1"/>
  <c r="T442" i="6" s="1"/>
  <c r="N443" i="6"/>
  <c r="O443" i="6" s="1"/>
  <c r="Q443" i="6" s="1"/>
  <c r="T443" i="6" s="1"/>
  <c r="N444" i="6"/>
  <c r="N445" i="6"/>
  <c r="N446" i="6"/>
  <c r="O446" i="6" s="1"/>
  <c r="Q446" i="6" s="1"/>
  <c r="T446" i="6" s="1"/>
  <c r="N447" i="6"/>
  <c r="O447" i="6" s="1"/>
  <c r="Q447" i="6" s="1"/>
  <c r="T447" i="6" s="1"/>
  <c r="N448" i="6"/>
  <c r="N449" i="6"/>
  <c r="N7" i="6"/>
  <c r="O7" i="6" s="1"/>
  <c r="Q7" i="6" s="1"/>
  <c r="T7" i="6" s="1"/>
  <c r="T222" i="6"/>
  <c r="T264" i="6"/>
  <c r="T307" i="6"/>
  <c r="Q18" i="6"/>
  <c r="T18" i="6" s="1"/>
  <c r="Q19" i="6"/>
  <c r="T19" i="6" s="1"/>
  <c r="Q61" i="6"/>
  <c r="T61" i="6" s="1"/>
  <c r="Q62" i="6"/>
  <c r="T62" i="6" s="1"/>
  <c r="Q83" i="6"/>
  <c r="T83" i="6" s="1"/>
  <c r="Q146" i="6"/>
  <c r="T146" i="6" s="1"/>
  <c r="Q147" i="6"/>
  <c r="T147" i="6" s="1"/>
  <c r="Q190" i="6"/>
  <c r="T190" i="6" s="1"/>
  <c r="Q210" i="6"/>
  <c r="T210" i="6" s="1"/>
  <c r="Q211" i="6"/>
  <c r="T211" i="6" s="1"/>
  <c r="Q234" i="6"/>
  <c r="T234" i="6" s="1"/>
  <c r="Q235" i="6"/>
  <c r="T235" i="6" s="1"/>
  <c r="Q257" i="6"/>
  <c r="T257" i="6" s="1"/>
  <c r="Q267" i="6"/>
  <c r="T267" i="6" s="1"/>
  <c r="Q277" i="6"/>
  <c r="T277" i="6" s="1"/>
  <c r="Q299" i="6"/>
  <c r="T299" i="6" s="1"/>
  <c r="Q309" i="6"/>
  <c r="T309" i="6" s="1"/>
  <c r="O8" i="6"/>
  <c r="Q8" i="6" s="1"/>
  <c r="T8" i="6" s="1"/>
  <c r="O9" i="6"/>
  <c r="Q9" i="6" s="1"/>
  <c r="T9" i="6" s="1"/>
  <c r="O12" i="6"/>
  <c r="Q12" i="6" s="1"/>
  <c r="T12" i="6" s="1"/>
  <c r="O13" i="6"/>
  <c r="Q13" i="6" s="1"/>
  <c r="T13" i="6" s="1"/>
  <c r="O16" i="6"/>
  <c r="Q16" i="6" s="1"/>
  <c r="T16" i="6" s="1"/>
  <c r="O17" i="6"/>
  <c r="Q17" i="6" s="1"/>
  <c r="T17" i="6" s="1"/>
  <c r="O20" i="6"/>
  <c r="Q20" i="6" s="1"/>
  <c r="T20" i="6" s="1"/>
  <c r="O21" i="6"/>
  <c r="Q21" i="6" s="1"/>
  <c r="T21" i="6" s="1"/>
  <c r="O24" i="6"/>
  <c r="Q24" i="6" s="1"/>
  <c r="T24" i="6" s="1"/>
  <c r="O25" i="6"/>
  <c r="Q25" i="6" s="1"/>
  <c r="T25" i="6" s="1"/>
  <c r="O28" i="6"/>
  <c r="Q28" i="6" s="1"/>
  <c r="T28" i="6" s="1"/>
  <c r="O29" i="6"/>
  <c r="Q29" i="6" s="1"/>
  <c r="T29" i="6" s="1"/>
  <c r="O32" i="6"/>
  <c r="Q32" i="6" s="1"/>
  <c r="T32" i="6" s="1"/>
  <c r="O33" i="6"/>
  <c r="Q33" i="6" s="1"/>
  <c r="T33" i="6" s="1"/>
  <c r="O36" i="6"/>
  <c r="Q36" i="6" s="1"/>
  <c r="T36" i="6" s="1"/>
  <c r="O37" i="6"/>
  <c r="Q37" i="6" s="1"/>
  <c r="T37" i="6" s="1"/>
  <c r="O40" i="6"/>
  <c r="Q40" i="6" s="1"/>
  <c r="T40" i="6" s="1"/>
  <c r="O41" i="6"/>
  <c r="Q41" i="6" s="1"/>
  <c r="T41" i="6" s="1"/>
  <c r="O44" i="6"/>
  <c r="Q44" i="6" s="1"/>
  <c r="T44" i="6" s="1"/>
  <c r="O45" i="6"/>
  <c r="Q45" i="6" s="1"/>
  <c r="T45" i="6" s="1"/>
  <c r="O48" i="6"/>
  <c r="Q48" i="6" s="1"/>
  <c r="T48" i="6" s="1"/>
  <c r="O49" i="6"/>
  <c r="Q49" i="6" s="1"/>
  <c r="T49" i="6" s="1"/>
  <c r="O52" i="6"/>
  <c r="Q52" i="6" s="1"/>
  <c r="T52" i="6" s="1"/>
  <c r="O53" i="6"/>
  <c r="Q53" i="6" s="1"/>
  <c r="T53" i="6" s="1"/>
  <c r="O56" i="6"/>
  <c r="Q56" i="6" s="1"/>
  <c r="T56" i="6" s="1"/>
  <c r="O57" i="6"/>
  <c r="Q57" i="6" s="1"/>
  <c r="T57" i="6" s="1"/>
  <c r="O60" i="6"/>
  <c r="Q60" i="6" s="1"/>
  <c r="T60" i="6" s="1"/>
  <c r="O61" i="6"/>
  <c r="O64" i="6"/>
  <c r="Q64" i="6" s="1"/>
  <c r="T64" i="6" s="1"/>
  <c r="O65" i="6"/>
  <c r="Q65" i="6" s="1"/>
  <c r="T65" i="6" s="1"/>
  <c r="O68" i="6"/>
  <c r="Q68" i="6" s="1"/>
  <c r="T68" i="6" s="1"/>
  <c r="O69" i="6"/>
  <c r="Q69" i="6" s="1"/>
  <c r="T69" i="6" s="1"/>
  <c r="O72" i="6"/>
  <c r="Q72" i="6" s="1"/>
  <c r="T72" i="6" s="1"/>
  <c r="O73" i="6"/>
  <c r="Q73" i="6" s="1"/>
  <c r="T73" i="6" s="1"/>
  <c r="O76" i="6"/>
  <c r="Q76" i="6" s="1"/>
  <c r="T76" i="6" s="1"/>
  <c r="O77" i="6"/>
  <c r="Q77" i="6" s="1"/>
  <c r="T77" i="6" s="1"/>
  <c r="O80" i="6"/>
  <c r="Q80" i="6" s="1"/>
  <c r="T80" i="6" s="1"/>
  <c r="O81" i="6"/>
  <c r="Q81" i="6" s="1"/>
  <c r="T81" i="6" s="1"/>
  <c r="O84" i="6"/>
  <c r="Q84" i="6" s="1"/>
  <c r="T84" i="6" s="1"/>
  <c r="O85" i="6"/>
  <c r="Q85" i="6" s="1"/>
  <c r="T85" i="6" s="1"/>
  <c r="O88" i="6"/>
  <c r="Q88" i="6" s="1"/>
  <c r="T88" i="6" s="1"/>
  <c r="O89" i="6"/>
  <c r="Q89" i="6" s="1"/>
  <c r="T89" i="6" s="1"/>
  <c r="O92" i="6"/>
  <c r="Q92" i="6" s="1"/>
  <c r="T92" i="6" s="1"/>
  <c r="O93" i="6"/>
  <c r="Q93" i="6" s="1"/>
  <c r="T93" i="6" s="1"/>
  <c r="O96" i="6"/>
  <c r="Q96" i="6" s="1"/>
  <c r="T96" i="6" s="1"/>
  <c r="O97" i="6"/>
  <c r="Q97" i="6" s="1"/>
  <c r="T97" i="6" s="1"/>
  <c r="O100" i="6"/>
  <c r="Q100" i="6" s="1"/>
  <c r="T100" i="6" s="1"/>
  <c r="O101" i="6"/>
  <c r="Q101" i="6" s="1"/>
  <c r="T101" i="6" s="1"/>
  <c r="O104" i="6"/>
  <c r="Q104" i="6" s="1"/>
  <c r="T104" i="6" s="1"/>
  <c r="O105" i="6"/>
  <c r="Q105" i="6" s="1"/>
  <c r="T105" i="6" s="1"/>
  <c r="O108" i="6"/>
  <c r="Q108" i="6" s="1"/>
  <c r="T108" i="6" s="1"/>
  <c r="O109" i="6"/>
  <c r="Q109" i="6" s="1"/>
  <c r="T109" i="6" s="1"/>
  <c r="O112" i="6"/>
  <c r="Q112" i="6" s="1"/>
  <c r="T112" i="6" s="1"/>
  <c r="O113" i="6"/>
  <c r="Q113" i="6" s="1"/>
  <c r="T113" i="6" s="1"/>
  <c r="O116" i="6"/>
  <c r="Q116" i="6" s="1"/>
  <c r="T116" i="6" s="1"/>
  <c r="O117" i="6"/>
  <c r="Q117" i="6" s="1"/>
  <c r="T117" i="6" s="1"/>
  <c r="O120" i="6"/>
  <c r="Q120" i="6" s="1"/>
  <c r="T120" i="6" s="1"/>
  <c r="O121" i="6"/>
  <c r="Q121" i="6" s="1"/>
  <c r="T121" i="6" s="1"/>
  <c r="O124" i="6"/>
  <c r="Q124" i="6" s="1"/>
  <c r="T124" i="6" s="1"/>
  <c r="O125" i="6"/>
  <c r="Q125" i="6" s="1"/>
  <c r="T125" i="6" s="1"/>
  <c r="O128" i="6"/>
  <c r="Q128" i="6" s="1"/>
  <c r="T128" i="6" s="1"/>
  <c r="O129" i="6"/>
  <c r="Q129" i="6" s="1"/>
  <c r="T129" i="6" s="1"/>
  <c r="O132" i="6"/>
  <c r="Q132" i="6" s="1"/>
  <c r="T132" i="6" s="1"/>
  <c r="O133" i="6"/>
  <c r="Q133" i="6" s="1"/>
  <c r="T133" i="6" s="1"/>
  <c r="O136" i="6"/>
  <c r="Q136" i="6" s="1"/>
  <c r="T136" i="6" s="1"/>
  <c r="O137" i="6"/>
  <c r="Q137" i="6" s="1"/>
  <c r="T137" i="6" s="1"/>
  <c r="O140" i="6"/>
  <c r="Q140" i="6" s="1"/>
  <c r="T140" i="6" s="1"/>
  <c r="O141" i="6"/>
  <c r="Q141" i="6" s="1"/>
  <c r="T141" i="6" s="1"/>
  <c r="O144" i="6"/>
  <c r="Q144" i="6" s="1"/>
  <c r="T144" i="6" s="1"/>
  <c r="O145" i="6"/>
  <c r="Q145" i="6" s="1"/>
  <c r="T145" i="6" s="1"/>
  <c r="O148" i="6"/>
  <c r="Q148" i="6" s="1"/>
  <c r="T148" i="6" s="1"/>
  <c r="O149" i="6"/>
  <c r="Q149" i="6" s="1"/>
  <c r="T149" i="6" s="1"/>
  <c r="O152" i="6"/>
  <c r="Q152" i="6" s="1"/>
  <c r="T152" i="6" s="1"/>
  <c r="O153" i="6"/>
  <c r="Q153" i="6" s="1"/>
  <c r="T153" i="6" s="1"/>
  <c r="O156" i="6"/>
  <c r="Q156" i="6" s="1"/>
  <c r="T156" i="6" s="1"/>
  <c r="O157" i="6"/>
  <c r="Q157" i="6" s="1"/>
  <c r="T157" i="6" s="1"/>
  <c r="O160" i="6"/>
  <c r="Q160" i="6" s="1"/>
  <c r="T160" i="6" s="1"/>
  <c r="O161" i="6"/>
  <c r="Q161" i="6" s="1"/>
  <c r="T161" i="6" s="1"/>
  <c r="O164" i="6"/>
  <c r="Q164" i="6" s="1"/>
  <c r="T164" i="6" s="1"/>
  <c r="O165" i="6"/>
  <c r="Q165" i="6" s="1"/>
  <c r="T165" i="6" s="1"/>
  <c r="O168" i="6"/>
  <c r="Q168" i="6" s="1"/>
  <c r="T168" i="6" s="1"/>
  <c r="O169" i="6"/>
  <c r="Q169" i="6" s="1"/>
  <c r="T169" i="6" s="1"/>
  <c r="O172" i="6"/>
  <c r="Q172" i="6" s="1"/>
  <c r="T172" i="6" s="1"/>
  <c r="O173" i="6"/>
  <c r="Q173" i="6" s="1"/>
  <c r="T173" i="6" s="1"/>
  <c r="O176" i="6"/>
  <c r="Q176" i="6" s="1"/>
  <c r="T176" i="6" s="1"/>
  <c r="O177" i="6"/>
  <c r="Q177" i="6" s="1"/>
  <c r="T177" i="6" s="1"/>
  <c r="O180" i="6"/>
  <c r="Q180" i="6" s="1"/>
  <c r="T180" i="6" s="1"/>
  <c r="O181" i="6"/>
  <c r="Q181" i="6" s="1"/>
  <c r="T181" i="6" s="1"/>
  <c r="O184" i="6"/>
  <c r="Q184" i="6" s="1"/>
  <c r="T184" i="6" s="1"/>
  <c r="O185" i="6"/>
  <c r="Q185" i="6" s="1"/>
  <c r="T185" i="6" s="1"/>
  <c r="O188" i="6"/>
  <c r="Q188" i="6" s="1"/>
  <c r="T188" i="6" s="1"/>
  <c r="O189" i="6"/>
  <c r="Q189" i="6" s="1"/>
  <c r="T189" i="6" s="1"/>
  <c r="O192" i="6"/>
  <c r="Q192" i="6" s="1"/>
  <c r="T192" i="6" s="1"/>
  <c r="O193" i="6"/>
  <c r="Q193" i="6" s="1"/>
  <c r="T193" i="6" s="1"/>
  <c r="O196" i="6"/>
  <c r="Q196" i="6" s="1"/>
  <c r="T196" i="6" s="1"/>
  <c r="O197" i="6"/>
  <c r="Q197" i="6" s="1"/>
  <c r="T197" i="6" s="1"/>
  <c r="O200" i="6"/>
  <c r="Q200" i="6" s="1"/>
  <c r="T200" i="6" s="1"/>
  <c r="O201" i="6"/>
  <c r="Q201" i="6" s="1"/>
  <c r="T201" i="6" s="1"/>
  <c r="O204" i="6"/>
  <c r="Q204" i="6" s="1"/>
  <c r="T204" i="6" s="1"/>
  <c r="O205" i="6"/>
  <c r="Q205" i="6" s="1"/>
  <c r="T205" i="6" s="1"/>
  <c r="O208" i="6"/>
  <c r="Q208" i="6" s="1"/>
  <c r="T208" i="6" s="1"/>
  <c r="O209" i="6"/>
  <c r="Q209" i="6" s="1"/>
  <c r="T209" i="6" s="1"/>
  <c r="O212" i="6"/>
  <c r="Q212" i="6" s="1"/>
  <c r="T212" i="6" s="1"/>
  <c r="O213" i="6"/>
  <c r="Q213" i="6" s="1"/>
  <c r="T213" i="6" s="1"/>
  <c r="O216" i="6"/>
  <c r="Q216" i="6" s="1"/>
  <c r="T216" i="6" s="1"/>
  <c r="O217" i="6"/>
  <c r="Q217" i="6" s="1"/>
  <c r="T217" i="6" s="1"/>
  <c r="O220" i="6"/>
  <c r="Q220" i="6" s="1"/>
  <c r="T220" i="6" s="1"/>
  <c r="O221" i="6"/>
  <c r="Q221" i="6" s="1"/>
  <c r="T221" i="6" s="1"/>
  <c r="O224" i="6"/>
  <c r="Q224" i="6" s="1"/>
  <c r="T224" i="6" s="1"/>
  <c r="O225" i="6"/>
  <c r="Q225" i="6" s="1"/>
  <c r="T225" i="6" s="1"/>
  <c r="O228" i="6"/>
  <c r="Q228" i="6" s="1"/>
  <c r="T228" i="6" s="1"/>
  <c r="O229" i="6"/>
  <c r="Q229" i="6" s="1"/>
  <c r="T229" i="6" s="1"/>
  <c r="O232" i="6"/>
  <c r="Q232" i="6" s="1"/>
  <c r="T232" i="6" s="1"/>
  <c r="O233" i="6"/>
  <c r="Q233" i="6" s="1"/>
  <c r="T233" i="6" s="1"/>
  <c r="O236" i="6"/>
  <c r="Q236" i="6" s="1"/>
  <c r="T236" i="6" s="1"/>
  <c r="O237" i="6"/>
  <c r="Q237" i="6" s="1"/>
  <c r="T237" i="6" s="1"/>
  <c r="O240" i="6"/>
  <c r="Q240" i="6" s="1"/>
  <c r="T240" i="6" s="1"/>
  <c r="O241" i="6"/>
  <c r="Q241" i="6" s="1"/>
  <c r="T241" i="6" s="1"/>
  <c r="O244" i="6"/>
  <c r="Q244" i="6" s="1"/>
  <c r="T244" i="6" s="1"/>
  <c r="O245" i="6"/>
  <c r="Q245" i="6" s="1"/>
  <c r="T245" i="6" s="1"/>
  <c r="O248" i="6"/>
  <c r="Q248" i="6" s="1"/>
  <c r="T248" i="6" s="1"/>
  <c r="O249" i="6"/>
  <c r="Q249" i="6" s="1"/>
  <c r="T249" i="6" s="1"/>
  <c r="O252" i="6"/>
  <c r="Q252" i="6" s="1"/>
  <c r="T252" i="6" s="1"/>
  <c r="O253" i="6"/>
  <c r="Q253" i="6" s="1"/>
  <c r="T253" i="6" s="1"/>
  <c r="O254" i="6"/>
  <c r="Q254" i="6" s="1"/>
  <c r="T254" i="6" s="1"/>
  <c r="O256" i="6"/>
  <c r="Q256" i="6" s="1"/>
  <c r="T256" i="6" s="1"/>
  <c r="O257" i="6"/>
  <c r="O258" i="6"/>
  <c r="Q258" i="6" s="1"/>
  <c r="T258" i="6" s="1"/>
  <c r="O260" i="6"/>
  <c r="Q260" i="6" s="1"/>
  <c r="T260" i="6" s="1"/>
  <c r="O261" i="6"/>
  <c r="Q261" i="6" s="1"/>
  <c r="T261" i="6" s="1"/>
  <c r="O264" i="6"/>
  <c r="Q264" i="6" s="1"/>
  <c r="O265" i="6"/>
  <c r="Q265" i="6" s="1"/>
  <c r="T265" i="6" s="1"/>
  <c r="O268" i="6"/>
  <c r="Q268" i="6" s="1"/>
  <c r="T268" i="6" s="1"/>
  <c r="O269" i="6"/>
  <c r="Q269" i="6" s="1"/>
  <c r="T269" i="6" s="1"/>
  <c r="O270" i="6"/>
  <c r="Q270" i="6" s="1"/>
  <c r="T270" i="6" s="1"/>
  <c r="O272" i="6"/>
  <c r="Q272" i="6" s="1"/>
  <c r="T272" i="6" s="1"/>
  <c r="O273" i="6"/>
  <c r="Q273" i="6" s="1"/>
  <c r="T273" i="6" s="1"/>
  <c r="O276" i="6"/>
  <c r="Q276" i="6" s="1"/>
  <c r="T276" i="6" s="1"/>
  <c r="O277" i="6"/>
  <c r="O280" i="6"/>
  <c r="Q280" i="6" s="1"/>
  <c r="T280" i="6" s="1"/>
  <c r="O281" i="6"/>
  <c r="Q281" i="6" s="1"/>
  <c r="T281" i="6" s="1"/>
  <c r="O284" i="6"/>
  <c r="Q284" i="6" s="1"/>
  <c r="T284" i="6" s="1"/>
  <c r="O285" i="6"/>
  <c r="Q285" i="6" s="1"/>
  <c r="T285" i="6" s="1"/>
  <c r="O286" i="6"/>
  <c r="Q286" i="6" s="1"/>
  <c r="T286" i="6" s="1"/>
  <c r="O288" i="6"/>
  <c r="Q288" i="6" s="1"/>
  <c r="T288" i="6" s="1"/>
  <c r="O289" i="6"/>
  <c r="Q289" i="6" s="1"/>
  <c r="T289" i="6" s="1"/>
  <c r="O290" i="6"/>
  <c r="Q290" i="6" s="1"/>
  <c r="T290" i="6" s="1"/>
  <c r="O292" i="6"/>
  <c r="Q292" i="6" s="1"/>
  <c r="T292" i="6" s="1"/>
  <c r="O293" i="6"/>
  <c r="Q293" i="6" s="1"/>
  <c r="T293" i="6" s="1"/>
  <c r="O296" i="6"/>
  <c r="Q296" i="6" s="1"/>
  <c r="T296" i="6" s="1"/>
  <c r="O297" i="6"/>
  <c r="Q297" i="6" s="1"/>
  <c r="T297" i="6" s="1"/>
  <c r="O300" i="6"/>
  <c r="Q300" i="6" s="1"/>
  <c r="T300" i="6" s="1"/>
  <c r="O301" i="6"/>
  <c r="Q301" i="6" s="1"/>
  <c r="T301" i="6" s="1"/>
  <c r="O302" i="6"/>
  <c r="Q302" i="6" s="1"/>
  <c r="T302" i="6" s="1"/>
  <c r="O304" i="6"/>
  <c r="Q304" i="6" s="1"/>
  <c r="T304" i="6" s="1"/>
  <c r="O305" i="6"/>
  <c r="Q305" i="6" s="1"/>
  <c r="T305" i="6" s="1"/>
  <c r="O308" i="6"/>
  <c r="Q308" i="6" s="1"/>
  <c r="T308" i="6" s="1"/>
  <c r="O309" i="6"/>
  <c r="O312" i="6"/>
  <c r="Q312" i="6" s="1"/>
  <c r="T312" i="6" s="1"/>
  <c r="O313" i="6"/>
  <c r="Q313" i="6" s="1"/>
  <c r="T313" i="6" s="1"/>
  <c r="O316" i="6"/>
  <c r="Q316" i="6" s="1"/>
  <c r="T316" i="6" s="1"/>
  <c r="O317" i="6"/>
  <c r="Q317" i="6" s="1"/>
  <c r="T317" i="6" s="1"/>
  <c r="O320" i="6"/>
  <c r="Q320" i="6" s="1"/>
  <c r="T320" i="6" s="1"/>
  <c r="O321" i="6"/>
  <c r="Q321" i="6" s="1"/>
  <c r="T321" i="6" s="1"/>
  <c r="O324" i="6"/>
  <c r="Q324" i="6" s="1"/>
  <c r="T324" i="6" s="1"/>
  <c r="O325" i="6"/>
  <c r="Q325" i="6" s="1"/>
  <c r="T325" i="6" s="1"/>
  <c r="O328" i="6"/>
  <c r="Q328" i="6" s="1"/>
  <c r="T328" i="6" s="1"/>
  <c r="O329" i="6"/>
  <c r="Q329" i="6" s="1"/>
  <c r="T329" i="6" s="1"/>
  <c r="O332" i="6"/>
  <c r="Q332" i="6" s="1"/>
  <c r="T332" i="6" s="1"/>
  <c r="O333" i="6"/>
  <c r="Q333" i="6" s="1"/>
  <c r="T333" i="6" s="1"/>
  <c r="O336" i="6"/>
  <c r="Q336" i="6" s="1"/>
  <c r="T336" i="6" s="1"/>
  <c r="O337" i="6"/>
  <c r="Q337" i="6" s="1"/>
  <c r="T337" i="6" s="1"/>
  <c r="O340" i="6"/>
  <c r="Q340" i="6" s="1"/>
  <c r="T340" i="6" s="1"/>
  <c r="O341" i="6"/>
  <c r="Q341" i="6" s="1"/>
  <c r="T341" i="6" s="1"/>
  <c r="O344" i="6"/>
  <c r="Q344" i="6" s="1"/>
  <c r="T344" i="6" s="1"/>
  <c r="O345" i="6"/>
  <c r="Q345" i="6" s="1"/>
  <c r="T345" i="6" s="1"/>
  <c r="O348" i="6"/>
  <c r="Q348" i="6" s="1"/>
  <c r="T348" i="6" s="1"/>
  <c r="O349" i="6"/>
  <c r="Q349" i="6" s="1"/>
  <c r="T349" i="6" s="1"/>
  <c r="O352" i="6"/>
  <c r="Q352" i="6" s="1"/>
  <c r="T352" i="6" s="1"/>
  <c r="O353" i="6"/>
  <c r="Q353" i="6" s="1"/>
  <c r="T353" i="6" s="1"/>
  <c r="O356" i="6"/>
  <c r="Q356" i="6" s="1"/>
  <c r="T356" i="6" s="1"/>
  <c r="O357" i="6"/>
  <c r="Q357" i="6" s="1"/>
  <c r="T357" i="6" s="1"/>
  <c r="O360" i="6"/>
  <c r="Q360" i="6" s="1"/>
  <c r="T360" i="6" s="1"/>
  <c r="O361" i="6"/>
  <c r="Q361" i="6" s="1"/>
  <c r="T361" i="6" s="1"/>
  <c r="O364" i="6"/>
  <c r="Q364" i="6" s="1"/>
  <c r="T364" i="6" s="1"/>
  <c r="O365" i="6"/>
  <c r="Q365" i="6" s="1"/>
  <c r="T365" i="6" s="1"/>
  <c r="O368" i="6"/>
  <c r="Q368" i="6" s="1"/>
  <c r="T368" i="6" s="1"/>
  <c r="O369" i="6"/>
  <c r="Q369" i="6" s="1"/>
  <c r="T369" i="6" s="1"/>
  <c r="O372" i="6"/>
  <c r="Q372" i="6" s="1"/>
  <c r="T372" i="6" s="1"/>
  <c r="O373" i="6"/>
  <c r="Q373" i="6" s="1"/>
  <c r="T373" i="6" s="1"/>
  <c r="O376" i="6"/>
  <c r="Q376" i="6" s="1"/>
  <c r="T376" i="6" s="1"/>
  <c r="O377" i="6"/>
  <c r="Q377" i="6" s="1"/>
  <c r="T377" i="6" s="1"/>
  <c r="O380" i="6"/>
  <c r="Q380" i="6" s="1"/>
  <c r="T380" i="6" s="1"/>
  <c r="O381" i="6"/>
  <c r="Q381" i="6" s="1"/>
  <c r="T381" i="6" s="1"/>
  <c r="O384" i="6"/>
  <c r="Q384" i="6" s="1"/>
  <c r="T384" i="6" s="1"/>
  <c r="O385" i="6"/>
  <c r="Q385" i="6" s="1"/>
  <c r="T385" i="6" s="1"/>
  <c r="O388" i="6"/>
  <c r="Q388" i="6" s="1"/>
  <c r="T388" i="6" s="1"/>
  <c r="O389" i="6"/>
  <c r="Q389" i="6" s="1"/>
  <c r="T389" i="6" s="1"/>
  <c r="O392" i="6"/>
  <c r="Q392" i="6" s="1"/>
  <c r="T392" i="6" s="1"/>
  <c r="O393" i="6"/>
  <c r="Q393" i="6" s="1"/>
  <c r="T393" i="6" s="1"/>
  <c r="O396" i="6"/>
  <c r="Q396" i="6" s="1"/>
  <c r="T396" i="6" s="1"/>
  <c r="O397" i="6"/>
  <c r="Q397" i="6" s="1"/>
  <c r="T397" i="6" s="1"/>
  <c r="O400" i="6"/>
  <c r="Q400" i="6" s="1"/>
  <c r="T400" i="6" s="1"/>
  <c r="O401" i="6"/>
  <c r="Q401" i="6" s="1"/>
  <c r="T401" i="6" s="1"/>
  <c r="O404" i="6"/>
  <c r="Q404" i="6" s="1"/>
  <c r="T404" i="6" s="1"/>
  <c r="O405" i="6"/>
  <c r="Q405" i="6" s="1"/>
  <c r="T405" i="6" s="1"/>
  <c r="O408" i="6"/>
  <c r="Q408" i="6" s="1"/>
  <c r="T408" i="6" s="1"/>
  <c r="O409" i="6"/>
  <c r="Q409" i="6" s="1"/>
  <c r="T409" i="6" s="1"/>
  <c r="O412" i="6"/>
  <c r="Q412" i="6" s="1"/>
  <c r="T412" i="6" s="1"/>
  <c r="O413" i="6"/>
  <c r="Q413" i="6" s="1"/>
  <c r="T413" i="6" s="1"/>
  <c r="O416" i="6"/>
  <c r="Q416" i="6" s="1"/>
  <c r="T416" i="6" s="1"/>
  <c r="O417" i="6"/>
  <c r="Q417" i="6" s="1"/>
  <c r="T417" i="6" s="1"/>
  <c r="O420" i="6"/>
  <c r="Q420" i="6" s="1"/>
  <c r="T420" i="6" s="1"/>
  <c r="O421" i="6"/>
  <c r="Q421" i="6" s="1"/>
  <c r="T421" i="6" s="1"/>
  <c r="O424" i="6"/>
  <c r="Q424" i="6" s="1"/>
  <c r="T424" i="6" s="1"/>
  <c r="O425" i="6"/>
  <c r="Q425" i="6" s="1"/>
  <c r="T425" i="6" s="1"/>
  <c r="O428" i="6"/>
  <c r="Q428" i="6" s="1"/>
  <c r="T428" i="6" s="1"/>
  <c r="O429" i="6"/>
  <c r="Q429" i="6" s="1"/>
  <c r="T429" i="6" s="1"/>
  <c r="O432" i="6"/>
  <c r="Q432" i="6" s="1"/>
  <c r="T432" i="6" s="1"/>
  <c r="O433" i="6"/>
  <c r="Q433" i="6" s="1"/>
  <c r="T433" i="6" s="1"/>
  <c r="O436" i="6"/>
  <c r="Q436" i="6" s="1"/>
  <c r="T436" i="6" s="1"/>
  <c r="O437" i="6"/>
  <c r="Q437" i="6" s="1"/>
  <c r="T437" i="6" s="1"/>
  <c r="O440" i="6"/>
  <c r="Q440" i="6" s="1"/>
  <c r="T440" i="6" s="1"/>
  <c r="O441" i="6"/>
  <c r="Q441" i="6" s="1"/>
  <c r="T441" i="6" s="1"/>
  <c r="O444" i="6"/>
  <c r="Q444" i="6" s="1"/>
  <c r="T444" i="6" s="1"/>
  <c r="O445" i="6"/>
  <c r="Q445" i="6" s="1"/>
  <c r="T445" i="6" s="1"/>
  <c r="O448" i="6"/>
  <c r="Q448" i="6" s="1"/>
  <c r="T448" i="6" s="1"/>
  <c r="O449" i="6"/>
  <c r="Q449" i="6" s="1"/>
  <c r="T449" i="6" s="1"/>
  <c r="L72" i="6"/>
  <c r="L168" i="6"/>
  <c r="L260" i="6"/>
  <c r="I12" i="6"/>
  <c r="L12" i="6" s="1"/>
  <c r="I13" i="6"/>
  <c r="L13" i="6" s="1"/>
  <c r="I24" i="6"/>
  <c r="L24" i="6" s="1"/>
  <c r="I76" i="6"/>
  <c r="L76" i="6" s="1"/>
  <c r="I88" i="6"/>
  <c r="L88" i="6" s="1"/>
  <c r="I140" i="6"/>
  <c r="L140" i="6" s="1"/>
  <c r="I152" i="6"/>
  <c r="L152" i="6" s="1"/>
  <c r="I188" i="6"/>
  <c r="L188" i="6" s="1"/>
  <c r="I216" i="6"/>
  <c r="L216" i="6" s="1"/>
  <c r="I236" i="6"/>
  <c r="L236" i="6" s="1"/>
  <c r="I244" i="6"/>
  <c r="L244" i="6" s="1"/>
  <c r="I264" i="6"/>
  <c r="L264" i="6" s="1"/>
  <c r="I292" i="6"/>
  <c r="L292" i="6" s="1"/>
  <c r="I316" i="6"/>
  <c r="L316" i="6" s="1"/>
  <c r="I352" i="6"/>
  <c r="L352" i="6" s="1"/>
  <c r="I356" i="6"/>
  <c r="L356" i="6" s="1"/>
  <c r="I384" i="6"/>
  <c r="L384" i="6" s="1"/>
  <c r="I388" i="6"/>
  <c r="L388" i="6" s="1"/>
  <c r="I396" i="6"/>
  <c r="L396" i="6" s="1"/>
  <c r="I404" i="6"/>
  <c r="L404" i="6" s="1"/>
  <c r="I412" i="6"/>
  <c r="L412" i="6" s="1"/>
  <c r="I420" i="6"/>
  <c r="L420" i="6" s="1"/>
  <c r="I428" i="6"/>
  <c r="L428" i="6" s="1"/>
  <c r="I436" i="6"/>
  <c r="L436" i="6" s="1"/>
  <c r="I444" i="6"/>
  <c r="L444" i="6" s="1"/>
  <c r="G9" i="6"/>
  <c r="I9" i="6" s="1"/>
  <c r="L9" i="6" s="1"/>
  <c r="G13" i="6"/>
  <c r="G17" i="6"/>
  <c r="I17" i="6" s="1"/>
  <c r="L17" i="6" s="1"/>
  <c r="G25" i="6"/>
  <c r="I25" i="6" s="1"/>
  <c r="L25" i="6" s="1"/>
  <c r="G33" i="6"/>
  <c r="I33" i="6" s="1"/>
  <c r="L33" i="6" s="1"/>
  <c r="G41" i="6"/>
  <c r="I41" i="6" s="1"/>
  <c r="L41" i="6" s="1"/>
  <c r="G49" i="6"/>
  <c r="I49" i="6" s="1"/>
  <c r="L49" i="6" s="1"/>
  <c r="G57" i="6"/>
  <c r="I57" i="6" s="1"/>
  <c r="L57" i="6" s="1"/>
  <c r="G65" i="6"/>
  <c r="I65" i="6" s="1"/>
  <c r="L65" i="6" s="1"/>
  <c r="G73" i="6"/>
  <c r="I73" i="6" s="1"/>
  <c r="L73" i="6" s="1"/>
  <c r="G81" i="6"/>
  <c r="I81" i="6" s="1"/>
  <c r="L81" i="6" s="1"/>
  <c r="G89" i="6"/>
  <c r="I89" i="6" s="1"/>
  <c r="L89" i="6" s="1"/>
  <c r="G97" i="6"/>
  <c r="I97" i="6" s="1"/>
  <c r="L97" i="6" s="1"/>
  <c r="G105" i="6"/>
  <c r="I105" i="6" s="1"/>
  <c r="L105" i="6" s="1"/>
  <c r="G113" i="6"/>
  <c r="I113" i="6" s="1"/>
  <c r="L113" i="6" s="1"/>
  <c r="G121" i="6"/>
  <c r="I121" i="6" s="1"/>
  <c r="L121" i="6" s="1"/>
  <c r="G129" i="6"/>
  <c r="I129" i="6" s="1"/>
  <c r="L129" i="6" s="1"/>
  <c r="G137" i="6"/>
  <c r="I137" i="6" s="1"/>
  <c r="L137" i="6" s="1"/>
  <c r="G145" i="6"/>
  <c r="I145" i="6" s="1"/>
  <c r="L145" i="6" s="1"/>
  <c r="G153" i="6"/>
  <c r="I153" i="6" s="1"/>
  <c r="L153" i="6" s="1"/>
  <c r="G161" i="6"/>
  <c r="I161" i="6" s="1"/>
  <c r="L161" i="6" s="1"/>
  <c r="G169" i="6"/>
  <c r="I169" i="6" s="1"/>
  <c r="L169" i="6" s="1"/>
  <c r="G177" i="6"/>
  <c r="I177" i="6" s="1"/>
  <c r="L177" i="6" s="1"/>
  <c r="G185" i="6"/>
  <c r="I185" i="6" s="1"/>
  <c r="L185" i="6" s="1"/>
  <c r="G193" i="6"/>
  <c r="I193" i="6" s="1"/>
  <c r="L193" i="6" s="1"/>
  <c r="G201" i="6"/>
  <c r="I201" i="6" s="1"/>
  <c r="L201" i="6" s="1"/>
  <c r="G209" i="6"/>
  <c r="I209" i="6" s="1"/>
  <c r="L209" i="6" s="1"/>
  <c r="G217" i="6"/>
  <c r="I217" i="6" s="1"/>
  <c r="L217" i="6" s="1"/>
  <c r="G225" i="6"/>
  <c r="I225" i="6" s="1"/>
  <c r="L225" i="6" s="1"/>
  <c r="G233" i="6"/>
  <c r="I233" i="6" s="1"/>
  <c r="L233" i="6" s="1"/>
  <c r="G241" i="6"/>
  <c r="I241" i="6" s="1"/>
  <c r="L241" i="6" s="1"/>
  <c r="G249" i="6"/>
  <c r="I249" i="6" s="1"/>
  <c r="L249" i="6" s="1"/>
  <c r="G257" i="6"/>
  <c r="I257" i="6" s="1"/>
  <c r="L257" i="6" s="1"/>
  <c r="G265" i="6"/>
  <c r="I265" i="6" s="1"/>
  <c r="L265" i="6" s="1"/>
  <c r="G273" i="6"/>
  <c r="I273" i="6" s="1"/>
  <c r="L273" i="6" s="1"/>
  <c r="G281" i="6"/>
  <c r="I281" i="6" s="1"/>
  <c r="L281" i="6" s="1"/>
  <c r="G289" i="6"/>
  <c r="I289" i="6" s="1"/>
  <c r="L289" i="6" s="1"/>
  <c r="G297" i="6"/>
  <c r="I297" i="6" s="1"/>
  <c r="L297" i="6" s="1"/>
  <c r="G305" i="6"/>
  <c r="I305" i="6" s="1"/>
  <c r="L305" i="6" s="1"/>
  <c r="G313" i="6"/>
  <c r="I313" i="6" s="1"/>
  <c r="L313" i="6" s="1"/>
  <c r="G321" i="6"/>
  <c r="I321" i="6" s="1"/>
  <c r="L321" i="6" s="1"/>
  <c r="G333" i="6"/>
  <c r="I333" i="6" s="1"/>
  <c r="L333" i="6" s="1"/>
  <c r="G337" i="6"/>
  <c r="I337" i="6" s="1"/>
  <c r="L337" i="6" s="1"/>
  <c r="G338" i="6"/>
  <c r="I338" i="6" s="1"/>
  <c r="L338" i="6" s="1"/>
  <c r="G349" i="6"/>
  <c r="I349" i="6" s="1"/>
  <c r="L349" i="6" s="1"/>
  <c r="G353" i="6"/>
  <c r="I353" i="6" s="1"/>
  <c r="L353" i="6" s="1"/>
  <c r="G354" i="6"/>
  <c r="I354" i="6" s="1"/>
  <c r="L354" i="6" s="1"/>
  <c r="G365" i="6"/>
  <c r="I365" i="6" s="1"/>
  <c r="L365" i="6" s="1"/>
  <c r="G369" i="6"/>
  <c r="I369" i="6" s="1"/>
  <c r="L369" i="6" s="1"/>
  <c r="G370" i="6"/>
  <c r="I370" i="6" s="1"/>
  <c r="L370" i="6" s="1"/>
  <c r="G381" i="6"/>
  <c r="I381" i="6" s="1"/>
  <c r="L381" i="6" s="1"/>
  <c r="G385" i="6"/>
  <c r="I385" i="6" s="1"/>
  <c r="L385" i="6" s="1"/>
  <c r="G386" i="6"/>
  <c r="I386" i="6" s="1"/>
  <c r="L386" i="6" s="1"/>
  <c r="G397" i="6"/>
  <c r="I397" i="6" s="1"/>
  <c r="L397" i="6" s="1"/>
  <c r="G401" i="6"/>
  <c r="I401" i="6" s="1"/>
  <c r="L401" i="6" s="1"/>
  <c r="G402" i="6"/>
  <c r="I402" i="6" s="1"/>
  <c r="L402" i="6" s="1"/>
  <c r="G413" i="6"/>
  <c r="I413" i="6" s="1"/>
  <c r="L413" i="6" s="1"/>
  <c r="G417" i="6"/>
  <c r="I417" i="6" s="1"/>
  <c r="L417" i="6" s="1"/>
  <c r="G418" i="6"/>
  <c r="I418" i="6" s="1"/>
  <c r="L418" i="6" s="1"/>
  <c r="G429" i="6"/>
  <c r="I429" i="6" s="1"/>
  <c r="L429" i="6" s="1"/>
  <c r="G433" i="6"/>
  <c r="I433" i="6" s="1"/>
  <c r="L433" i="6" s="1"/>
  <c r="G434" i="6"/>
  <c r="I434" i="6" s="1"/>
  <c r="L434" i="6" s="1"/>
  <c r="G445" i="6"/>
  <c r="I445" i="6" s="1"/>
  <c r="L445" i="6" s="1"/>
  <c r="G449" i="6"/>
  <c r="I449" i="6" s="1"/>
  <c r="L449" i="6" s="1"/>
  <c r="G7" i="6"/>
  <c r="I7" i="6" s="1"/>
  <c r="L7" i="6" s="1"/>
  <c r="F8" i="6"/>
  <c r="G8" i="6" s="1"/>
  <c r="I8" i="6" s="1"/>
  <c r="L8" i="6" s="1"/>
  <c r="F9" i="6"/>
  <c r="F10" i="6"/>
  <c r="G10" i="6" s="1"/>
  <c r="I10" i="6" s="1"/>
  <c r="L10" i="6" s="1"/>
  <c r="F11" i="6"/>
  <c r="G11" i="6" s="1"/>
  <c r="I11" i="6" s="1"/>
  <c r="L11" i="6" s="1"/>
  <c r="F12" i="6"/>
  <c r="G12" i="6" s="1"/>
  <c r="F13" i="6"/>
  <c r="F14" i="6"/>
  <c r="G14" i="6" s="1"/>
  <c r="I14" i="6" s="1"/>
  <c r="L14" i="6" s="1"/>
  <c r="F15" i="6"/>
  <c r="G15" i="6" s="1"/>
  <c r="I15" i="6" s="1"/>
  <c r="L15" i="6" s="1"/>
  <c r="F16" i="6"/>
  <c r="G16" i="6" s="1"/>
  <c r="I16" i="6" s="1"/>
  <c r="L16" i="6" s="1"/>
  <c r="F17" i="6"/>
  <c r="F18" i="6"/>
  <c r="G18" i="6" s="1"/>
  <c r="I18" i="6" s="1"/>
  <c r="L18" i="6" s="1"/>
  <c r="F19" i="6"/>
  <c r="G19" i="6" s="1"/>
  <c r="I19" i="6" s="1"/>
  <c r="L19" i="6" s="1"/>
  <c r="F20" i="6"/>
  <c r="G20" i="6" s="1"/>
  <c r="I20" i="6" s="1"/>
  <c r="L20" i="6" s="1"/>
  <c r="F21" i="6"/>
  <c r="G21" i="6" s="1"/>
  <c r="I21" i="6" s="1"/>
  <c r="L21" i="6" s="1"/>
  <c r="F22" i="6"/>
  <c r="G22" i="6" s="1"/>
  <c r="I22" i="6" s="1"/>
  <c r="L22" i="6" s="1"/>
  <c r="F23" i="6"/>
  <c r="G23" i="6" s="1"/>
  <c r="I23" i="6" s="1"/>
  <c r="L23" i="6" s="1"/>
  <c r="F24" i="6"/>
  <c r="G24" i="6" s="1"/>
  <c r="F25" i="6"/>
  <c r="F26" i="6"/>
  <c r="G26" i="6" s="1"/>
  <c r="I26" i="6" s="1"/>
  <c r="L26" i="6" s="1"/>
  <c r="F27" i="6"/>
  <c r="G27" i="6" s="1"/>
  <c r="I27" i="6" s="1"/>
  <c r="L27" i="6" s="1"/>
  <c r="F28" i="6"/>
  <c r="G28" i="6" s="1"/>
  <c r="I28" i="6" s="1"/>
  <c r="L28" i="6" s="1"/>
  <c r="F29" i="6"/>
  <c r="G29" i="6" s="1"/>
  <c r="I29" i="6" s="1"/>
  <c r="L29" i="6" s="1"/>
  <c r="F30" i="6"/>
  <c r="G30" i="6" s="1"/>
  <c r="I30" i="6" s="1"/>
  <c r="L30" i="6" s="1"/>
  <c r="F31" i="6"/>
  <c r="G31" i="6" s="1"/>
  <c r="I31" i="6" s="1"/>
  <c r="L31" i="6" s="1"/>
  <c r="F32" i="6"/>
  <c r="G32" i="6" s="1"/>
  <c r="I32" i="6" s="1"/>
  <c r="L32" i="6" s="1"/>
  <c r="F33" i="6"/>
  <c r="F34" i="6"/>
  <c r="G34" i="6" s="1"/>
  <c r="I34" i="6" s="1"/>
  <c r="L34" i="6" s="1"/>
  <c r="F35" i="6"/>
  <c r="G35" i="6" s="1"/>
  <c r="I35" i="6" s="1"/>
  <c r="L35" i="6" s="1"/>
  <c r="F36" i="6"/>
  <c r="G36" i="6" s="1"/>
  <c r="I36" i="6" s="1"/>
  <c r="L36" i="6" s="1"/>
  <c r="F37" i="6"/>
  <c r="G37" i="6" s="1"/>
  <c r="I37" i="6" s="1"/>
  <c r="L37" i="6" s="1"/>
  <c r="F38" i="6"/>
  <c r="G38" i="6" s="1"/>
  <c r="I38" i="6" s="1"/>
  <c r="L38" i="6" s="1"/>
  <c r="F39" i="6"/>
  <c r="G39" i="6" s="1"/>
  <c r="I39" i="6" s="1"/>
  <c r="L39" i="6" s="1"/>
  <c r="F40" i="6"/>
  <c r="G40" i="6" s="1"/>
  <c r="I40" i="6" s="1"/>
  <c r="L40" i="6" s="1"/>
  <c r="F41" i="6"/>
  <c r="F42" i="6"/>
  <c r="G42" i="6" s="1"/>
  <c r="I42" i="6" s="1"/>
  <c r="L42" i="6" s="1"/>
  <c r="F43" i="6"/>
  <c r="G43" i="6" s="1"/>
  <c r="I43" i="6" s="1"/>
  <c r="L43" i="6" s="1"/>
  <c r="F44" i="6"/>
  <c r="G44" i="6" s="1"/>
  <c r="I44" i="6" s="1"/>
  <c r="L44" i="6" s="1"/>
  <c r="F45" i="6"/>
  <c r="G45" i="6" s="1"/>
  <c r="I45" i="6" s="1"/>
  <c r="L45" i="6" s="1"/>
  <c r="F46" i="6"/>
  <c r="G46" i="6" s="1"/>
  <c r="I46" i="6" s="1"/>
  <c r="L46" i="6" s="1"/>
  <c r="F47" i="6"/>
  <c r="G47" i="6" s="1"/>
  <c r="I47" i="6" s="1"/>
  <c r="L47" i="6" s="1"/>
  <c r="F48" i="6"/>
  <c r="G48" i="6" s="1"/>
  <c r="I48" i="6" s="1"/>
  <c r="L48" i="6" s="1"/>
  <c r="F49" i="6"/>
  <c r="F50" i="6"/>
  <c r="G50" i="6" s="1"/>
  <c r="I50" i="6" s="1"/>
  <c r="L50" i="6" s="1"/>
  <c r="F51" i="6"/>
  <c r="G51" i="6" s="1"/>
  <c r="I51" i="6" s="1"/>
  <c r="L51" i="6" s="1"/>
  <c r="F52" i="6"/>
  <c r="G52" i="6" s="1"/>
  <c r="I52" i="6" s="1"/>
  <c r="L52" i="6" s="1"/>
  <c r="F53" i="6"/>
  <c r="G53" i="6" s="1"/>
  <c r="I53" i="6" s="1"/>
  <c r="L53" i="6" s="1"/>
  <c r="F54" i="6"/>
  <c r="G54" i="6" s="1"/>
  <c r="I54" i="6" s="1"/>
  <c r="L54" i="6" s="1"/>
  <c r="F55" i="6"/>
  <c r="G55" i="6" s="1"/>
  <c r="I55" i="6" s="1"/>
  <c r="L55" i="6" s="1"/>
  <c r="F56" i="6"/>
  <c r="G56" i="6" s="1"/>
  <c r="I56" i="6" s="1"/>
  <c r="L56" i="6" s="1"/>
  <c r="F57" i="6"/>
  <c r="F58" i="6"/>
  <c r="G58" i="6" s="1"/>
  <c r="I58" i="6" s="1"/>
  <c r="L58" i="6" s="1"/>
  <c r="F59" i="6"/>
  <c r="G59" i="6" s="1"/>
  <c r="I59" i="6" s="1"/>
  <c r="L59" i="6" s="1"/>
  <c r="F60" i="6"/>
  <c r="G60" i="6" s="1"/>
  <c r="I60" i="6" s="1"/>
  <c r="L60" i="6" s="1"/>
  <c r="F61" i="6"/>
  <c r="G61" i="6" s="1"/>
  <c r="I61" i="6" s="1"/>
  <c r="L61" i="6" s="1"/>
  <c r="F62" i="6"/>
  <c r="G62" i="6" s="1"/>
  <c r="I62" i="6" s="1"/>
  <c r="L62" i="6" s="1"/>
  <c r="F63" i="6"/>
  <c r="G63" i="6" s="1"/>
  <c r="I63" i="6" s="1"/>
  <c r="L63" i="6" s="1"/>
  <c r="F64" i="6"/>
  <c r="G64" i="6" s="1"/>
  <c r="I64" i="6" s="1"/>
  <c r="L64" i="6" s="1"/>
  <c r="F65" i="6"/>
  <c r="F66" i="6"/>
  <c r="G66" i="6" s="1"/>
  <c r="I66" i="6" s="1"/>
  <c r="L66" i="6" s="1"/>
  <c r="F67" i="6"/>
  <c r="G67" i="6" s="1"/>
  <c r="I67" i="6" s="1"/>
  <c r="L67" i="6" s="1"/>
  <c r="F68" i="6"/>
  <c r="G68" i="6" s="1"/>
  <c r="I68" i="6" s="1"/>
  <c r="L68" i="6" s="1"/>
  <c r="F69" i="6"/>
  <c r="G69" i="6" s="1"/>
  <c r="I69" i="6" s="1"/>
  <c r="L69" i="6" s="1"/>
  <c r="F70" i="6"/>
  <c r="G70" i="6" s="1"/>
  <c r="I70" i="6" s="1"/>
  <c r="L70" i="6" s="1"/>
  <c r="F71" i="6"/>
  <c r="G71" i="6" s="1"/>
  <c r="I71" i="6" s="1"/>
  <c r="L71" i="6" s="1"/>
  <c r="F72" i="6"/>
  <c r="G72" i="6" s="1"/>
  <c r="I72" i="6" s="1"/>
  <c r="F73" i="6"/>
  <c r="F74" i="6"/>
  <c r="G74" i="6" s="1"/>
  <c r="I74" i="6" s="1"/>
  <c r="L74" i="6" s="1"/>
  <c r="F75" i="6"/>
  <c r="G75" i="6" s="1"/>
  <c r="I75" i="6" s="1"/>
  <c r="L75" i="6" s="1"/>
  <c r="F76" i="6"/>
  <c r="G76" i="6" s="1"/>
  <c r="F77" i="6"/>
  <c r="G77" i="6" s="1"/>
  <c r="I77" i="6" s="1"/>
  <c r="L77" i="6" s="1"/>
  <c r="F78" i="6"/>
  <c r="G78" i="6" s="1"/>
  <c r="I78" i="6" s="1"/>
  <c r="L78" i="6" s="1"/>
  <c r="F79" i="6"/>
  <c r="G79" i="6" s="1"/>
  <c r="I79" i="6" s="1"/>
  <c r="L79" i="6" s="1"/>
  <c r="F80" i="6"/>
  <c r="G80" i="6" s="1"/>
  <c r="I80" i="6" s="1"/>
  <c r="L80" i="6" s="1"/>
  <c r="F81" i="6"/>
  <c r="F82" i="6"/>
  <c r="G82" i="6" s="1"/>
  <c r="I82" i="6" s="1"/>
  <c r="L82" i="6" s="1"/>
  <c r="F83" i="6"/>
  <c r="G83" i="6" s="1"/>
  <c r="I83" i="6" s="1"/>
  <c r="L83" i="6" s="1"/>
  <c r="F84" i="6"/>
  <c r="G84" i="6" s="1"/>
  <c r="I84" i="6" s="1"/>
  <c r="L84" i="6" s="1"/>
  <c r="F85" i="6"/>
  <c r="G85" i="6" s="1"/>
  <c r="I85" i="6" s="1"/>
  <c r="L85" i="6" s="1"/>
  <c r="F86" i="6"/>
  <c r="G86" i="6" s="1"/>
  <c r="I86" i="6" s="1"/>
  <c r="L86" i="6" s="1"/>
  <c r="F87" i="6"/>
  <c r="G87" i="6" s="1"/>
  <c r="I87" i="6" s="1"/>
  <c r="L87" i="6" s="1"/>
  <c r="F88" i="6"/>
  <c r="G88" i="6" s="1"/>
  <c r="F89" i="6"/>
  <c r="F90" i="6"/>
  <c r="G90" i="6" s="1"/>
  <c r="I90" i="6" s="1"/>
  <c r="L90" i="6" s="1"/>
  <c r="F91" i="6"/>
  <c r="G91" i="6" s="1"/>
  <c r="I91" i="6" s="1"/>
  <c r="L91" i="6" s="1"/>
  <c r="F92" i="6"/>
  <c r="G92" i="6" s="1"/>
  <c r="I92" i="6" s="1"/>
  <c r="L92" i="6" s="1"/>
  <c r="F93" i="6"/>
  <c r="G93" i="6" s="1"/>
  <c r="I93" i="6" s="1"/>
  <c r="L93" i="6" s="1"/>
  <c r="F94" i="6"/>
  <c r="G94" i="6" s="1"/>
  <c r="I94" i="6" s="1"/>
  <c r="L94" i="6" s="1"/>
  <c r="F95" i="6"/>
  <c r="G95" i="6" s="1"/>
  <c r="I95" i="6" s="1"/>
  <c r="L95" i="6" s="1"/>
  <c r="F96" i="6"/>
  <c r="G96" i="6" s="1"/>
  <c r="I96" i="6" s="1"/>
  <c r="L96" i="6" s="1"/>
  <c r="F97" i="6"/>
  <c r="F98" i="6"/>
  <c r="G98" i="6" s="1"/>
  <c r="I98" i="6" s="1"/>
  <c r="L98" i="6" s="1"/>
  <c r="F99" i="6"/>
  <c r="G99" i="6" s="1"/>
  <c r="I99" i="6" s="1"/>
  <c r="L99" i="6" s="1"/>
  <c r="F100" i="6"/>
  <c r="G100" i="6" s="1"/>
  <c r="I100" i="6" s="1"/>
  <c r="L100" i="6" s="1"/>
  <c r="F101" i="6"/>
  <c r="G101" i="6" s="1"/>
  <c r="I101" i="6" s="1"/>
  <c r="L101" i="6" s="1"/>
  <c r="F102" i="6"/>
  <c r="G102" i="6" s="1"/>
  <c r="I102" i="6" s="1"/>
  <c r="L102" i="6" s="1"/>
  <c r="F103" i="6"/>
  <c r="G103" i="6" s="1"/>
  <c r="I103" i="6" s="1"/>
  <c r="L103" i="6" s="1"/>
  <c r="F104" i="6"/>
  <c r="G104" i="6" s="1"/>
  <c r="I104" i="6" s="1"/>
  <c r="L104" i="6" s="1"/>
  <c r="F105" i="6"/>
  <c r="F106" i="6"/>
  <c r="G106" i="6" s="1"/>
  <c r="I106" i="6" s="1"/>
  <c r="L106" i="6" s="1"/>
  <c r="F107" i="6"/>
  <c r="G107" i="6" s="1"/>
  <c r="I107" i="6" s="1"/>
  <c r="L107" i="6" s="1"/>
  <c r="F108" i="6"/>
  <c r="G108" i="6" s="1"/>
  <c r="I108" i="6" s="1"/>
  <c r="L108" i="6" s="1"/>
  <c r="F109" i="6"/>
  <c r="G109" i="6" s="1"/>
  <c r="I109" i="6" s="1"/>
  <c r="L109" i="6" s="1"/>
  <c r="F110" i="6"/>
  <c r="G110" i="6" s="1"/>
  <c r="I110" i="6" s="1"/>
  <c r="L110" i="6" s="1"/>
  <c r="F111" i="6"/>
  <c r="G111" i="6" s="1"/>
  <c r="I111" i="6" s="1"/>
  <c r="L111" i="6" s="1"/>
  <c r="F112" i="6"/>
  <c r="G112" i="6" s="1"/>
  <c r="I112" i="6" s="1"/>
  <c r="L112" i="6" s="1"/>
  <c r="F113" i="6"/>
  <c r="F114" i="6"/>
  <c r="G114" i="6" s="1"/>
  <c r="I114" i="6" s="1"/>
  <c r="L114" i="6" s="1"/>
  <c r="F115" i="6"/>
  <c r="G115" i="6" s="1"/>
  <c r="I115" i="6" s="1"/>
  <c r="L115" i="6" s="1"/>
  <c r="F116" i="6"/>
  <c r="G116" i="6" s="1"/>
  <c r="I116" i="6" s="1"/>
  <c r="L116" i="6" s="1"/>
  <c r="F117" i="6"/>
  <c r="G117" i="6" s="1"/>
  <c r="I117" i="6" s="1"/>
  <c r="L117" i="6" s="1"/>
  <c r="F118" i="6"/>
  <c r="G118" i="6" s="1"/>
  <c r="I118" i="6" s="1"/>
  <c r="L118" i="6" s="1"/>
  <c r="F119" i="6"/>
  <c r="G119" i="6" s="1"/>
  <c r="I119" i="6" s="1"/>
  <c r="L119" i="6" s="1"/>
  <c r="F120" i="6"/>
  <c r="G120" i="6" s="1"/>
  <c r="I120" i="6" s="1"/>
  <c r="L120" i="6" s="1"/>
  <c r="F121" i="6"/>
  <c r="F122" i="6"/>
  <c r="G122" i="6" s="1"/>
  <c r="I122" i="6" s="1"/>
  <c r="L122" i="6" s="1"/>
  <c r="F123" i="6"/>
  <c r="G123" i="6" s="1"/>
  <c r="I123" i="6" s="1"/>
  <c r="L123" i="6" s="1"/>
  <c r="F124" i="6"/>
  <c r="G124" i="6" s="1"/>
  <c r="I124" i="6" s="1"/>
  <c r="L124" i="6" s="1"/>
  <c r="F125" i="6"/>
  <c r="G125" i="6" s="1"/>
  <c r="I125" i="6" s="1"/>
  <c r="L125" i="6" s="1"/>
  <c r="F126" i="6"/>
  <c r="G126" i="6" s="1"/>
  <c r="I126" i="6" s="1"/>
  <c r="L126" i="6" s="1"/>
  <c r="F127" i="6"/>
  <c r="G127" i="6" s="1"/>
  <c r="I127" i="6" s="1"/>
  <c r="L127" i="6" s="1"/>
  <c r="F128" i="6"/>
  <c r="G128" i="6" s="1"/>
  <c r="I128" i="6" s="1"/>
  <c r="L128" i="6" s="1"/>
  <c r="F129" i="6"/>
  <c r="F130" i="6"/>
  <c r="G130" i="6" s="1"/>
  <c r="I130" i="6" s="1"/>
  <c r="L130" i="6" s="1"/>
  <c r="F131" i="6"/>
  <c r="G131" i="6" s="1"/>
  <c r="I131" i="6" s="1"/>
  <c r="L131" i="6" s="1"/>
  <c r="F132" i="6"/>
  <c r="G132" i="6" s="1"/>
  <c r="I132" i="6" s="1"/>
  <c r="L132" i="6" s="1"/>
  <c r="F133" i="6"/>
  <c r="G133" i="6" s="1"/>
  <c r="I133" i="6" s="1"/>
  <c r="L133" i="6" s="1"/>
  <c r="F134" i="6"/>
  <c r="G134" i="6" s="1"/>
  <c r="I134" i="6" s="1"/>
  <c r="L134" i="6" s="1"/>
  <c r="F135" i="6"/>
  <c r="G135" i="6" s="1"/>
  <c r="I135" i="6" s="1"/>
  <c r="L135" i="6" s="1"/>
  <c r="F136" i="6"/>
  <c r="G136" i="6" s="1"/>
  <c r="I136" i="6" s="1"/>
  <c r="L136" i="6" s="1"/>
  <c r="F137" i="6"/>
  <c r="F138" i="6"/>
  <c r="G138" i="6" s="1"/>
  <c r="I138" i="6" s="1"/>
  <c r="L138" i="6" s="1"/>
  <c r="F139" i="6"/>
  <c r="G139" i="6" s="1"/>
  <c r="I139" i="6" s="1"/>
  <c r="L139" i="6" s="1"/>
  <c r="F140" i="6"/>
  <c r="G140" i="6" s="1"/>
  <c r="F141" i="6"/>
  <c r="G141" i="6" s="1"/>
  <c r="I141" i="6" s="1"/>
  <c r="L141" i="6" s="1"/>
  <c r="F142" i="6"/>
  <c r="G142" i="6" s="1"/>
  <c r="I142" i="6" s="1"/>
  <c r="L142" i="6" s="1"/>
  <c r="F143" i="6"/>
  <c r="G143" i="6" s="1"/>
  <c r="I143" i="6" s="1"/>
  <c r="L143" i="6" s="1"/>
  <c r="F144" i="6"/>
  <c r="G144" i="6" s="1"/>
  <c r="I144" i="6" s="1"/>
  <c r="L144" i="6" s="1"/>
  <c r="F145" i="6"/>
  <c r="F146" i="6"/>
  <c r="G146" i="6" s="1"/>
  <c r="I146" i="6" s="1"/>
  <c r="L146" i="6" s="1"/>
  <c r="F147" i="6"/>
  <c r="G147" i="6" s="1"/>
  <c r="I147" i="6" s="1"/>
  <c r="L147" i="6" s="1"/>
  <c r="F148" i="6"/>
  <c r="G148" i="6" s="1"/>
  <c r="I148" i="6" s="1"/>
  <c r="L148" i="6" s="1"/>
  <c r="F149" i="6"/>
  <c r="G149" i="6" s="1"/>
  <c r="I149" i="6" s="1"/>
  <c r="L149" i="6" s="1"/>
  <c r="F150" i="6"/>
  <c r="G150" i="6" s="1"/>
  <c r="I150" i="6" s="1"/>
  <c r="L150" i="6" s="1"/>
  <c r="F151" i="6"/>
  <c r="G151" i="6" s="1"/>
  <c r="I151" i="6" s="1"/>
  <c r="L151" i="6" s="1"/>
  <c r="F152" i="6"/>
  <c r="G152" i="6" s="1"/>
  <c r="F153" i="6"/>
  <c r="F154" i="6"/>
  <c r="G154" i="6" s="1"/>
  <c r="I154" i="6" s="1"/>
  <c r="L154" i="6" s="1"/>
  <c r="F155" i="6"/>
  <c r="G155" i="6" s="1"/>
  <c r="I155" i="6" s="1"/>
  <c r="L155" i="6" s="1"/>
  <c r="F156" i="6"/>
  <c r="G156" i="6" s="1"/>
  <c r="I156" i="6" s="1"/>
  <c r="L156" i="6" s="1"/>
  <c r="F157" i="6"/>
  <c r="G157" i="6" s="1"/>
  <c r="I157" i="6" s="1"/>
  <c r="L157" i="6" s="1"/>
  <c r="F158" i="6"/>
  <c r="G158" i="6" s="1"/>
  <c r="I158" i="6" s="1"/>
  <c r="L158" i="6" s="1"/>
  <c r="F159" i="6"/>
  <c r="G159" i="6" s="1"/>
  <c r="I159" i="6" s="1"/>
  <c r="L159" i="6" s="1"/>
  <c r="F160" i="6"/>
  <c r="G160" i="6" s="1"/>
  <c r="I160" i="6" s="1"/>
  <c r="L160" i="6" s="1"/>
  <c r="F161" i="6"/>
  <c r="F162" i="6"/>
  <c r="G162" i="6" s="1"/>
  <c r="I162" i="6" s="1"/>
  <c r="L162" i="6" s="1"/>
  <c r="F163" i="6"/>
  <c r="G163" i="6" s="1"/>
  <c r="I163" i="6" s="1"/>
  <c r="L163" i="6" s="1"/>
  <c r="F164" i="6"/>
  <c r="G164" i="6" s="1"/>
  <c r="I164" i="6" s="1"/>
  <c r="L164" i="6" s="1"/>
  <c r="F165" i="6"/>
  <c r="G165" i="6" s="1"/>
  <c r="I165" i="6" s="1"/>
  <c r="L165" i="6" s="1"/>
  <c r="F166" i="6"/>
  <c r="G166" i="6" s="1"/>
  <c r="I166" i="6" s="1"/>
  <c r="L166" i="6" s="1"/>
  <c r="F167" i="6"/>
  <c r="G167" i="6" s="1"/>
  <c r="I167" i="6" s="1"/>
  <c r="L167" i="6" s="1"/>
  <c r="F168" i="6"/>
  <c r="G168" i="6" s="1"/>
  <c r="I168" i="6" s="1"/>
  <c r="F169" i="6"/>
  <c r="F170" i="6"/>
  <c r="G170" i="6" s="1"/>
  <c r="I170" i="6" s="1"/>
  <c r="L170" i="6" s="1"/>
  <c r="F171" i="6"/>
  <c r="G171" i="6" s="1"/>
  <c r="I171" i="6" s="1"/>
  <c r="L171" i="6" s="1"/>
  <c r="F172" i="6"/>
  <c r="G172" i="6" s="1"/>
  <c r="I172" i="6" s="1"/>
  <c r="L172" i="6" s="1"/>
  <c r="F173" i="6"/>
  <c r="G173" i="6" s="1"/>
  <c r="I173" i="6" s="1"/>
  <c r="L173" i="6" s="1"/>
  <c r="F174" i="6"/>
  <c r="G174" i="6" s="1"/>
  <c r="I174" i="6" s="1"/>
  <c r="L174" i="6" s="1"/>
  <c r="F175" i="6"/>
  <c r="G175" i="6" s="1"/>
  <c r="I175" i="6" s="1"/>
  <c r="L175" i="6" s="1"/>
  <c r="F176" i="6"/>
  <c r="G176" i="6" s="1"/>
  <c r="I176" i="6" s="1"/>
  <c r="L176" i="6" s="1"/>
  <c r="F177" i="6"/>
  <c r="F178" i="6"/>
  <c r="G178" i="6" s="1"/>
  <c r="I178" i="6" s="1"/>
  <c r="L178" i="6" s="1"/>
  <c r="F179" i="6"/>
  <c r="G179" i="6" s="1"/>
  <c r="I179" i="6" s="1"/>
  <c r="L179" i="6" s="1"/>
  <c r="F180" i="6"/>
  <c r="G180" i="6" s="1"/>
  <c r="I180" i="6" s="1"/>
  <c r="L180" i="6" s="1"/>
  <c r="F181" i="6"/>
  <c r="G181" i="6" s="1"/>
  <c r="I181" i="6" s="1"/>
  <c r="L181" i="6" s="1"/>
  <c r="F182" i="6"/>
  <c r="G182" i="6" s="1"/>
  <c r="I182" i="6" s="1"/>
  <c r="L182" i="6" s="1"/>
  <c r="F183" i="6"/>
  <c r="G183" i="6" s="1"/>
  <c r="I183" i="6" s="1"/>
  <c r="L183" i="6" s="1"/>
  <c r="F184" i="6"/>
  <c r="G184" i="6" s="1"/>
  <c r="I184" i="6" s="1"/>
  <c r="L184" i="6" s="1"/>
  <c r="F185" i="6"/>
  <c r="F186" i="6"/>
  <c r="G186" i="6" s="1"/>
  <c r="I186" i="6" s="1"/>
  <c r="L186" i="6" s="1"/>
  <c r="F187" i="6"/>
  <c r="G187" i="6" s="1"/>
  <c r="I187" i="6" s="1"/>
  <c r="L187" i="6" s="1"/>
  <c r="F188" i="6"/>
  <c r="G188" i="6" s="1"/>
  <c r="F189" i="6"/>
  <c r="G189" i="6" s="1"/>
  <c r="I189" i="6" s="1"/>
  <c r="L189" i="6" s="1"/>
  <c r="F190" i="6"/>
  <c r="G190" i="6" s="1"/>
  <c r="I190" i="6" s="1"/>
  <c r="L190" i="6" s="1"/>
  <c r="F191" i="6"/>
  <c r="G191" i="6" s="1"/>
  <c r="I191" i="6" s="1"/>
  <c r="L191" i="6" s="1"/>
  <c r="F192" i="6"/>
  <c r="G192" i="6" s="1"/>
  <c r="I192" i="6" s="1"/>
  <c r="L192" i="6" s="1"/>
  <c r="F193" i="6"/>
  <c r="F194" i="6"/>
  <c r="G194" i="6" s="1"/>
  <c r="I194" i="6" s="1"/>
  <c r="L194" i="6" s="1"/>
  <c r="F195" i="6"/>
  <c r="G195" i="6" s="1"/>
  <c r="I195" i="6" s="1"/>
  <c r="L195" i="6" s="1"/>
  <c r="F196" i="6"/>
  <c r="G196" i="6" s="1"/>
  <c r="I196" i="6" s="1"/>
  <c r="L196" i="6" s="1"/>
  <c r="F197" i="6"/>
  <c r="G197" i="6" s="1"/>
  <c r="I197" i="6" s="1"/>
  <c r="L197" i="6" s="1"/>
  <c r="F198" i="6"/>
  <c r="G198" i="6" s="1"/>
  <c r="I198" i="6" s="1"/>
  <c r="L198" i="6" s="1"/>
  <c r="F199" i="6"/>
  <c r="G199" i="6" s="1"/>
  <c r="I199" i="6" s="1"/>
  <c r="L199" i="6" s="1"/>
  <c r="F200" i="6"/>
  <c r="G200" i="6" s="1"/>
  <c r="I200" i="6" s="1"/>
  <c r="L200" i="6" s="1"/>
  <c r="F201" i="6"/>
  <c r="F202" i="6"/>
  <c r="G202" i="6" s="1"/>
  <c r="I202" i="6" s="1"/>
  <c r="L202" i="6" s="1"/>
  <c r="F203" i="6"/>
  <c r="G203" i="6" s="1"/>
  <c r="I203" i="6" s="1"/>
  <c r="L203" i="6" s="1"/>
  <c r="F204" i="6"/>
  <c r="G204" i="6" s="1"/>
  <c r="I204" i="6" s="1"/>
  <c r="L204" i="6" s="1"/>
  <c r="F205" i="6"/>
  <c r="G205" i="6" s="1"/>
  <c r="I205" i="6" s="1"/>
  <c r="L205" i="6" s="1"/>
  <c r="F206" i="6"/>
  <c r="G206" i="6" s="1"/>
  <c r="I206" i="6" s="1"/>
  <c r="L206" i="6" s="1"/>
  <c r="F207" i="6"/>
  <c r="G207" i="6" s="1"/>
  <c r="I207" i="6" s="1"/>
  <c r="L207" i="6" s="1"/>
  <c r="F208" i="6"/>
  <c r="G208" i="6" s="1"/>
  <c r="I208" i="6" s="1"/>
  <c r="L208" i="6" s="1"/>
  <c r="F209" i="6"/>
  <c r="F210" i="6"/>
  <c r="G210" i="6" s="1"/>
  <c r="I210" i="6" s="1"/>
  <c r="L210" i="6" s="1"/>
  <c r="F211" i="6"/>
  <c r="G211" i="6" s="1"/>
  <c r="I211" i="6" s="1"/>
  <c r="L211" i="6" s="1"/>
  <c r="F212" i="6"/>
  <c r="G212" i="6" s="1"/>
  <c r="I212" i="6" s="1"/>
  <c r="L212" i="6" s="1"/>
  <c r="F213" i="6"/>
  <c r="G213" i="6" s="1"/>
  <c r="I213" i="6" s="1"/>
  <c r="L213" i="6" s="1"/>
  <c r="F214" i="6"/>
  <c r="G214" i="6" s="1"/>
  <c r="I214" i="6" s="1"/>
  <c r="L214" i="6" s="1"/>
  <c r="F215" i="6"/>
  <c r="G215" i="6" s="1"/>
  <c r="I215" i="6" s="1"/>
  <c r="L215" i="6" s="1"/>
  <c r="F216" i="6"/>
  <c r="G216" i="6" s="1"/>
  <c r="F217" i="6"/>
  <c r="F218" i="6"/>
  <c r="G218" i="6" s="1"/>
  <c r="I218" i="6" s="1"/>
  <c r="L218" i="6" s="1"/>
  <c r="F219" i="6"/>
  <c r="G219" i="6" s="1"/>
  <c r="I219" i="6" s="1"/>
  <c r="L219" i="6" s="1"/>
  <c r="F220" i="6"/>
  <c r="G220" i="6" s="1"/>
  <c r="I220" i="6" s="1"/>
  <c r="L220" i="6" s="1"/>
  <c r="F221" i="6"/>
  <c r="G221" i="6" s="1"/>
  <c r="I221" i="6" s="1"/>
  <c r="L221" i="6" s="1"/>
  <c r="F222" i="6"/>
  <c r="G222" i="6" s="1"/>
  <c r="I222" i="6" s="1"/>
  <c r="L222" i="6" s="1"/>
  <c r="F223" i="6"/>
  <c r="G223" i="6" s="1"/>
  <c r="I223" i="6" s="1"/>
  <c r="L223" i="6" s="1"/>
  <c r="F224" i="6"/>
  <c r="G224" i="6" s="1"/>
  <c r="I224" i="6" s="1"/>
  <c r="L224" i="6" s="1"/>
  <c r="F225" i="6"/>
  <c r="F226" i="6"/>
  <c r="G226" i="6" s="1"/>
  <c r="I226" i="6" s="1"/>
  <c r="L226" i="6" s="1"/>
  <c r="F227" i="6"/>
  <c r="G227" i="6" s="1"/>
  <c r="I227" i="6" s="1"/>
  <c r="L227" i="6" s="1"/>
  <c r="F228" i="6"/>
  <c r="G228" i="6" s="1"/>
  <c r="I228" i="6" s="1"/>
  <c r="L228" i="6" s="1"/>
  <c r="F229" i="6"/>
  <c r="G229" i="6" s="1"/>
  <c r="I229" i="6" s="1"/>
  <c r="L229" i="6" s="1"/>
  <c r="F230" i="6"/>
  <c r="G230" i="6" s="1"/>
  <c r="I230" i="6" s="1"/>
  <c r="L230" i="6" s="1"/>
  <c r="F231" i="6"/>
  <c r="G231" i="6" s="1"/>
  <c r="I231" i="6" s="1"/>
  <c r="L231" i="6" s="1"/>
  <c r="F232" i="6"/>
  <c r="G232" i="6" s="1"/>
  <c r="I232" i="6" s="1"/>
  <c r="L232" i="6" s="1"/>
  <c r="F233" i="6"/>
  <c r="F234" i="6"/>
  <c r="G234" i="6" s="1"/>
  <c r="I234" i="6" s="1"/>
  <c r="L234" i="6" s="1"/>
  <c r="F235" i="6"/>
  <c r="G235" i="6" s="1"/>
  <c r="I235" i="6" s="1"/>
  <c r="L235" i="6" s="1"/>
  <c r="F236" i="6"/>
  <c r="G236" i="6" s="1"/>
  <c r="F237" i="6"/>
  <c r="G237" i="6" s="1"/>
  <c r="I237" i="6" s="1"/>
  <c r="L237" i="6" s="1"/>
  <c r="F238" i="6"/>
  <c r="G238" i="6" s="1"/>
  <c r="I238" i="6" s="1"/>
  <c r="L238" i="6" s="1"/>
  <c r="F239" i="6"/>
  <c r="G239" i="6" s="1"/>
  <c r="I239" i="6" s="1"/>
  <c r="L239" i="6" s="1"/>
  <c r="F240" i="6"/>
  <c r="G240" i="6" s="1"/>
  <c r="I240" i="6" s="1"/>
  <c r="L240" i="6" s="1"/>
  <c r="F241" i="6"/>
  <c r="F242" i="6"/>
  <c r="G242" i="6" s="1"/>
  <c r="I242" i="6" s="1"/>
  <c r="L242" i="6" s="1"/>
  <c r="F243" i="6"/>
  <c r="G243" i="6" s="1"/>
  <c r="I243" i="6" s="1"/>
  <c r="L243" i="6" s="1"/>
  <c r="F244" i="6"/>
  <c r="G244" i="6" s="1"/>
  <c r="F245" i="6"/>
  <c r="G245" i="6" s="1"/>
  <c r="I245" i="6" s="1"/>
  <c r="L245" i="6" s="1"/>
  <c r="F246" i="6"/>
  <c r="G246" i="6" s="1"/>
  <c r="I246" i="6" s="1"/>
  <c r="L246" i="6" s="1"/>
  <c r="F247" i="6"/>
  <c r="G247" i="6" s="1"/>
  <c r="I247" i="6" s="1"/>
  <c r="L247" i="6" s="1"/>
  <c r="F248" i="6"/>
  <c r="G248" i="6" s="1"/>
  <c r="I248" i="6" s="1"/>
  <c r="L248" i="6" s="1"/>
  <c r="F249" i="6"/>
  <c r="F250" i="6"/>
  <c r="G250" i="6" s="1"/>
  <c r="I250" i="6" s="1"/>
  <c r="L250" i="6" s="1"/>
  <c r="F251" i="6"/>
  <c r="G251" i="6" s="1"/>
  <c r="I251" i="6" s="1"/>
  <c r="L251" i="6" s="1"/>
  <c r="F252" i="6"/>
  <c r="G252" i="6" s="1"/>
  <c r="I252" i="6" s="1"/>
  <c r="L252" i="6" s="1"/>
  <c r="F253" i="6"/>
  <c r="G253" i="6" s="1"/>
  <c r="I253" i="6" s="1"/>
  <c r="L253" i="6" s="1"/>
  <c r="F254" i="6"/>
  <c r="G254" i="6" s="1"/>
  <c r="I254" i="6" s="1"/>
  <c r="L254" i="6" s="1"/>
  <c r="F255" i="6"/>
  <c r="G255" i="6" s="1"/>
  <c r="I255" i="6" s="1"/>
  <c r="L255" i="6" s="1"/>
  <c r="F256" i="6"/>
  <c r="G256" i="6" s="1"/>
  <c r="I256" i="6" s="1"/>
  <c r="L256" i="6" s="1"/>
  <c r="F257" i="6"/>
  <c r="F258" i="6"/>
  <c r="G258" i="6" s="1"/>
  <c r="I258" i="6" s="1"/>
  <c r="L258" i="6" s="1"/>
  <c r="F259" i="6"/>
  <c r="G259" i="6" s="1"/>
  <c r="I259" i="6" s="1"/>
  <c r="L259" i="6" s="1"/>
  <c r="F260" i="6"/>
  <c r="G260" i="6" s="1"/>
  <c r="I260" i="6" s="1"/>
  <c r="F261" i="6"/>
  <c r="G261" i="6" s="1"/>
  <c r="I261" i="6" s="1"/>
  <c r="L261" i="6" s="1"/>
  <c r="F262" i="6"/>
  <c r="G262" i="6" s="1"/>
  <c r="I262" i="6" s="1"/>
  <c r="L262" i="6" s="1"/>
  <c r="F263" i="6"/>
  <c r="G263" i="6" s="1"/>
  <c r="I263" i="6" s="1"/>
  <c r="L263" i="6" s="1"/>
  <c r="F264" i="6"/>
  <c r="G264" i="6" s="1"/>
  <c r="F265" i="6"/>
  <c r="F266" i="6"/>
  <c r="G266" i="6" s="1"/>
  <c r="I266" i="6" s="1"/>
  <c r="L266" i="6" s="1"/>
  <c r="F267" i="6"/>
  <c r="G267" i="6" s="1"/>
  <c r="I267" i="6" s="1"/>
  <c r="L267" i="6" s="1"/>
  <c r="F268" i="6"/>
  <c r="G268" i="6" s="1"/>
  <c r="I268" i="6" s="1"/>
  <c r="L268" i="6" s="1"/>
  <c r="F269" i="6"/>
  <c r="G269" i="6" s="1"/>
  <c r="I269" i="6" s="1"/>
  <c r="L269" i="6" s="1"/>
  <c r="F270" i="6"/>
  <c r="G270" i="6" s="1"/>
  <c r="I270" i="6" s="1"/>
  <c r="L270" i="6" s="1"/>
  <c r="F271" i="6"/>
  <c r="G271" i="6" s="1"/>
  <c r="I271" i="6" s="1"/>
  <c r="L271" i="6" s="1"/>
  <c r="F272" i="6"/>
  <c r="G272" i="6" s="1"/>
  <c r="I272" i="6" s="1"/>
  <c r="L272" i="6" s="1"/>
  <c r="F273" i="6"/>
  <c r="F274" i="6"/>
  <c r="G274" i="6" s="1"/>
  <c r="I274" i="6" s="1"/>
  <c r="L274" i="6" s="1"/>
  <c r="F275" i="6"/>
  <c r="G275" i="6" s="1"/>
  <c r="I275" i="6" s="1"/>
  <c r="L275" i="6" s="1"/>
  <c r="F276" i="6"/>
  <c r="G276" i="6" s="1"/>
  <c r="I276" i="6" s="1"/>
  <c r="L276" i="6" s="1"/>
  <c r="F277" i="6"/>
  <c r="G277" i="6" s="1"/>
  <c r="I277" i="6" s="1"/>
  <c r="L277" i="6" s="1"/>
  <c r="F278" i="6"/>
  <c r="G278" i="6" s="1"/>
  <c r="I278" i="6" s="1"/>
  <c r="L278" i="6" s="1"/>
  <c r="F279" i="6"/>
  <c r="G279" i="6" s="1"/>
  <c r="I279" i="6" s="1"/>
  <c r="L279" i="6" s="1"/>
  <c r="F280" i="6"/>
  <c r="G280" i="6" s="1"/>
  <c r="I280" i="6" s="1"/>
  <c r="L280" i="6" s="1"/>
  <c r="F281" i="6"/>
  <c r="F282" i="6"/>
  <c r="G282" i="6" s="1"/>
  <c r="I282" i="6" s="1"/>
  <c r="L282" i="6" s="1"/>
  <c r="F283" i="6"/>
  <c r="G283" i="6" s="1"/>
  <c r="I283" i="6" s="1"/>
  <c r="L283" i="6" s="1"/>
  <c r="F284" i="6"/>
  <c r="G284" i="6" s="1"/>
  <c r="I284" i="6" s="1"/>
  <c r="L284" i="6" s="1"/>
  <c r="F285" i="6"/>
  <c r="G285" i="6" s="1"/>
  <c r="I285" i="6" s="1"/>
  <c r="L285" i="6" s="1"/>
  <c r="F286" i="6"/>
  <c r="G286" i="6" s="1"/>
  <c r="I286" i="6" s="1"/>
  <c r="L286" i="6" s="1"/>
  <c r="F287" i="6"/>
  <c r="G287" i="6" s="1"/>
  <c r="I287" i="6" s="1"/>
  <c r="L287" i="6" s="1"/>
  <c r="F288" i="6"/>
  <c r="G288" i="6" s="1"/>
  <c r="I288" i="6" s="1"/>
  <c r="L288" i="6" s="1"/>
  <c r="F289" i="6"/>
  <c r="F290" i="6"/>
  <c r="G290" i="6" s="1"/>
  <c r="I290" i="6" s="1"/>
  <c r="L290" i="6" s="1"/>
  <c r="F291" i="6"/>
  <c r="G291" i="6" s="1"/>
  <c r="I291" i="6" s="1"/>
  <c r="L291" i="6" s="1"/>
  <c r="F292" i="6"/>
  <c r="G292" i="6" s="1"/>
  <c r="F293" i="6"/>
  <c r="G293" i="6" s="1"/>
  <c r="I293" i="6" s="1"/>
  <c r="L293" i="6" s="1"/>
  <c r="F294" i="6"/>
  <c r="G294" i="6" s="1"/>
  <c r="I294" i="6" s="1"/>
  <c r="L294" i="6" s="1"/>
  <c r="F295" i="6"/>
  <c r="G295" i="6" s="1"/>
  <c r="I295" i="6" s="1"/>
  <c r="L295" i="6" s="1"/>
  <c r="F296" i="6"/>
  <c r="G296" i="6" s="1"/>
  <c r="I296" i="6" s="1"/>
  <c r="L296" i="6" s="1"/>
  <c r="F297" i="6"/>
  <c r="F298" i="6"/>
  <c r="G298" i="6" s="1"/>
  <c r="I298" i="6" s="1"/>
  <c r="L298" i="6" s="1"/>
  <c r="F299" i="6"/>
  <c r="G299" i="6" s="1"/>
  <c r="I299" i="6" s="1"/>
  <c r="L299" i="6" s="1"/>
  <c r="F300" i="6"/>
  <c r="G300" i="6" s="1"/>
  <c r="I300" i="6" s="1"/>
  <c r="L300" i="6" s="1"/>
  <c r="F301" i="6"/>
  <c r="G301" i="6" s="1"/>
  <c r="I301" i="6" s="1"/>
  <c r="L301" i="6" s="1"/>
  <c r="F302" i="6"/>
  <c r="G302" i="6" s="1"/>
  <c r="I302" i="6" s="1"/>
  <c r="L302" i="6" s="1"/>
  <c r="F303" i="6"/>
  <c r="G303" i="6" s="1"/>
  <c r="I303" i="6" s="1"/>
  <c r="L303" i="6" s="1"/>
  <c r="F304" i="6"/>
  <c r="G304" i="6" s="1"/>
  <c r="I304" i="6" s="1"/>
  <c r="L304" i="6" s="1"/>
  <c r="F305" i="6"/>
  <c r="F306" i="6"/>
  <c r="G306" i="6" s="1"/>
  <c r="I306" i="6" s="1"/>
  <c r="L306" i="6" s="1"/>
  <c r="F307" i="6"/>
  <c r="G307" i="6" s="1"/>
  <c r="I307" i="6" s="1"/>
  <c r="L307" i="6" s="1"/>
  <c r="F308" i="6"/>
  <c r="G308" i="6" s="1"/>
  <c r="I308" i="6" s="1"/>
  <c r="L308" i="6" s="1"/>
  <c r="F309" i="6"/>
  <c r="G309" i="6" s="1"/>
  <c r="I309" i="6" s="1"/>
  <c r="L309" i="6" s="1"/>
  <c r="F310" i="6"/>
  <c r="G310" i="6" s="1"/>
  <c r="I310" i="6" s="1"/>
  <c r="L310" i="6" s="1"/>
  <c r="F311" i="6"/>
  <c r="G311" i="6" s="1"/>
  <c r="I311" i="6" s="1"/>
  <c r="L311" i="6" s="1"/>
  <c r="F312" i="6"/>
  <c r="G312" i="6" s="1"/>
  <c r="I312" i="6" s="1"/>
  <c r="L312" i="6" s="1"/>
  <c r="F313" i="6"/>
  <c r="F314" i="6"/>
  <c r="G314" i="6" s="1"/>
  <c r="I314" i="6" s="1"/>
  <c r="L314" i="6" s="1"/>
  <c r="F315" i="6"/>
  <c r="G315" i="6" s="1"/>
  <c r="I315" i="6" s="1"/>
  <c r="L315" i="6" s="1"/>
  <c r="F316" i="6"/>
  <c r="G316" i="6" s="1"/>
  <c r="F317" i="6"/>
  <c r="G317" i="6" s="1"/>
  <c r="I317" i="6" s="1"/>
  <c r="L317" i="6" s="1"/>
  <c r="F318" i="6"/>
  <c r="G318" i="6" s="1"/>
  <c r="I318" i="6" s="1"/>
  <c r="L318" i="6" s="1"/>
  <c r="F319" i="6"/>
  <c r="G319" i="6" s="1"/>
  <c r="I319" i="6" s="1"/>
  <c r="L319" i="6" s="1"/>
  <c r="F320" i="6"/>
  <c r="G320" i="6" s="1"/>
  <c r="I320" i="6" s="1"/>
  <c r="L320" i="6" s="1"/>
  <c r="F321" i="6"/>
  <c r="F322" i="6"/>
  <c r="G322" i="6" s="1"/>
  <c r="I322" i="6" s="1"/>
  <c r="L322" i="6" s="1"/>
  <c r="F323" i="6"/>
  <c r="G323" i="6" s="1"/>
  <c r="I323" i="6" s="1"/>
  <c r="L323" i="6" s="1"/>
  <c r="F324" i="6"/>
  <c r="G324" i="6" s="1"/>
  <c r="I324" i="6" s="1"/>
  <c r="L324" i="6" s="1"/>
  <c r="F325" i="6"/>
  <c r="G325" i="6" s="1"/>
  <c r="I325" i="6" s="1"/>
  <c r="L325" i="6" s="1"/>
  <c r="F326" i="6"/>
  <c r="G326" i="6" s="1"/>
  <c r="I326" i="6" s="1"/>
  <c r="L326" i="6" s="1"/>
  <c r="F327" i="6"/>
  <c r="G327" i="6" s="1"/>
  <c r="I327" i="6" s="1"/>
  <c r="L327" i="6" s="1"/>
  <c r="F328" i="6"/>
  <c r="G328" i="6" s="1"/>
  <c r="I328" i="6" s="1"/>
  <c r="L328" i="6" s="1"/>
  <c r="F329" i="6"/>
  <c r="G329" i="6" s="1"/>
  <c r="I329" i="6" s="1"/>
  <c r="L329" i="6" s="1"/>
  <c r="F330" i="6"/>
  <c r="G330" i="6" s="1"/>
  <c r="I330" i="6" s="1"/>
  <c r="L330" i="6" s="1"/>
  <c r="F331" i="6"/>
  <c r="G331" i="6" s="1"/>
  <c r="I331" i="6" s="1"/>
  <c r="L331" i="6" s="1"/>
  <c r="F332" i="6"/>
  <c r="G332" i="6" s="1"/>
  <c r="I332" i="6" s="1"/>
  <c r="L332" i="6" s="1"/>
  <c r="F333" i="6"/>
  <c r="F334" i="6"/>
  <c r="G334" i="6" s="1"/>
  <c r="I334" i="6" s="1"/>
  <c r="L334" i="6" s="1"/>
  <c r="F335" i="6"/>
  <c r="G335" i="6" s="1"/>
  <c r="I335" i="6" s="1"/>
  <c r="L335" i="6" s="1"/>
  <c r="F336" i="6"/>
  <c r="G336" i="6" s="1"/>
  <c r="I336" i="6" s="1"/>
  <c r="L336" i="6" s="1"/>
  <c r="F337" i="6"/>
  <c r="F338" i="6"/>
  <c r="F339" i="6"/>
  <c r="G339" i="6" s="1"/>
  <c r="I339" i="6" s="1"/>
  <c r="L339" i="6" s="1"/>
  <c r="F340" i="6"/>
  <c r="G340" i="6" s="1"/>
  <c r="I340" i="6" s="1"/>
  <c r="L340" i="6" s="1"/>
  <c r="F341" i="6"/>
  <c r="G341" i="6" s="1"/>
  <c r="I341" i="6" s="1"/>
  <c r="L341" i="6" s="1"/>
  <c r="F342" i="6"/>
  <c r="G342" i="6" s="1"/>
  <c r="I342" i="6" s="1"/>
  <c r="L342" i="6" s="1"/>
  <c r="F343" i="6"/>
  <c r="G343" i="6" s="1"/>
  <c r="I343" i="6" s="1"/>
  <c r="L343" i="6" s="1"/>
  <c r="F344" i="6"/>
  <c r="G344" i="6" s="1"/>
  <c r="I344" i="6" s="1"/>
  <c r="L344" i="6" s="1"/>
  <c r="F345" i="6"/>
  <c r="G345" i="6" s="1"/>
  <c r="I345" i="6" s="1"/>
  <c r="L345" i="6" s="1"/>
  <c r="F346" i="6"/>
  <c r="G346" i="6" s="1"/>
  <c r="I346" i="6" s="1"/>
  <c r="L346" i="6" s="1"/>
  <c r="F347" i="6"/>
  <c r="G347" i="6" s="1"/>
  <c r="I347" i="6" s="1"/>
  <c r="L347" i="6" s="1"/>
  <c r="F348" i="6"/>
  <c r="G348" i="6" s="1"/>
  <c r="I348" i="6" s="1"/>
  <c r="L348" i="6" s="1"/>
  <c r="F349" i="6"/>
  <c r="F350" i="6"/>
  <c r="G350" i="6" s="1"/>
  <c r="I350" i="6" s="1"/>
  <c r="L350" i="6" s="1"/>
  <c r="F351" i="6"/>
  <c r="G351" i="6" s="1"/>
  <c r="I351" i="6" s="1"/>
  <c r="L351" i="6" s="1"/>
  <c r="F352" i="6"/>
  <c r="G352" i="6" s="1"/>
  <c r="F353" i="6"/>
  <c r="F354" i="6"/>
  <c r="F355" i="6"/>
  <c r="G355" i="6" s="1"/>
  <c r="I355" i="6" s="1"/>
  <c r="L355" i="6" s="1"/>
  <c r="F356" i="6"/>
  <c r="G356" i="6" s="1"/>
  <c r="F357" i="6"/>
  <c r="G357" i="6" s="1"/>
  <c r="I357" i="6" s="1"/>
  <c r="L357" i="6" s="1"/>
  <c r="F358" i="6"/>
  <c r="G358" i="6" s="1"/>
  <c r="I358" i="6" s="1"/>
  <c r="L358" i="6" s="1"/>
  <c r="F359" i="6"/>
  <c r="G359" i="6" s="1"/>
  <c r="I359" i="6" s="1"/>
  <c r="L359" i="6" s="1"/>
  <c r="F360" i="6"/>
  <c r="G360" i="6" s="1"/>
  <c r="I360" i="6" s="1"/>
  <c r="L360" i="6" s="1"/>
  <c r="F361" i="6"/>
  <c r="G361" i="6" s="1"/>
  <c r="I361" i="6" s="1"/>
  <c r="L361" i="6" s="1"/>
  <c r="F362" i="6"/>
  <c r="G362" i="6" s="1"/>
  <c r="I362" i="6" s="1"/>
  <c r="L362" i="6" s="1"/>
  <c r="F363" i="6"/>
  <c r="G363" i="6" s="1"/>
  <c r="I363" i="6" s="1"/>
  <c r="L363" i="6" s="1"/>
  <c r="F364" i="6"/>
  <c r="G364" i="6" s="1"/>
  <c r="I364" i="6" s="1"/>
  <c r="L364" i="6" s="1"/>
  <c r="F365" i="6"/>
  <c r="F366" i="6"/>
  <c r="G366" i="6" s="1"/>
  <c r="I366" i="6" s="1"/>
  <c r="L366" i="6" s="1"/>
  <c r="F367" i="6"/>
  <c r="G367" i="6" s="1"/>
  <c r="I367" i="6" s="1"/>
  <c r="L367" i="6" s="1"/>
  <c r="F368" i="6"/>
  <c r="G368" i="6" s="1"/>
  <c r="I368" i="6" s="1"/>
  <c r="L368" i="6" s="1"/>
  <c r="F369" i="6"/>
  <c r="F370" i="6"/>
  <c r="F371" i="6"/>
  <c r="G371" i="6" s="1"/>
  <c r="I371" i="6" s="1"/>
  <c r="L371" i="6" s="1"/>
  <c r="F372" i="6"/>
  <c r="G372" i="6" s="1"/>
  <c r="I372" i="6" s="1"/>
  <c r="L372" i="6" s="1"/>
  <c r="F373" i="6"/>
  <c r="G373" i="6" s="1"/>
  <c r="I373" i="6" s="1"/>
  <c r="L373" i="6" s="1"/>
  <c r="F374" i="6"/>
  <c r="G374" i="6" s="1"/>
  <c r="I374" i="6" s="1"/>
  <c r="L374" i="6" s="1"/>
  <c r="F375" i="6"/>
  <c r="G375" i="6" s="1"/>
  <c r="I375" i="6" s="1"/>
  <c r="L375" i="6" s="1"/>
  <c r="F376" i="6"/>
  <c r="G376" i="6" s="1"/>
  <c r="I376" i="6" s="1"/>
  <c r="L376" i="6" s="1"/>
  <c r="F377" i="6"/>
  <c r="G377" i="6" s="1"/>
  <c r="I377" i="6" s="1"/>
  <c r="L377" i="6" s="1"/>
  <c r="F378" i="6"/>
  <c r="G378" i="6" s="1"/>
  <c r="I378" i="6" s="1"/>
  <c r="L378" i="6" s="1"/>
  <c r="F379" i="6"/>
  <c r="G379" i="6" s="1"/>
  <c r="I379" i="6" s="1"/>
  <c r="L379" i="6" s="1"/>
  <c r="F380" i="6"/>
  <c r="G380" i="6" s="1"/>
  <c r="I380" i="6" s="1"/>
  <c r="L380" i="6" s="1"/>
  <c r="F381" i="6"/>
  <c r="F382" i="6"/>
  <c r="G382" i="6" s="1"/>
  <c r="I382" i="6" s="1"/>
  <c r="L382" i="6" s="1"/>
  <c r="F383" i="6"/>
  <c r="G383" i="6" s="1"/>
  <c r="I383" i="6" s="1"/>
  <c r="L383" i="6" s="1"/>
  <c r="F384" i="6"/>
  <c r="G384" i="6" s="1"/>
  <c r="F385" i="6"/>
  <c r="F386" i="6"/>
  <c r="F387" i="6"/>
  <c r="G387" i="6" s="1"/>
  <c r="I387" i="6" s="1"/>
  <c r="L387" i="6" s="1"/>
  <c r="F388" i="6"/>
  <c r="G388" i="6" s="1"/>
  <c r="F389" i="6"/>
  <c r="G389" i="6" s="1"/>
  <c r="I389" i="6" s="1"/>
  <c r="L389" i="6" s="1"/>
  <c r="F390" i="6"/>
  <c r="G390" i="6" s="1"/>
  <c r="I390" i="6" s="1"/>
  <c r="L390" i="6" s="1"/>
  <c r="F391" i="6"/>
  <c r="G391" i="6" s="1"/>
  <c r="I391" i="6" s="1"/>
  <c r="L391" i="6" s="1"/>
  <c r="F392" i="6"/>
  <c r="G392" i="6" s="1"/>
  <c r="I392" i="6" s="1"/>
  <c r="L392" i="6" s="1"/>
  <c r="F393" i="6"/>
  <c r="G393" i="6" s="1"/>
  <c r="I393" i="6" s="1"/>
  <c r="L393" i="6" s="1"/>
  <c r="F394" i="6"/>
  <c r="G394" i="6" s="1"/>
  <c r="I394" i="6" s="1"/>
  <c r="L394" i="6" s="1"/>
  <c r="F395" i="6"/>
  <c r="G395" i="6" s="1"/>
  <c r="I395" i="6" s="1"/>
  <c r="L395" i="6" s="1"/>
  <c r="F396" i="6"/>
  <c r="G396" i="6" s="1"/>
  <c r="F397" i="6"/>
  <c r="F398" i="6"/>
  <c r="G398" i="6" s="1"/>
  <c r="I398" i="6" s="1"/>
  <c r="L398" i="6" s="1"/>
  <c r="F399" i="6"/>
  <c r="G399" i="6" s="1"/>
  <c r="I399" i="6" s="1"/>
  <c r="L399" i="6" s="1"/>
  <c r="F400" i="6"/>
  <c r="G400" i="6" s="1"/>
  <c r="I400" i="6" s="1"/>
  <c r="L400" i="6" s="1"/>
  <c r="F401" i="6"/>
  <c r="F402" i="6"/>
  <c r="F403" i="6"/>
  <c r="G403" i="6" s="1"/>
  <c r="I403" i="6" s="1"/>
  <c r="L403" i="6" s="1"/>
  <c r="F404" i="6"/>
  <c r="G404" i="6" s="1"/>
  <c r="F405" i="6"/>
  <c r="G405" i="6" s="1"/>
  <c r="I405" i="6" s="1"/>
  <c r="L405" i="6" s="1"/>
  <c r="F406" i="6"/>
  <c r="G406" i="6" s="1"/>
  <c r="I406" i="6" s="1"/>
  <c r="L406" i="6" s="1"/>
  <c r="F407" i="6"/>
  <c r="G407" i="6" s="1"/>
  <c r="I407" i="6" s="1"/>
  <c r="L407" i="6" s="1"/>
  <c r="F408" i="6"/>
  <c r="G408" i="6" s="1"/>
  <c r="I408" i="6" s="1"/>
  <c r="L408" i="6" s="1"/>
  <c r="F409" i="6"/>
  <c r="G409" i="6" s="1"/>
  <c r="I409" i="6" s="1"/>
  <c r="L409" i="6" s="1"/>
  <c r="F410" i="6"/>
  <c r="G410" i="6" s="1"/>
  <c r="I410" i="6" s="1"/>
  <c r="L410" i="6" s="1"/>
  <c r="F411" i="6"/>
  <c r="G411" i="6" s="1"/>
  <c r="I411" i="6" s="1"/>
  <c r="L411" i="6" s="1"/>
  <c r="F412" i="6"/>
  <c r="G412" i="6" s="1"/>
  <c r="F413" i="6"/>
  <c r="F414" i="6"/>
  <c r="G414" i="6" s="1"/>
  <c r="I414" i="6" s="1"/>
  <c r="L414" i="6" s="1"/>
  <c r="F415" i="6"/>
  <c r="G415" i="6" s="1"/>
  <c r="I415" i="6" s="1"/>
  <c r="L415" i="6" s="1"/>
  <c r="F416" i="6"/>
  <c r="G416" i="6" s="1"/>
  <c r="I416" i="6" s="1"/>
  <c r="L416" i="6" s="1"/>
  <c r="F417" i="6"/>
  <c r="F418" i="6"/>
  <c r="F419" i="6"/>
  <c r="G419" i="6" s="1"/>
  <c r="I419" i="6" s="1"/>
  <c r="L419" i="6" s="1"/>
  <c r="F420" i="6"/>
  <c r="G420" i="6" s="1"/>
  <c r="F421" i="6"/>
  <c r="G421" i="6" s="1"/>
  <c r="I421" i="6" s="1"/>
  <c r="L421" i="6" s="1"/>
  <c r="F422" i="6"/>
  <c r="G422" i="6" s="1"/>
  <c r="I422" i="6" s="1"/>
  <c r="L422" i="6" s="1"/>
  <c r="F423" i="6"/>
  <c r="G423" i="6" s="1"/>
  <c r="I423" i="6" s="1"/>
  <c r="L423" i="6" s="1"/>
  <c r="F424" i="6"/>
  <c r="G424" i="6" s="1"/>
  <c r="I424" i="6" s="1"/>
  <c r="L424" i="6" s="1"/>
  <c r="F425" i="6"/>
  <c r="G425" i="6" s="1"/>
  <c r="I425" i="6" s="1"/>
  <c r="L425" i="6" s="1"/>
  <c r="F426" i="6"/>
  <c r="G426" i="6" s="1"/>
  <c r="I426" i="6" s="1"/>
  <c r="L426" i="6" s="1"/>
  <c r="F427" i="6"/>
  <c r="G427" i="6" s="1"/>
  <c r="I427" i="6" s="1"/>
  <c r="L427" i="6" s="1"/>
  <c r="F428" i="6"/>
  <c r="G428" i="6" s="1"/>
  <c r="F429" i="6"/>
  <c r="F430" i="6"/>
  <c r="G430" i="6" s="1"/>
  <c r="I430" i="6" s="1"/>
  <c r="L430" i="6" s="1"/>
  <c r="F431" i="6"/>
  <c r="G431" i="6" s="1"/>
  <c r="I431" i="6" s="1"/>
  <c r="L431" i="6" s="1"/>
  <c r="F432" i="6"/>
  <c r="G432" i="6" s="1"/>
  <c r="I432" i="6" s="1"/>
  <c r="L432" i="6" s="1"/>
  <c r="F433" i="6"/>
  <c r="F434" i="6"/>
  <c r="F435" i="6"/>
  <c r="G435" i="6" s="1"/>
  <c r="I435" i="6" s="1"/>
  <c r="L435" i="6" s="1"/>
  <c r="F436" i="6"/>
  <c r="G436" i="6" s="1"/>
  <c r="F437" i="6"/>
  <c r="G437" i="6" s="1"/>
  <c r="I437" i="6" s="1"/>
  <c r="L437" i="6" s="1"/>
  <c r="F438" i="6"/>
  <c r="G438" i="6" s="1"/>
  <c r="I438" i="6" s="1"/>
  <c r="L438" i="6" s="1"/>
  <c r="F439" i="6"/>
  <c r="G439" i="6" s="1"/>
  <c r="I439" i="6" s="1"/>
  <c r="L439" i="6" s="1"/>
  <c r="F440" i="6"/>
  <c r="G440" i="6" s="1"/>
  <c r="I440" i="6" s="1"/>
  <c r="L440" i="6" s="1"/>
  <c r="F441" i="6"/>
  <c r="G441" i="6" s="1"/>
  <c r="I441" i="6" s="1"/>
  <c r="L441" i="6" s="1"/>
  <c r="F442" i="6"/>
  <c r="G442" i="6" s="1"/>
  <c r="I442" i="6" s="1"/>
  <c r="L442" i="6" s="1"/>
  <c r="F443" i="6"/>
  <c r="G443" i="6" s="1"/>
  <c r="I443" i="6" s="1"/>
  <c r="L443" i="6" s="1"/>
  <c r="F444" i="6"/>
  <c r="G444" i="6" s="1"/>
  <c r="F445" i="6"/>
  <c r="F446" i="6"/>
  <c r="G446" i="6" s="1"/>
  <c r="I446" i="6" s="1"/>
  <c r="L446" i="6" s="1"/>
  <c r="F447" i="6"/>
  <c r="G447" i="6" s="1"/>
  <c r="I447" i="6" s="1"/>
  <c r="L447" i="6" s="1"/>
  <c r="F448" i="6"/>
  <c r="G448" i="6" s="1"/>
  <c r="I448" i="6" s="1"/>
  <c r="L448" i="6" s="1"/>
  <c r="F449" i="6"/>
  <c r="F7" i="6"/>
  <c r="V3" i="5"/>
  <c r="U3" i="5"/>
  <c r="T3" i="5"/>
  <c r="S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S89" i="5"/>
  <c r="T89" i="5"/>
  <c r="U89" i="5"/>
  <c r="V89" i="5"/>
  <c r="S90" i="5"/>
  <c r="T90" i="5"/>
  <c r="U90" i="5"/>
  <c r="V90" i="5"/>
  <c r="S91" i="5"/>
  <c r="T91" i="5"/>
  <c r="U91" i="5"/>
  <c r="V91" i="5"/>
  <c r="S92" i="5"/>
  <c r="T92" i="5"/>
  <c r="U92" i="5"/>
  <c r="V92" i="5"/>
  <c r="S93" i="5"/>
  <c r="T93" i="5"/>
  <c r="U93" i="5"/>
  <c r="V93" i="5"/>
  <c r="S94" i="5"/>
  <c r="T94" i="5"/>
  <c r="U94" i="5"/>
  <c r="V94" i="5"/>
  <c r="S95" i="5"/>
  <c r="T95" i="5"/>
  <c r="U95" i="5"/>
  <c r="V95" i="5"/>
  <c r="S96" i="5"/>
  <c r="T96" i="5"/>
  <c r="U96" i="5"/>
  <c r="V96" i="5"/>
  <c r="S97" i="5"/>
  <c r="T97" i="5"/>
  <c r="U97" i="5"/>
  <c r="V97" i="5"/>
  <c r="S98" i="5"/>
  <c r="T98" i="5"/>
  <c r="U98" i="5"/>
  <c r="V98" i="5"/>
  <c r="S99" i="5"/>
  <c r="T99" i="5"/>
  <c r="U99" i="5"/>
  <c r="V99" i="5"/>
  <c r="S100" i="5"/>
  <c r="T100" i="5"/>
  <c r="U100" i="5"/>
  <c r="V100" i="5"/>
  <c r="S101" i="5"/>
  <c r="T101" i="5"/>
  <c r="U101" i="5"/>
  <c r="V101" i="5"/>
  <c r="S102" i="5"/>
  <c r="T102" i="5"/>
  <c r="U102" i="5"/>
  <c r="V10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85" i="5"/>
  <c r="T185" i="5"/>
  <c r="U185" i="5"/>
  <c r="V185" i="5"/>
  <c r="S186" i="5"/>
  <c r="T186" i="5"/>
  <c r="U186" i="5"/>
  <c r="V186" i="5"/>
  <c r="S187" i="5"/>
  <c r="T187" i="5"/>
  <c r="U187" i="5"/>
  <c r="V187" i="5"/>
  <c r="S188" i="5"/>
  <c r="T188" i="5"/>
  <c r="U188" i="5"/>
  <c r="V188" i="5"/>
  <c r="S189" i="5"/>
  <c r="T189" i="5"/>
  <c r="U189" i="5"/>
  <c r="V189" i="5"/>
  <c r="S190" i="5"/>
  <c r="T190" i="5"/>
  <c r="U190" i="5"/>
  <c r="V190" i="5"/>
  <c r="S191" i="5"/>
  <c r="T191" i="5"/>
  <c r="U191" i="5"/>
  <c r="V191" i="5"/>
  <c r="S192" i="5"/>
  <c r="T192" i="5"/>
  <c r="U192" i="5"/>
  <c r="V192" i="5"/>
  <c r="S193" i="5"/>
  <c r="T193" i="5"/>
  <c r="U193" i="5"/>
  <c r="V193" i="5"/>
  <c r="S194" i="5"/>
  <c r="T194" i="5"/>
  <c r="U194" i="5"/>
  <c r="V194" i="5"/>
  <c r="S195" i="5"/>
  <c r="T195" i="5"/>
  <c r="U195" i="5"/>
  <c r="V195" i="5"/>
  <c r="S196" i="5"/>
  <c r="T196" i="5"/>
  <c r="U196" i="5"/>
  <c r="V196" i="5"/>
  <c r="S197" i="5"/>
  <c r="T197" i="5"/>
  <c r="U197" i="5"/>
  <c r="V197" i="5"/>
  <c r="S198" i="5"/>
  <c r="T198" i="5"/>
  <c r="U198" i="5"/>
  <c r="V198" i="5"/>
  <c r="S199" i="5"/>
  <c r="T199" i="5"/>
  <c r="U199" i="5"/>
  <c r="V199" i="5"/>
  <c r="S200" i="5"/>
  <c r="T200" i="5"/>
  <c r="U200" i="5"/>
  <c r="V200" i="5"/>
  <c r="S201" i="5"/>
  <c r="T201" i="5"/>
  <c r="U201" i="5"/>
  <c r="V201" i="5"/>
  <c r="S202" i="5"/>
  <c r="T202" i="5"/>
  <c r="U202" i="5"/>
  <c r="V202" i="5"/>
  <c r="S203" i="5"/>
  <c r="T203" i="5"/>
  <c r="U203" i="5"/>
  <c r="V203" i="5"/>
  <c r="S204" i="5"/>
  <c r="T204" i="5"/>
  <c r="U204" i="5"/>
  <c r="V204" i="5"/>
  <c r="S205" i="5"/>
  <c r="T205" i="5"/>
  <c r="U205" i="5"/>
  <c r="V205" i="5"/>
  <c r="S206" i="5"/>
  <c r="T206" i="5"/>
  <c r="U206" i="5"/>
  <c r="V206" i="5"/>
  <c r="S207" i="5"/>
  <c r="T207" i="5"/>
  <c r="U207" i="5"/>
  <c r="V207" i="5"/>
  <c r="S208" i="5"/>
  <c r="T208" i="5"/>
  <c r="U208" i="5"/>
  <c r="V208" i="5"/>
  <c r="S209" i="5"/>
  <c r="T209" i="5"/>
  <c r="U209" i="5"/>
  <c r="V209" i="5"/>
  <c r="S210" i="5"/>
  <c r="T210" i="5"/>
  <c r="U210" i="5"/>
  <c r="V210" i="5"/>
  <c r="S211" i="5"/>
  <c r="T211" i="5"/>
  <c r="U211" i="5"/>
  <c r="V211" i="5"/>
  <c r="S212" i="5"/>
  <c r="T212" i="5"/>
  <c r="U212" i="5"/>
  <c r="V212" i="5"/>
  <c r="S213" i="5"/>
  <c r="T213" i="5"/>
  <c r="U213" i="5"/>
  <c r="V213" i="5"/>
  <c r="S214" i="5"/>
  <c r="T214" i="5"/>
  <c r="U214" i="5"/>
  <c r="V214" i="5"/>
  <c r="S215" i="5"/>
  <c r="T215" i="5"/>
  <c r="U215" i="5"/>
  <c r="V215" i="5"/>
  <c r="S216" i="5"/>
  <c r="T216" i="5"/>
  <c r="U216" i="5"/>
  <c r="V216" i="5"/>
  <c r="S217" i="5"/>
  <c r="T217" i="5"/>
  <c r="U217" i="5"/>
  <c r="V217" i="5"/>
  <c r="S218" i="5"/>
  <c r="T218" i="5"/>
  <c r="U218" i="5"/>
  <c r="V218" i="5"/>
  <c r="S219" i="5"/>
  <c r="T219" i="5"/>
  <c r="U219" i="5"/>
  <c r="V219" i="5"/>
  <c r="S220" i="5"/>
  <c r="T220" i="5"/>
  <c r="U220" i="5"/>
  <c r="V220" i="5"/>
  <c r="S221" i="5"/>
  <c r="T221" i="5"/>
  <c r="U221" i="5"/>
  <c r="V221" i="5"/>
  <c r="S222" i="5"/>
  <c r="T222" i="5"/>
  <c r="U222" i="5"/>
  <c r="V222" i="5"/>
  <c r="S223" i="5"/>
  <c r="T223" i="5"/>
  <c r="U223" i="5"/>
  <c r="V223" i="5"/>
  <c r="S224" i="5"/>
  <c r="T224" i="5"/>
  <c r="U224" i="5"/>
  <c r="V224" i="5"/>
  <c r="S225" i="5"/>
  <c r="T225" i="5"/>
  <c r="U225" i="5"/>
  <c r="V225" i="5"/>
  <c r="S226" i="5"/>
  <c r="T226" i="5"/>
  <c r="U226" i="5"/>
  <c r="V226" i="5"/>
  <c r="S227" i="5"/>
  <c r="T227" i="5"/>
  <c r="U227" i="5"/>
  <c r="V227" i="5"/>
  <c r="S228" i="5"/>
  <c r="T228" i="5"/>
  <c r="U228" i="5"/>
  <c r="V228" i="5"/>
  <c r="S229" i="5"/>
  <c r="T229" i="5"/>
  <c r="U229" i="5"/>
  <c r="V229" i="5"/>
  <c r="S230" i="5"/>
  <c r="T230" i="5"/>
  <c r="U230" i="5"/>
  <c r="V230" i="5"/>
  <c r="S231" i="5"/>
  <c r="T231" i="5"/>
  <c r="U231" i="5"/>
  <c r="V231" i="5"/>
  <c r="S232" i="5"/>
  <c r="T232" i="5"/>
  <c r="U232" i="5"/>
  <c r="V232" i="5"/>
  <c r="S233" i="5"/>
  <c r="T233" i="5"/>
  <c r="U233" i="5"/>
  <c r="V233" i="5"/>
  <c r="S234" i="5"/>
  <c r="T234" i="5"/>
  <c r="U234" i="5"/>
  <c r="V234" i="5"/>
  <c r="S235" i="5"/>
  <c r="T235" i="5"/>
  <c r="U235" i="5"/>
  <c r="V235" i="5"/>
  <c r="S236" i="5"/>
  <c r="T236" i="5"/>
  <c r="U236" i="5"/>
  <c r="V236" i="5"/>
  <c r="S237" i="5"/>
  <c r="T237" i="5"/>
  <c r="U237" i="5"/>
  <c r="V237" i="5"/>
  <c r="S238" i="5"/>
  <c r="T238" i="5"/>
  <c r="U238" i="5"/>
  <c r="V238" i="5"/>
  <c r="S239" i="5"/>
  <c r="T239" i="5"/>
  <c r="U239" i="5"/>
  <c r="V239" i="5"/>
  <c r="S240" i="5"/>
  <c r="T240" i="5"/>
  <c r="U240" i="5"/>
  <c r="V240" i="5"/>
  <c r="S241" i="5"/>
  <c r="T241" i="5"/>
  <c r="U241" i="5"/>
  <c r="V241" i="5"/>
  <c r="S242" i="5"/>
  <c r="T242" i="5"/>
  <c r="U242" i="5"/>
  <c r="V242" i="5"/>
  <c r="S243" i="5"/>
  <c r="T243" i="5"/>
  <c r="U243" i="5"/>
  <c r="V243" i="5"/>
  <c r="S244" i="5"/>
  <c r="T244" i="5"/>
  <c r="U244" i="5"/>
  <c r="V244" i="5"/>
  <c r="S245" i="5"/>
  <c r="T245" i="5"/>
  <c r="U245" i="5"/>
  <c r="V245" i="5"/>
  <c r="S246" i="5"/>
  <c r="T246" i="5"/>
  <c r="U246" i="5"/>
  <c r="V246" i="5"/>
  <c r="S247" i="5"/>
  <c r="T247" i="5"/>
  <c r="U247" i="5"/>
  <c r="V247" i="5"/>
  <c r="S248" i="5"/>
  <c r="T248" i="5"/>
  <c r="U248" i="5"/>
  <c r="V248" i="5"/>
  <c r="S249" i="5"/>
  <c r="T249" i="5"/>
  <c r="U249" i="5"/>
  <c r="V249" i="5"/>
  <c r="S250" i="5"/>
  <c r="T250" i="5"/>
  <c r="U250" i="5"/>
  <c r="V250" i="5"/>
  <c r="S251" i="5"/>
  <c r="T251" i="5"/>
  <c r="U251" i="5"/>
  <c r="V251" i="5"/>
  <c r="S252" i="5"/>
  <c r="T252" i="5"/>
  <c r="U252" i="5"/>
  <c r="V252" i="5"/>
  <c r="S253" i="5"/>
  <c r="T253" i="5"/>
  <c r="U253" i="5"/>
  <c r="V253" i="5"/>
  <c r="S254" i="5"/>
  <c r="T254" i="5"/>
  <c r="U254" i="5"/>
  <c r="V254" i="5"/>
  <c r="S255" i="5"/>
  <c r="T255" i="5"/>
  <c r="U255" i="5"/>
  <c r="V255" i="5"/>
  <c r="S256" i="5"/>
  <c r="T256" i="5"/>
  <c r="U256" i="5"/>
  <c r="V256" i="5"/>
  <c r="S257" i="5"/>
  <c r="T257" i="5"/>
  <c r="U257" i="5"/>
  <c r="V257" i="5"/>
  <c r="S258" i="5"/>
  <c r="T258" i="5"/>
  <c r="U258" i="5"/>
  <c r="V258" i="5"/>
  <c r="S259" i="5"/>
  <c r="T259" i="5"/>
  <c r="U259" i="5"/>
  <c r="V259" i="5"/>
  <c r="S260" i="5"/>
  <c r="T260" i="5"/>
  <c r="U260" i="5"/>
  <c r="V260" i="5"/>
  <c r="S261" i="5"/>
  <c r="T261" i="5"/>
  <c r="U261" i="5"/>
  <c r="V261" i="5"/>
  <c r="S262" i="5"/>
  <c r="T262" i="5"/>
  <c r="U262" i="5"/>
  <c r="V262" i="5"/>
  <c r="S263" i="5"/>
  <c r="T263" i="5"/>
  <c r="U263" i="5"/>
  <c r="V263" i="5"/>
  <c r="S264" i="5"/>
  <c r="T264" i="5"/>
  <c r="U264" i="5"/>
  <c r="V264" i="5"/>
  <c r="S265" i="5"/>
  <c r="T265" i="5"/>
  <c r="U265" i="5"/>
  <c r="V265" i="5"/>
  <c r="S266" i="5"/>
  <c r="T266" i="5"/>
  <c r="U266" i="5"/>
  <c r="V266" i="5"/>
  <c r="S267" i="5"/>
  <c r="T267" i="5"/>
  <c r="U267" i="5"/>
  <c r="V267" i="5"/>
  <c r="S268" i="5"/>
  <c r="T268" i="5"/>
  <c r="U268" i="5"/>
  <c r="V268" i="5"/>
  <c r="S269" i="5"/>
  <c r="T269" i="5"/>
  <c r="U269" i="5"/>
  <c r="V269" i="5"/>
  <c r="S270" i="5"/>
  <c r="T270" i="5"/>
  <c r="U270" i="5"/>
  <c r="V270" i="5"/>
  <c r="S271" i="5"/>
  <c r="T271" i="5"/>
  <c r="U271" i="5"/>
  <c r="V271" i="5"/>
  <c r="S272" i="5"/>
  <c r="T272" i="5"/>
  <c r="U272" i="5"/>
  <c r="V272" i="5"/>
  <c r="S273" i="5"/>
  <c r="T273" i="5"/>
  <c r="U273" i="5"/>
  <c r="V273" i="5"/>
  <c r="S274" i="5"/>
  <c r="T274" i="5"/>
  <c r="U274" i="5"/>
  <c r="V274" i="5"/>
  <c r="S275" i="5"/>
  <c r="T275" i="5"/>
  <c r="U275" i="5"/>
  <c r="V275" i="5"/>
  <c r="S276" i="5"/>
  <c r="T276" i="5"/>
  <c r="U276" i="5"/>
  <c r="V276" i="5"/>
  <c r="S277" i="5"/>
  <c r="T277" i="5"/>
  <c r="U277" i="5"/>
  <c r="V277" i="5"/>
  <c r="S278" i="5"/>
  <c r="T278" i="5"/>
  <c r="U278" i="5"/>
  <c r="V278" i="5"/>
  <c r="S279" i="5"/>
  <c r="T279" i="5"/>
  <c r="U279" i="5"/>
  <c r="V279" i="5"/>
  <c r="S280" i="5"/>
  <c r="T280" i="5"/>
  <c r="U280" i="5"/>
  <c r="V280" i="5"/>
  <c r="S281" i="5"/>
  <c r="T281" i="5"/>
  <c r="U281" i="5"/>
  <c r="V281" i="5"/>
  <c r="S282" i="5"/>
  <c r="T282" i="5"/>
  <c r="U282" i="5"/>
  <c r="V282" i="5"/>
  <c r="S283" i="5"/>
  <c r="T283" i="5"/>
  <c r="U283" i="5"/>
  <c r="V283" i="5"/>
  <c r="S284" i="5"/>
  <c r="T284" i="5"/>
  <c r="U284" i="5"/>
  <c r="V284" i="5"/>
  <c r="S285" i="5"/>
  <c r="T285" i="5"/>
  <c r="U285" i="5"/>
  <c r="V285" i="5"/>
  <c r="S286" i="5"/>
  <c r="T286" i="5"/>
  <c r="U286" i="5"/>
  <c r="V286" i="5"/>
  <c r="S287" i="5"/>
  <c r="T287" i="5"/>
  <c r="U287" i="5"/>
  <c r="V287" i="5"/>
  <c r="S288" i="5"/>
  <c r="T288" i="5"/>
  <c r="U288" i="5"/>
  <c r="V288" i="5"/>
  <c r="S289" i="5"/>
  <c r="T289" i="5"/>
  <c r="U289" i="5"/>
  <c r="V289" i="5"/>
  <c r="S290" i="5"/>
  <c r="T290" i="5"/>
  <c r="U290" i="5"/>
  <c r="V290" i="5"/>
  <c r="S291" i="5"/>
  <c r="T291" i="5"/>
  <c r="U291" i="5"/>
  <c r="V291" i="5"/>
  <c r="S292" i="5"/>
  <c r="T292" i="5"/>
  <c r="U292" i="5"/>
  <c r="V292" i="5"/>
  <c r="S293" i="5"/>
  <c r="T293" i="5"/>
  <c r="U293" i="5"/>
  <c r="V293" i="5"/>
  <c r="S294" i="5"/>
  <c r="T294" i="5"/>
  <c r="U294" i="5"/>
  <c r="V294" i="5"/>
  <c r="S295" i="5"/>
  <c r="T295" i="5"/>
  <c r="U295" i="5"/>
  <c r="V295" i="5"/>
  <c r="S296" i="5"/>
  <c r="T296" i="5"/>
  <c r="U296" i="5"/>
  <c r="V296" i="5"/>
  <c r="S297" i="5"/>
  <c r="T297" i="5"/>
  <c r="U297" i="5"/>
  <c r="V297" i="5"/>
  <c r="S298" i="5"/>
  <c r="T298" i="5"/>
  <c r="U298" i="5"/>
  <c r="V298" i="5"/>
  <c r="S299" i="5"/>
  <c r="T299" i="5"/>
  <c r="U299" i="5"/>
  <c r="V299" i="5"/>
  <c r="S300" i="5"/>
  <c r="T300" i="5"/>
  <c r="U300" i="5"/>
  <c r="V300" i="5"/>
  <c r="S301" i="5"/>
  <c r="T301" i="5"/>
  <c r="U301" i="5"/>
  <c r="V301" i="5"/>
  <c r="S302" i="5"/>
  <c r="T302" i="5"/>
  <c r="U302" i="5"/>
  <c r="V302" i="5"/>
  <c r="S303" i="5"/>
  <c r="T303" i="5"/>
  <c r="U303" i="5"/>
  <c r="V303" i="5"/>
  <c r="S304" i="5"/>
  <c r="T304" i="5"/>
  <c r="U304" i="5"/>
  <c r="V304" i="5"/>
  <c r="S305" i="5"/>
  <c r="T305" i="5"/>
  <c r="U305" i="5"/>
  <c r="V305" i="5"/>
  <c r="S306" i="5"/>
  <c r="T306" i="5"/>
  <c r="U306" i="5"/>
  <c r="V306" i="5"/>
  <c r="S307" i="5"/>
  <c r="T307" i="5"/>
  <c r="U307" i="5"/>
  <c r="V307" i="5"/>
  <c r="S308" i="5"/>
  <c r="T308" i="5"/>
  <c r="U308" i="5"/>
  <c r="V308" i="5"/>
  <c r="S309" i="5"/>
  <c r="T309" i="5"/>
  <c r="U309" i="5"/>
  <c r="V309" i="5"/>
  <c r="S310" i="5"/>
  <c r="T310" i="5"/>
  <c r="U310" i="5"/>
  <c r="V310" i="5"/>
  <c r="S311" i="5"/>
  <c r="T311" i="5"/>
  <c r="U311" i="5"/>
  <c r="V311" i="5"/>
  <c r="S312" i="5"/>
  <c r="T312" i="5"/>
  <c r="U312" i="5"/>
  <c r="V312" i="5"/>
  <c r="S313" i="5"/>
  <c r="T313" i="5"/>
  <c r="U313" i="5"/>
  <c r="V313" i="5"/>
  <c r="S314" i="5"/>
  <c r="T314" i="5"/>
  <c r="U314" i="5"/>
  <c r="V314" i="5"/>
  <c r="S315" i="5"/>
  <c r="T315" i="5"/>
  <c r="U315" i="5"/>
  <c r="V315" i="5"/>
  <c r="S316" i="5"/>
  <c r="T316" i="5"/>
  <c r="U316" i="5"/>
  <c r="V316" i="5"/>
  <c r="S317" i="5"/>
  <c r="T317" i="5"/>
  <c r="U317" i="5"/>
  <c r="V317" i="5"/>
  <c r="S318" i="5"/>
  <c r="T318" i="5"/>
  <c r="U318" i="5"/>
  <c r="V318" i="5"/>
  <c r="S319" i="5"/>
  <c r="T319" i="5"/>
  <c r="U319" i="5"/>
  <c r="V319" i="5"/>
  <c r="S320" i="5"/>
  <c r="T320" i="5"/>
  <c r="U320" i="5"/>
  <c r="V320" i="5"/>
  <c r="S321" i="5"/>
  <c r="T321" i="5"/>
  <c r="U321" i="5"/>
  <c r="V321" i="5"/>
  <c r="S322" i="5"/>
  <c r="T322" i="5"/>
  <c r="U322" i="5"/>
  <c r="V322" i="5"/>
  <c r="S323" i="5"/>
  <c r="T323" i="5"/>
  <c r="U323" i="5"/>
  <c r="V323" i="5"/>
  <c r="S324" i="5"/>
  <c r="T324" i="5"/>
  <c r="U324" i="5"/>
  <c r="V324" i="5"/>
  <c r="S325" i="5"/>
  <c r="T325" i="5"/>
  <c r="U325" i="5"/>
  <c r="V325" i="5"/>
  <c r="S326" i="5"/>
  <c r="T326" i="5"/>
  <c r="U326" i="5"/>
  <c r="V326" i="5"/>
  <c r="S327" i="5"/>
  <c r="T327" i="5"/>
  <c r="U327" i="5"/>
  <c r="V327" i="5"/>
  <c r="S328" i="5"/>
  <c r="T328" i="5"/>
  <c r="U328" i="5"/>
  <c r="V328" i="5"/>
  <c r="S329" i="5"/>
  <c r="T329" i="5"/>
  <c r="U329" i="5"/>
  <c r="V329" i="5"/>
  <c r="S330" i="5"/>
  <c r="T330" i="5"/>
  <c r="U330" i="5"/>
  <c r="V330" i="5"/>
  <c r="S331" i="5"/>
  <c r="T331" i="5"/>
  <c r="U331" i="5"/>
  <c r="V331" i="5"/>
  <c r="S332" i="5"/>
  <c r="T332" i="5"/>
  <c r="U332" i="5"/>
  <c r="V332" i="5"/>
  <c r="S333" i="5"/>
  <c r="T333" i="5"/>
  <c r="U333" i="5"/>
  <c r="V333" i="5"/>
  <c r="S334" i="5"/>
  <c r="T334" i="5"/>
  <c r="U334" i="5"/>
  <c r="V334" i="5"/>
  <c r="S335" i="5"/>
  <c r="T335" i="5"/>
  <c r="U335" i="5"/>
  <c r="V335" i="5"/>
  <c r="S336" i="5"/>
  <c r="T336" i="5"/>
  <c r="U336" i="5"/>
  <c r="V336" i="5"/>
  <c r="S337" i="5"/>
  <c r="T337" i="5"/>
  <c r="U337" i="5"/>
  <c r="V337" i="5"/>
  <c r="S338" i="5"/>
  <c r="T338" i="5"/>
  <c r="U338" i="5"/>
  <c r="V338" i="5"/>
  <c r="S339" i="5"/>
  <c r="T339" i="5"/>
  <c r="U339" i="5"/>
  <c r="V339" i="5"/>
  <c r="S340" i="5"/>
  <c r="T340" i="5"/>
  <c r="U340" i="5"/>
  <c r="V340" i="5"/>
  <c r="S341" i="5"/>
  <c r="T341" i="5"/>
  <c r="U341" i="5"/>
  <c r="V341" i="5"/>
  <c r="S342" i="5"/>
  <c r="T342" i="5"/>
  <c r="U342" i="5"/>
  <c r="V342" i="5"/>
  <c r="S343" i="5"/>
  <c r="T343" i="5"/>
  <c r="U343" i="5"/>
  <c r="V343" i="5"/>
  <c r="S344" i="5"/>
  <c r="T344" i="5"/>
  <c r="U344" i="5"/>
  <c r="V344" i="5"/>
  <c r="S345" i="5"/>
  <c r="T345" i="5"/>
  <c r="U345" i="5"/>
  <c r="V345" i="5"/>
  <c r="S346" i="5"/>
  <c r="T346" i="5"/>
  <c r="U346" i="5"/>
  <c r="V346" i="5"/>
  <c r="S347" i="5"/>
  <c r="T347" i="5"/>
  <c r="U347" i="5"/>
  <c r="V347" i="5"/>
  <c r="S348" i="5"/>
  <c r="T348" i="5"/>
  <c r="U348" i="5"/>
  <c r="V348" i="5"/>
  <c r="S349" i="5"/>
  <c r="T349" i="5"/>
  <c r="U349" i="5"/>
  <c r="V349" i="5"/>
  <c r="S350" i="5"/>
  <c r="T350" i="5"/>
  <c r="U350" i="5"/>
  <c r="V350" i="5"/>
  <c r="S351" i="5"/>
  <c r="T351" i="5"/>
  <c r="U351" i="5"/>
  <c r="V351" i="5"/>
  <c r="S352" i="5"/>
  <c r="T352" i="5"/>
  <c r="U352" i="5"/>
  <c r="V352" i="5"/>
  <c r="S353" i="5"/>
  <c r="T353" i="5"/>
  <c r="U353" i="5"/>
  <c r="V353" i="5"/>
  <c r="S354" i="5"/>
  <c r="T354" i="5"/>
  <c r="U354" i="5"/>
  <c r="V354" i="5"/>
  <c r="S355" i="5"/>
  <c r="T355" i="5"/>
  <c r="U355" i="5"/>
  <c r="V355" i="5"/>
  <c r="S356" i="5"/>
  <c r="T356" i="5"/>
  <c r="U356" i="5"/>
  <c r="V356" i="5"/>
  <c r="S357" i="5"/>
  <c r="T357" i="5"/>
  <c r="U357" i="5"/>
  <c r="V357" i="5"/>
  <c r="S358" i="5"/>
  <c r="T358" i="5"/>
  <c r="U358" i="5"/>
  <c r="V358" i="5"/>
  <c r="S359" i="5"/>
  <c r="T359" i="5"/>
  <c r="U359" i="5"/>
  <c r="V359" i="5"/>
  <c r="S360" i="5"/>
  <c r="T360" i="5"/>
  <c r="U360" i="5"/>
  <c r="V360" i="5"/>
  <c r="S361" i="5"/>
  <c r="T361" i="5"/>
  <c r="U361" i="5"/>
  <c r="V361" i="5"/>
  <c r="S362" i="5"/>
  <c r="T362" i="5"/>
  <c r="U362" i="5"/>
  <c r="V362" i="5"/>
  <c r="S363" i="5"/>
  <c r="T363" i="5"/>
  <c r="U363" i="5"/>
  <c r="V363" i="5"/>
  <c r="S364" i="5"/>
  <c r="T364" i="5"/>
  <c r="U364" i="5"/>
  <c r="V364" i="5"/>
  <c r="S365" i="5"/>
  <c r="T365" i="5"/>
  <c r="U365" i="5"/>
  <c r="V365" i="5"/>
  <c r="S366" i="5"/>
  <c r="T366" i="5"/>
  <c r="U366" i="5"/>
  <c r="V366" i="5"/>
  <c r="S367" i="5"/>
  <c r="T367" i="5"/>
  <c r="U367" i="5"/>
  <c r="V367" i="5"/>
  <c r="S368" i="5"/>
  <c r="T368" i="5"/>
  <c r="U368" i="5"/>
  <c r="V368" i="5"/>
  <c r="S369" i="5"/>
  <c r="T369" i="5"/>
  <c r="U369" i="5"/>
  <c r="V369" i="5"/>
  <c r="S370" i="5"/>
  <c r="T370" i="5"/>
  <c r="U370" i="5"/>
  <c r="V370" i="5"/>
  <c r="S371" i="5"/>
  <c r="T371" i="5"/>
  <c r="U371" i="5"/>
  <c r="V371" i="5"/>
  <c r="S372" i="5"/>
  <c r="T372" i="5"/>
  <c r="U372" i="5"/>
  <c r="V372" i="5"/>
  <c r="S373" i="5"/>
  <c r="T373" i="5"/>
  <c r="U373" i="5"/>
  <c r="V373" i="5"/>
  <c r="S374" i="5"/>
  <c r="T374" i="5"/>
  <c r="U374" i="5"/>
  <c r="V374" i="5"/>
  <c r="S375" i="5"/>
  <c r="T375" i="5"/>
  <c r="U375" i="5"/>
  <c r="V375" i="5"/>
  <c r="S376" i="5"/>
  <c r="T376" i="5"/>
  <c r="U376" i="5"/>
  <c r="V376" i="5"/>
  <c r="S377" i="5"/>
  <c r="T377" i="5"/>
  <c r="U377" i="5"/>
  <c r="V377" i="5"/>
  <c r="S378" i="5"/>
  <c r="T378" i="5"/>
  <c r="U378" i="5"/>
  <c r="V378" i="5"/>
  <c r="S379" i="5"/>
  <c r="T379" i="5"/>
  <c r="U379" i="5"/>
  <c r="V379" i="5"/>
  <c r="S380" i="5"/>
  <c r="T380" i="5"/>
  <c r="U380" i="5"/>
  <c r="V380" i="5"/>
  <c r="S381" i="5"/>
  <c r="T381" i="5"/>
  <c r="U381" i="5"/>
  <c r="V381" i="5"/>
  <c r="S382" i="5"/>
  <c r="T382" i="5"/>
  <c r="U382" i="5"/>
  <c r="V382" i="5"/>
  <c r="S383" i="5"/>
  <c r="T383" i="5"/>
  <c r="U383" i="5"/>
  <c r="V383" i="5"/>
  <c r="S384" i="5"/>
  <c r="T384" i="5"/>
  <c r="U384" i="5"/>
  <c r="V384" i="5"/>
  <c r="S385" i="5"/>
  <c r="T385" i="5"/>
  <c r="U385" i="5"/>
  <c r="V385" i="5"/>
  <c r="S386" i="5"/>
  <c r="T386" i="5"/>
  <c r="U386" i="5"/>
  <c r="V386" i="5"/>
  <c r="S387" i="5"/>
  <c r="T387" i="5"/>
  <c r="U387" i="5"/>
  <c r="V387" i="5"/>
  <c r="S388" i="5"/>
  <c r="T388" i="5"/>
  <c r="U388" i="5"/>
  <c r="V388" i="5"/>
  <c r="S389" i="5"/>
  <c r="T389" i="5"/>
  <c r="U389" i="5"/>
  <c r="V389" i="5"/>
  <c r="S390" i="5"/>
  <c r="T390" i="5"/>
  <c r="U390" i="5"/>
  <c r="V390" i="5"/>
  <c r="S391" i="5"/>
  <c r="T391" i="5"/>
  <c r="U391" i="5"/>
  <c r="V391" i="5"/>
  <c r="S392" i="5"/>
  <c r="T392" i="5"/>
  <c r="U392" i="5"/>
  <c r="V392" i="5"/>
  <c r="S393" i="5"/>
  <c r="T393" i="5"/>
  <c r="U393" i="5"/>
  <c r="V393" i="5"/>
  <c r="S394" i="5"/>
  <c r="T394" i="5"/>
  <c r="U394" i="5"/>
  <c r="V394" i="5"/>
  <c r="S395" i="5"/>
  <c r="T395" i="5"/>
  <c r="U395" i="5"/>
  <c r="V395" i="5"/>
  <c r="S396" i="5"/>
  <c r="T396" i="5"/>
  <c r="U396" i="5"/>
  <c r="V396" i="5"/>
  <c r="S397" i="5"/>
  <c r="T397" i="5"/>
  <c r="U397" i="5"/>
  <c r="V397" i="5"/>
  <c r="S398" i="5"/>
  <c r="T398" i="5"/>
  <c r="U398" i="5"/>
  <c r="V398" i="5"/>
  <c r="S399" i="5"/>
  <c r="T399" i="5"/>
  <c r="U399" i="5"/>
  <c r="V399" i="5"/>
  <c r="S400" i="5"/>
  <c r="T400" i="5"/>
  <c r="U400" i="5"/>
  <c r="V400" i="5"/>
  <c r="S401" i="5"/>
  <c r="T401" i="5"/>
  <c r="U401" i="5"/>
  <c r="V401" i="5"/>
  <c r="S402" i="5"/>
  <c r="T402" i="5"/>
  <c r="U402" i="5"/>
  <c r="V402" i="5"/>
  <c r="S403" i="5"/>
  <c r="T403" i="5"/>
  <c r="U403" i="5"/>
  <c r="V403" i="5"/>
  <c r="S404" i="5"/>
  <c r="T404" i="5"/>
  <c r="U404" i="5"/>
  <c r="V404" i="5"/>
  <c r="S405" i="5"/>
  <c r="T405" i="5"/>
  <c r="U405" i="5"/>
  <c r="V405" i="5"/>
  <c r="S406" i="5"/>
  <c r="T406" i="5"/>
  <c r="U406" i="5"/>
  <c r="V406" i="5"/>
  <c r="S407" i="5"/>
  <c r="T407" i="5"/>
  <c r="U407" i="5"/>
  <c r="V407" i="5"/>
  <c r="S408" i="5"/>
  <c r="T408" i="5"/>
  <c r="U408" i="5"/>
  <c r="V408" i="5"/>
  <c r="S409" i="5"/>
  <c r="T409" i="5"/>
  <c r="U409" i="5"/>
  <c r="V409" i="5"/>
  <c r="S410" i="5"/>
  <c r="T410" i="5"/>
  <c r="U410" i="5"/>
  <c r="V410" i="5"/>
  <c r="S411" i="5"/>
  <c r="T411" i="5"/>
  <c r="U411" i="5"/>
  <c r="V411" i="5"/>
  <c r="S412" i="5"/>
  <c r="T412" i="5"/>
  <c r="U412" i="5"/>
  <c r="V412" i="5"/>
  <c r="S413" i="5"/>
  <c r="T413" i="5"/>
  <c r="U413" i="5"/>
  <c r="V413" i="5"/>
  <c r="S414" i="5"/>
  <c r="T414" i="5"/>
  <c r="U414" i="5"/>
  <c r="V414" i="5"/>
  <c r="S415" i="5"/>
  <c r="T415" i="5"/>
  <c r="U415" i="5"/>
  <c r="V415" i="5"/>
  <c r="S416" i="5"/>
  <c r="T416" i="5"/>
  <c r="U416" i="5"/>
  <c r="V416" i="5"/>
  <c r="S417" i="5"/>
  <c r="T417" i="5"/>
  <c r="U417" i="5"/>
  <c r="V417" i="5"/>
  <c r="S418" i="5"/>
  <c r="T418" i="5"/>
  <c r="U418" i="5"/>
  <c r="V418" i="5"/>
  <c r="S419" i="5"/>
  <c r="T419" i="5"/>
  <c r="U419" i="5"/>
  <c r="V419" i="5"/>
  <c r="S420" i="5"/>
  <c r="T420" i="5"/>
  <c r="U420" i="5"/>
  <c r="V420" i="5"/>
  <c r="S421" i="5"/>
  <c r="T421" i="5"/>
  <c r="U421" i="5"/>
  <c r="V421" i="5"/>
  <c r="S422" i="5"/>
  <c r="T422" i="5"/>
  <c r="U422" i="5"/>
  <c r="V422" i="5"/>
  <c r="S423" i="5"/>
  <c r="T423" i="5"/>
  <c r="U423" i="5"/>
  <c r="V423" i="5"/>
  <c r="S424" i="5"/>
  <c r="T424" i="5"/>
  <c r="U424" i="5"/>
  <c r="V424" i="5"/>
  <c r="S425" i="5"/>
  <c r="T425" i="5"/>
  <c r="U425" i="5"/>
  <c r="V425" i="5"/>
  <c r="S426" i="5"/>
  <c r="T426" i="5"/>
  <c r="U426" i="5"/>
  <c r="V426" i="5"/>
  <c r="S427" i="5"/>
  <c r="T427" i="5"/>
  <c r="U427" i="5"/>
  <c r="V427" i="5"/>
  <c r="S428" i="5"/>
  <c r="T428" i="5"/>
  <c r="U428" i="5"/>
  <c r="V428" i="5"/>
  <c r="S429" i="5"/>
  <c r="T429" i="5"/>
  <c r="U429" i="5"/>
  <c r="V429" i="5"/>
  <c r="S430" i="5"/>
  <c r="T430" i="5"/>
  <c r="U430" i="5"/>
  <c r="V430" i="5"/>
  <c r="S431" i="5"/>
  <c r="T431" i="5"/>
  <c r="U431" i="5"/>
  <c r="V431" i="5"/>
  <c r="S432" i="5"/>
  <c r="T432" i="5"/>
  <c r="U432" i="5"/>
  <c r="V432" i="5"/>
  <c r="S433" i="5"/>
  <c r="T433" i="5"/>
  <c r="U433" i="5"/>
  <c r="V433" i="5"/>
  <c r="S434" i="5"/>
  <c r="T434" i="5"/>
  <c r="U434" i="5"/>
  <c r="V434" i="5"/>
  <c r="S435" i="5"/>
  <c r="T435" i="5"/>
  <c r="U435" i="5"/>
  <c r="V435" i="5"/>
  <c r="S436" i="5"/>
  <c r="T436" i="5"/>
  <c r="U436" i="5"/>
  <c r="V436" i="5"/>
  <c r="S437" i="5"/>
  <c r="T437" i="5"/>
  <c r="U437" i="5"/>
  <c r="V437" i="5"/>
  <c r="S438" i="5"/>
  <c r="T438" i="5"/>
  <c r="U438" i="5"/>
  <c r="V438" i="5"/>
  <c r="S439" i="5"/>
  <c r="T439" i="5"/>
  <c r="U439" i="5"/>
  <c r="V439" i="5"/>
  <c r="S440" i="5"/>
  <c r="T440" i="5"/>
  <c r="U440" i="5"/>
  <c r="V440" i="5"/>
  <c r="S441" i="5"/>
  <c r="T441" i="5"/>
  <c r="U441" i="5"/>
  <c r="V441" i="5"/>
  <c r="S442" i="5"/>
  <c r="T442" i="5"/>
  <c r="U442" i="5"/>
  <c r="V442" i="5"/>
  <c r="S443" i="5"/>
  <c r="T443" i="5"/>
  <c r="U443" i="5"/>
  <c r="V443" i="5"/>
  <c r="S444" i="5"/>
  <c r="T444" i="5"/>
  <c r="U444" i="5"/>
  <c r="V444" i="5"/>
  <c r="S445" i="5"/>
  <c r="T445" i="5"/>
  <c r="U445" i="5"/>
  <c r="V445" i="5"/>
  <c r="S446" i="5"/>
  <c r="T446" i="5"/>
  <c r="U446" i="5"/>
  <c r="V446" i="5"/>
  <c r="S447" i="5"/>
  <c r="T447" i="5"/>
  <c r="U447" i="5"/>
  <c r="V447" i="5"/>
  <c r="S448" i="5"/>
  <c r="T448" i="5"/>
  <c r="U448" i="5"/>
  <c r="V448" i="5"/>
  <c r="S449" i="5"/>
  <c r="T449" i="5"/>
  <c r="U449" i="5"/>
  <c r="V449" i="5"/>
  <c r="S450" i="5"/>
  <c r="T450" i="5"/>
  <c r="U450" i="5"/>
  <c r="V450" i="5"/>
  <c r="S451" i="5"/>
  <c r="T451" i="5"/>
  <c r="U451" i="5"/>
  <c r="V451" i="5"/>
  <c r="S452" i="5"/>
  <c r="T452" i="5"/>
  <c r="U452" i="5"/>
  <c r="V452" i="5"/>
  <c r="S453" i="5"/>
  <c r="T453" i="5"/>
  <c r="U453" i="5"/>
  <c r="V453" i="5"/>
  <c r="S454" i="5"/>
  <c r="T454" i="5"/>
  <c r="U454" i="5"/>
  <c r="V454" i="5"/>
  <c r="S455" i="5"/>
  <c r="T455" i="5"/>
  <c r="U455" i="5"/>
  <c r="V455" i="5"/>
  <c r="S456" i="5"/>
  <c r="T456" i="5"/>
  <c r="U456" i="5"/>
  <c r="V456" i="5"/>
  <c r="S457" i="5"/>
  <c r="T457" i="5"/>
  <c r="U457" i="5"/>
  <c r="V457" i="5"/>
  <c r="S458" i="5"/>
  <c r="T458" i="5"/>
  <c r="U458" i="5"/>
  <c r="V458" i="5"/>
  <c r="S459" i="5"/>
  <c r="T459" i="5"/>
  <c r="U459" i="5"/>
  <c r="V459" i="5"/>
  <c r="S460" i="5"/>
  <c r="T460" i="5"/>
  <c r="U460" i="5"/>
  <c r="V460" i="5"/>
  <c r="S461" i="5"/>
  <c r="T461" i="5"/>
  <c r="U461" i="5"/>
  <c r="V461" i="5"/>
  <c r="S462" i="5"/>
  <c r="T462" i="5"/>
  <c r="U462" i="5"/>
  <c r="V462" i="5"/>
  <c r="S463" i="5"/>
  <c r="T463" i="5"/>
  <c r="U463" i="5"/>
  <c r="V463" i="5"/>
  <c r="S464" i="5"/>
  <c r="T464" i="5"/>
  <c r="U464" i="5"/>
  <c r="V464" i="5"/>
  <c r="S465" i="5"/>
  <c r="T465" i="5"/>
  <c r="U465" i="5"/>
  <c r="V465" i="5"/>
  <c r="S466" i="5"/>
  <c r="T466" i="5"/>
  <c r="U466" i="5"/>
  <c r="V466" i="5"/>
  <c r="S467" i="5"/>
  <c r="T467" i="5"/>
  <c r="U467" i="5"/>
  <c r="V467" i="5"/>
  <c r="S468" i="5"/>
  <c r="T468" i="5"/>
  <c r="U468" i="5"/>
  <c r="V468" i="5"/>
  <c r="S469" i="5"/>
  <c r="T469" i="5"/>
  <c r="U469" i="5"/>
  <c r="V469" i="5"/>
  <c r="S470" i="5"/>
  <c r="T470" i="5"/>
  <c r="U470" i="5"/>
  <c r="V470" i="5"/>
  <c r="S471" i="5"/>
  <c r="T471" i="5"/>
  <c r="U471" i="5"/>
  <c r="V471" i="5"/>
  <c r="S472" i="5"/>
  <c r="T472" i="5"/>
  <c r="U472" i="5"/>
  <c r="V472" i="5"/>
  <c r="S473" i="5"/>
  <c r="T473" i="5"/>
  <c r="U473" i="5"/>
  <c r="V473" i="5"/>
  <c r="S474" i="5"/>
  <c r="T474" i="5"/>
  <c r="U474" i="5"/>
  <c r="V474" i="5"/>
  <c r="S475" i="5"/>
  <c r="T475" i="5"/>
  <c r="U475" i="5"/>
  <c r="V475" i="5"/>
  <c r="S476" i="5"/>
  <c r="T476" i="5"/>
  <c r="U476" i="5"/>
  <c r="V476" i="5"/>
  <c r="S477" i="5"/>
  <c r="T477" i="5"/>
  <c r="U477" i="5"/>
  <c r="V477" i="5"/>
  <c r="S478" i="5"/>
  <c r="T478" i="5"/>
  <c r="U478" i="5"/>
  <c r="V478" i="5"/>
  <c r="S479" i="5"/>
  <c r="T479" i="5"/>
  <c r="U479" i="5"/>
  <c r="V479" i="5"/>
  <c r="S480" i="5"/>
  <c r="T480" i="5"/>
  <c r="U480" i="5"/>
  <c r="V480" i="5"/>
  <c r="S481" i="5"/>
  <c r="T481" i="5"/>
  <c r="U481" i="5"/>
  <c r="V481" i="5"/>
  <c r="S482" i="5"/>
  <c r="T482" i="5"/>
  <c r="U482" i="5"/>
  <c r="V482" i="5"/>
  <c r="S483" i="5"/>
  <c r="T483" i="5"/>
  <c r="U483" i="5"/>
  <c r="V483" i="5"/>
  <c r="S484" i="5"/>
  <c r="T484" i="5"/>
  <c r="U484" i="5"/>
  <c r="V484" i="5"/>
  <c r="S485" i="5"/>
  <c r="T485" i="5"/>
  <c r="U485" i="5"/>
  <c r="V485" i="5"/>
  <c r="S486" i="5"/>
  <c r="T486" i="5"/>
  <c r="U486" i="5"/>
  <c r="V486" i="5"/>
  <c r="S487" i="5"/>
  <c r="T487" i="5"/>
  <c r="U487" i="5"/>
  <c r="V487" i="5"/>
  <c r="S488" i="5"/>
  <c r="T488" i="5"/>
  <c r="U488" i="5"/>
  <c r="V488" i="5"/>
  <c r="S489" i="5"/>
  <c r="T489" i="5"/>
  <c r="U489" i="5"/>
  <c r="V489" i="5"/>
  <c r="S490" i="5"/>
  <c r="T490" i="5"/>
  <c r="U490" i="5"/>
  <c r="V490" i="5"/>
  <c r="S491" i="5"/>
  <c r="T491" i="5"/>
  <c r="U491" i="5"/>
  <c r="V491" i="5"/>
  <c r="S492" i="5"/>
  <c r="T492" i="5"/>
  <c r="U492" i="5"/>
  <c r="V492" i="5"/>
  <c r="S493" i="5"/>
  <c r="T493" i="5"/>
  <c r="U493" i="5"/>
  <c r="V493" i="5"/>
  <c r="S494" i="5"/>
  <c r="T494" i="5"/>
  <c r="U494" i="5"/>
  <c r="V494" i="5"/>
  <c r="S495" i="5"/>
  <c r="T495" i="5"/>
  <c r="U495" i="5"/>
  <c r="V495" i="5"/>
  <c r="S496" i="5"/>
  <c r="T496" i="5"/>
  <c r="U496" i="5"/>
  <c r="V496" i="5"/>
  <c r="S497" i="5"/>
  <c r="T497" i="5"/>
  <c r="U497" i="5"/>
  <c r="V497" i="5"/>
  <c r="S498" i="5"/>
  <c r="T498" i="5"/>
  <c r="U498" i="5"/>
  <c r="V498" i="5"/>
  <c r="S499" i="5"/>
  <c r="T499" i="5"/>
  <c r="U499" i="5"/>
  <c r="V499" i="5"/>
  <c r="S500" i="5"/>
  <c r="T500" i="5"/>
  <c r="U500" i="5"/>
  <c r="V500" i="5"/>
  <c r="S501" i="5"/>
  <c r="T501" i="5"/>
  <c r="U501" i="5"/>
  <c r="V501" i="5"/>
  <c r="S502" i="5"/>
  <c r="T502" i="5"/>
  <c r="U502" i="5"/>
  <c r="V502" i="5"/>
  <c r="S503" i="5"/>
  <c r="T503" i="5"/>
  <c r="U503" i="5"/>
  <c r="V503" i="5"/>
  <c r="S504" i="5"/>
  <c r="T504" i="5"/>
  <c r="U504" i="5"/>
  <c r="V504" i="5"/>
  <c r="S505" i="5"/>
  <c r="T505" i="5"/>
  <c r="U505" i="5"/>
  <c r="V505" i="5"/>
  <c r="S506" i="5"/>
  <c r="T506" i="5"/>
  <c r="U506" i="5"/>
  <c r="V506" i="5"/>
  <c r="S507" i="5"/>
  <c r="T507" i="5"/>
  <c r="U507" i="5"/>
  <c r="V507" i="5"/>
  <c r="S508" i="5"/>
  <c r="T508" i="5"/>
  <c r="U508" i="5"/>
  <c r="V508" i="5"/>
  <c r="S509" i="5"/>
  <c r="T509" i="5"/>
  <c r="U509" i="5"/>
  <c r="V509" i="5"/>
  <c r="S510" i="5"/>
  <c r="T510" i="5"/>
  <c r="U510" i="5"/>
  <c r="V510" i="5"/>
  <c r="S511" i="5"/>
  <c r="T511" i="5"/>
  <c r="U511" i="5"/>
  <c r="V511" i="5"/>
  <c r="S512" i="5"/>
  <c r="T512" i="5"/>
  <c r="U512" i="5"/>
  <c r="V512" i="5"/>
  <c r="S513" i="5"/>
  <c r="T513" i="5"/>
  <c r="U513" i="5"/>
  <c r="V513" i="5"/>
  <c r="S514" i="5"/>
  <c r="T514" i="5"/>
  <c r="U514" i="5"/>
  <c r="V514" i="5"/>
  <c r="S515" i="5"/>
  <c r="T515" i="5"/>
  <c r="U515" i="5"/>
  <c r="V515" i="5"/>
  <c r="S516" i="5"/>
  <c r="T516" i="5"/>
  <c r="U516" i="5"/>
  <c r="V516" i="5"/>
  <c r="S517" i="5"/>
  <c r="T517" i="5"/>
  <c r="U517" i="5"/>
  <c r="V517" i="5"/>
  <c r="S518" i="5"/>
  <c r="T518" i="5"/>
  <c r="U518" i="5"/>
  <c r="V518" i="5"/>
  <c r="S519" i="5"/>
  <c r="T519" i="5"/>
  <c r="U519" i="5"/>
  <c r="V519" i="5"/>
  <c r="S520" i="5"/>
  <c r="T520" i="5"/>
  <c r="U520" i="5"/>
  <c r="V520" i="5"/>
  <c r="S521" i="5"/>
  <c r="T521" i="5"/>
  <c r="U521" i="5"/>
  <c r="V521" i="5"/>
  <c r="S522" i="5"/>
  <c r="T522" i="5"/>
  <c r="U522" i="5"/>
  <c r="V522" i="5"/>
  <c r="S523" i="5"/>
  <c r="T523" i="5"/>
  <c r="U523" i="5"/>
  <c r="V523" i="5"/>
  <c r="S524" i="5"/>
  <c r="T524" i="5"/>
  <c r="U524" i="5"/>
  <c r="V524" i="5"/>
  <c r="S525" i="5"/>
  <c r="T525" i="5"/>
  <c r="U525" i="5"/>
  <c r="V525" i="5"/>
  <c r="S526" i="5"/>
  <c r="T526" i="5"/>
  <c r="U526" i="5"/>
  <c r="V526" i="5"/>
  <c r="S527" i="5"/>
  <c r="T527" i="5"/>
  <c r="U527" i="5"/>
  <c r="V527" i="5"/>
  <c r="S528" i="5"/>
  <c r="T528" i="5"/>
  <c r="U528" i="5"/>
  <c r="V528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3" i="5"/>
  <c r="E4" i="6" l="1"/>
  <c r="E5" i="6" s="1"/>
  <c r="W4" i="7"/>
  <c r="W5" i="7" s="1"/>
  <c r="W4" i="8"/>
  <c r="W5" i="8" s="1"/>
  <c r="N4" i="8"/>
  <c r="N5" i="8" s="1"/>
  <c r="E4" i="8"/>
  <c r="E5" i="8" s="1"/>
  <c r="E4" i="7"/>
  <c r="E5" i="7" s="1"/>
  <c r="N4" i="7"/>
  <c r="N5" i="7" s="1"/>
  <c r="N4" i="6"/>
  <c r="N5" i="6" s="1"/>
</calcChain>
</file>

<file path=xl/sharedStrings.xml><?xml version="1.0" encoding="utf-8"?>
<sst xmlns="http://schemas.openxmlformats.org/spreadsheetml/2006/main" count="3433" uniqueCount="1057">
  <si>
    <t>Ticker</t>
  </si>
  <si>
    <t>Security</t>
  </si>
  <si>
    <t>MMM</t>
  </si>
  <si>
    <t>3M</t>
  </si>
  <si>
    <t>AOS</t>
  </si>
  <si>
    <t>A. O. Smith</t>
  </si>
  <si>
    <t>ABT</t>
  </si>
  <si>
    <t>Abbott</t>
  </si>
  <si>
    <t>ABBV</t>
  </si>
  <si>
    <t>AbbVie</t>
  </si>
  <si>
    <t>ACN</t>
  </si>
  <si>
    <t>Accenture</t>
  </si>
  <si>
    <t>ATVI</t>
  </si>
  <si>
    <t>Activision Blizzard</t>
  </si>
  <si>
    <t>ADM</t>
  </si>
  <si>
    <t>ADBE</t>
  </si>
  <si>
    <t>Adobe Inc.</t>
  </si>
  <si>
    <t>ADP</t>
  </si>
  <si>
    <t>AES</t>
  </si>
  <si>
    <t>AES Corporation</t>
  </si>
  <si>
    <t>AFL</t>
  </si>
  <si>
    <t>Aflac</t>
  </si>
  <si>
    <t>A</t>
  </si>
  <si>
    <t>Agilent Technologies</t>
  </si>
  <si>
    <t>APD</t>
  </si>
  <si>
    <t>Air Products and Chemicals</t>
  </si>
  <si>
    <t>AKAM</t>
  </si>
  <si>
    <t>Akamai</t>
  </si>
  <si>
    <t>ALK</t>
  </si>
  <si>
    <t>Alaska Air Group</t>
  </si>
  <si>
    <t>ALB</t>
  </si>
  <si>
    <t>Albemarle Corporation</t>
  </si>
  <si>
    <t>ARE</t>
  </si>
  <si>
    <t>Alexandria Real Estate Equities</t>
  </si>
  <si>
    <t>ALGN</t>
  </si>
  <si>
    <t>Align Technology</t>
  </si>
  <si>
    <t>ALLE</t>
  </si>
  <si>
    <t>Allegion</t>
  </si>
  <si>
    <t>LNT</t>
  </si>
  <si>
    <t>Alliant Energy</t>
  </si>
  <si>
    <t>ALL</t>
  </si>
  <si>
    <t>Allstate</t>
  </si>
  <si>
    <t>GOOGL</t>
  </si>
  <si>
    <t>GOOG</t>
  </si>
  <si>
    <t>Alphabet Inc. (Class C)</t>
  </si>
  <si>
    <t>MO</t>
  </si>
  <si>
    <t>Altria</t>
  </si>
  <si>
    <t>AMZN</t>
  </si>
  <si>
    <t>Amazon</t>
  </si>
  <si>
    <t>AMD</t>
  </si>
  <si>
    <t>AEE</t>
  </si>
  <si>
    <t>Ameren</t>
  </si>
  <si>
    <t>AAL</t>
  </si>
  <si>
    <t>American Airlines Group</t>
  </si>
  <si>
    <t>AEP</t>
  </si>
  <si>
    <t>American Electric Power</t>
  </si>
  <si>
    <t>AXP</t>
  </si>
  <si>
    <t>American Express</t>
  </si>
  <si>
    <t>AIG</t>
  </si>
  <si>
    <t>American International Group</t>
  </si>
  <si>
    <t>AMT</t>
  </si>
  <si>
    <t>American Tower</t>
  </si>
  <si>
    <t>AWK</t>
  </si>
  <si>
    <t>American Water Works</t>
  </si>
  <si>
    <t>AMP</t>
  </si>
  <si>
    <t>Ameriprise Financial</t>
  </si>
  <si>
    <t>AME</t>
  </si>
  <si>
    <t>Ametek</t>
  </si>
  <si>
    <t>AMGN</t>
  </si>
  <si>
    <t>Amgen</t>
  </si>
  <si>
    <t>APH</t>
  </si>
  <si>
    <t>Amphenol</t>
  </si>
  <si>
    <t>ADI</t>
  </si>
  <si>
    <t>Analog Devices</t>
  </si>
  <si>
    <t>ANSS</t>
  </si>
  <si>
    <t>Ansys</t>
  </si>
  <si>
    <t>AON</t>
  </si>
  <si>
    <t>Aon</t>
  </si>
  <si>
    <t>APA</t>
  </si>
  <si>
    <t>APA Corporation</t>
  </si>
  <si>
    <t>AAPL</t>
  </si>
  <si>
    <t>Apple Inc.</t>
  </si>
  <si>
    <t>AMAT</t>
  </si>
  <si>
    <t>Applied Materials</t>
  </si>
  <si>
    <t>APTV</t>
  </si>
  <si>
    <t>Aptiv</t>
  </si>
  <si>
    <t>ANET</t>
  </si>
  <si>
    <t>Arista Networks</t>
  </si>
  <si>
    <t>AJG</t>
  </si>
  <si>
    <t>Arthur J. Gallagher &amp; Co.</t>
  </si>
  <si>
    <t>AIZ</t>
  </si>
  <si>
    <t>Assurant</t>
  </si>
  <si>
    <t>T</t>
  </si>
  <si>
    <t>AT&amp;T</t>
  </si>
  <si>
    <t>ATO</t>
  </si>
  <si>
    <t>Atmos Energy</t>
  </si>
  <si>
    <t>ADSK</t>
  </si>
  <si>
    <t>Autodesk</t>
  </si>
  <si>
    <t>AZO</t>
  </si>
  <si>
    <t>AutoZone</t>
  </si>
  <si>
    <t>AVB</t>
  </si>
  <si>
    <t>AvalonBay Communities</t>
  </si>
  <si>
    <t>AVY</t>
  </si>
  <si>
    <t>Avery Dennison</t>
  </si>
  <si>
    <t>BKR</t>
  </si>
  <si>
    <t>Baker Hughes</t>
  </si>
  <si>
    <t>BALL</t>
  </si>
  <si>
    <t>Ball Corporation</t>
  </si>
  <si>
    <t>BAC</t>
  </si>
  <si>
    <t>Bank of America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</si>
  <si>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</si>
  <si>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</si>
  <si>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</si>
  <si>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</si>
  <si>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</si>
  <si>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</si>
  <si>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</si>
  <si>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</si>
  <si>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</si>
  <si>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BBY</t>
  </si>
  <si>
    <t>Best Buy</t>
  </si>
  <si>
    <t>BIO</t>
  </si>
  <si>
    <t>Bio-Rad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</si>
  <si>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</si>
  <si>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</si>
  <si>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</si>
  <si>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</si>
  <si>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</si>
  <si>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</si>
  <si>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</si>
  <si>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</si>
  <si>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</si>
  <si>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</si>
  <si>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</si>
  <si>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</si>
  <si>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</si>
  <si>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</si>
  <si>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</si>
  <si>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</si>
  <si>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</si>
  <si>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</si>
  <si>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</si>
  <si>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</si>
  <si>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</si>
  <si>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</si>
  <si>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BF.B</t>
  </si>
  <si>
    <t>CHRW</t>
  </si>
  <si>
    <t>C.H. Robinson</t>
  </si>
  <si>
    <t>CDNS</t>
  </si>
  <si>
    <t>Cadence Design Systems</t>
  </si>
  <si>
    <t>CPB</t>
  </si>
  <si>
    <t>Campbell Soup Company</t>
  </si>
  <si>
    <t>COF</t>
  </si>
  <si>
    <t>Capital One</t>
  </si>
  <si>
    <t>CAH</t>
  </si>
  <si>
    <t>Cardinal Health</t>
  </si>
  <si>
    <t>KMX</t>
  </si>
  <si>
    <t>CarMax</t>
  </si>
  <si>
    <t>CCL</t>
  </si>
  <si>
    <t>Carnival</t>
  </si>
  <si>
    <t>CARR</t>
  </si>
  <si>
    <t>CAT</t>
  </si>
  <si>
    <t>Caterpillar Inc.</t>
  </si>
  <si>
    <t>CBOE</t>
  </si>
  <si>
    <t>Cboe Global Markets</t>
  </si>
  <si>
    <t>CBRE</t>
  </si>
  <si>
    <t>CBRE Group</t>
  </si>
  <si>
    <t>CDW</t>
  </si>
  <si>
    <t>CE</t>
  </si>
  <si>
    <t>Celanese</t>
  </si>
  <si>
    <t>CNC</t>
  </si>
  <si>
    <t>Centene Corporation</t>
  </si>
  <si>
    <t>CNP</t>
  </si>
  <si>
    <t>CenterPoint Energy</t>
  </si>
  <si>
    <t>CF</t>
  </si>
  <si>
    <t>CF Industries</t>
  </si>
  <si>
    <t>SCHW</t>
  </si>
  <si>
    <t>Charles Schwab Corporation</t>
  </si>
  <si>
    <t>CHTR</t>
  </si>
  <si>
    <t>Charter Communications</t>
  </si>
  <si>
    <t>CVX</t>
  </si>
  <si>
    <t>Chevron Corporation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</si>
  <si>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</si>
  <si>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</si>
  <si>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</si>
  <si>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</si>
  <si>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</si>
  <si>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</si>
  <si>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</si>
  <si>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</t>
  </si>
  <si>
    <t>CINF</t>
  </si>
  <si>
    <t>Cincinnati Financial</t>
  </si>
  <si>
    <t>CTAS</t>
  </si>
  <si>
    <t>Cintas</t>
  </si>
  <si>
    <t>CSCO</t>
  </si>
  <si>
    <t>Cisco</t>
  </si>
  <si>
    <t>C</t>
  </si>
  <si>
    <t>Citigroup</t>
  </si>
  <si>
    <t>CFG</t>
  </si>
  <si>
    <t>Citizens Financial Group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</si>
  <si>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</si>
  <si>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</si>
  <si>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</si>
  <si>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</si>
  <si>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</si>
  <si>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</si>
  <si>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</si>
  <si>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</si>
  <si>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</si>
  <si>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</si>
  <si>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</si>
  <si>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</si>
  <si>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</si>
  <si>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</si>
  <si>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</si>
  <si>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</si>
  <si>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</si>
  <si>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</si>
  <si>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</si>
  <si>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</si>
  <si>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</si>
  <si>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</si>
  <si>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</si>
  <si>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</si>
  <si>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</si>
  <si>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CooperCompanies</t>
  </si>
  <si>
    <t>CPRT</t>
  </si>
  <si>
    <t>Copart</t>
  </si>
  <si>
    <t>GLW</t>
  </si>
  <si>
    <t>Corning Inc.</t>
  </si>
  <si>
    <t>CTVA</t>
  </si>
  <si>
    <t>COST</t>
  </si>
  <si>
    <t>Costco</t>
  </si>
  <si>
    <t>CTRA</t>
  </si>
  <si>
    <t>Coterra</t>
  </si>
  <si>
    <t>CCI</t>
  </si>
  <si>
    <t>Crown Castle</t>
  </si>
  <si>
    <t>CSX</t>
  </si>
  <si>
    <t>CMI</t>
  </si>
  <si>
    <t>Cummins</t>
  </si>
  <si>
    <t>CVS</t>
  </si>
  <si>
    <t>CVS Health</t>
  </si>
  <si>
    <t>DHI</t>
  </si>
  <si>
    <t>D.R. Horton</t>
  </si>
  <si>
    <t>DHR</t>
  </si>
  <si>
    <t>Danaher Corporation</t>
  </si>
  <si>
    <t>DRI</t>
  </si>
  <si>
    <t>Darden Restaurants</t>
  </si>
  <si>
    <t>DVA</t>
  </si>
  <si>
    <t>DaVita Inc.</t>
  </si>
  <si>
    <t>DE</t>
  </si>
  <si>
    <t>John Deere</t>
  </si>
  <si>
    <t>DAL</t>
  </si>
  <si>
    <t>Delta Air Lines</t>
  </si>
  <si>
    <t>XRAY</t>
  </si>
  <si>
    <t>Dentsply Sirona</t>
  </si>
  <si>
    <t>DVN</t>
  </si>
  <si>
    <t>Devon Energy</t>
  </si>
  <si>
    <t>FANG</t>
  </si>
  <si>
    <t>Diamondback Energy</t>
  </si>
  <si>
    <t>DLR</t>
  </si>
  <si>
    <t>Digital Realty</t>
  </si>
  <si>
    <t>DFS</t>
  </si>
  <si>
    <t>Discover Financial</t>
  </si>
  <si>
    <t>DIS</t>
  </si>
  <si>
    <t>Disney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</si>
  <si>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</si>
  <si>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</si>
  <si>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</si>
  <si>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</si>
  <si>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</si>
  <si>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</si>
  <si>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</si>
  <si>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</si>
  <si>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</si>
  <si>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</si>
  <si>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</si>
  <si>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</si>
  <si>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</si>
  <si>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</si>
  <si>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</si>
  <si>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</si>
  <si>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</si>
  <si>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</si>
  <si>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</si>
  <si>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</si>
  <si>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</si>
  <si>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</si>
  <si>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</si>
  <si>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</si>
  <si>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</si>
  <si>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</si>
  <si>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</si>
  <si>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</si>
  <si>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</si>
  <si>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</si>
  <si>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</si>
  <si>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</si>
  <si>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</si>
  <si>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</si>
  <si>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</si>
  <si>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</si>
  <si>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</si>
  <si>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</si>
  <si>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</si>
  <si>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</si>
  <si>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</si>
  <si>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</si>
  <si>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</si>
  <si>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</si>
  <si>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</si>
  <si>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</si>
  <si>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</si>
  <si>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</si>
  <si>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</si>
  <si>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</si>
  <si>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</si>
  <si>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</si>
  <si>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</si>
  <si>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</si>
  <si>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EstÃ©e Lauder Companies (The)</t>
  </si>
  <si>
    <t>EG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</si>
  <si>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</si>
  <si>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</si>
  <si>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</si>
  <si>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</si>
  <si>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</si>
  <si>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</si>
  <si>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</si>
  <si>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</si>
  <si>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</si>
  <si>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</si>
  <si>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</si>
  <si>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</si>
  <si>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</si>
  <si>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XOM</t>
  </si>
  <si>
    <t>ExxonMobil</t>
  </si>
  <si>
    <t>FFIV</t>
  </si>
  <si>
    <t>F5, Inc.</t>
  </si>
  <si>
    <t>FAST</t>
  </si>
  <si>
    <t>Fastenal</t>
  </si>
  <si>
    <t>FRT</t>
  </si>
  <si>
    <t>Federal Realty</t>
  </si>
  <si>
    <t>FDX</t>
  </si>
  <si>
    <t>FedEx</t>
  </si>
  <si>
    <t>FITB</t>
  </si>
  <si>
    <t>Fifth Third Bank</t>
  </si>
  <si>
    <t>FE</t>
  </si>
  <si>
    <t>FirstEnergy</t>
  </si>
  <si>
    <t>FIS</t>
  </si>
  <si>
    <t>FI</t>
  </si>
  <si>
    <t>Fiserv</t>
  </si>
  <si>
    <t>FLT</t>
  </si>
  <si>
    <t>Fleetcor</t>
  </si>
  <si>
    <t>FMC</t>
  </si>
  <si>
    <t>FMC Corporation</t>
  </si>
  <si>
    <t>F</t>
  </si>
  <si>
    <t>Ford Motor Company</t>
  </si>
  <si>
    <t>FTNT</t>
  </si>
  <si>
    <t>Fortinet</t>
  </si>
  <si>
    <t>FTV</t>
  </si>
  <si>
    <t>Fortive</t>
  </si>
  <si>
    <t>FOXA</t>
  </si>
  <si>
    <t>FOX</t>
  </si>
  <si>
    <t>BEN</t>
  </si>
  <si>
    <t>Franklin Templeton</t>
  </si>
  <si>
    <t>FCX</t>
  </si>
  <si>
    <t>Freeport-McMoRan</t>
  </si>
  <si>
    <t>GRMN</t>
  </si>
  <si>
    <t>Garmin</t>
  </si>
  <si>
    <t>IT</t>
  </si>
  <si>
    <t>Gartner</t>
  </si>
  <si>
    <t>GEN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</si>
  <si>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</si>
  <si>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</si>
  <si>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</si>
  <si>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</si>
  <si>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</si>
  <si>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</si>
  <si>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</si>
  <si>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</si>
  <si>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</si>
  <si>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</si>
  <si>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</si>
  <si>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</si>
  <si>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</si>
  <si>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</si>
  <si>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</si>
  <si>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</si>
  <si>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</si>
  <si>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</si>
  <si>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</si>
  <si>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</si>
  <si>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</si>
  <si>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</si>
  <si>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</si>
  <si>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</si>
  <si>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</si>
  <si>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</si>
  <si>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</si>
  <si>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HCA</t>
  </si>
  <si>
    <t>HCA Healthcare</t>
  </si>
  <si>
    <t>PEAK</t>
  </si>
  <si>
    <t>Healthpeak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</si>
  <si>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</si>
  <si>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</si>
  <si>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</si>
  <si>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</si>
  <si>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</si>
  <si>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</si>
  <si>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</si>
  <si>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</si>
  <si>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</si>
  <si>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</si>
  <si>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</si>
  <si>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</si>
  <si>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</si>
  <si>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</si>
  <si>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HON</t>
  </si>
  <si>
    <t>Honeywell</t>
  </si>
  <si>
    <t>HRL</t>
  </si>
  <si>
    <t>Hormel Foods</t>
  </si>
  <si>
    <t>HST</t>
  </si>
  <si>
    <t>Host Hotels &amp; Resorts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</si>
  <si>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</si>
  <si>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</si>
  <si>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</si>
  <si>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</si>
  <si>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</si>
  <si>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</si>
  <si>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</si>
  <si>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</si>
  <si>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</si>
  <si>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IEX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</si>
  <si>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</si>
  <si>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</si>
  <si>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</si>
  <si>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</si>
  <si>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</si>
  <si>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</si>
  <si>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</si>
  <si>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</si>
  <si>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</si>
  <si>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</si>
  <si>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</si>
  <si>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</si>
  <si>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</si>
  <si>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</si>
  <si>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</si>
  <si>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</si>
  <si>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</si>
  <si>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</si>
  <si>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</si>
  <si>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INTU</t>
  </si>
  <si>
    <t>Intuit</t>
  </si>
  <si>
    <t>ISRG</t>
  </si>
  <si>
    <t>Intuitive Surgical</t>
  </si>
  <si>
    <t>IVZ</t>
  </si>
  <si>
    <t>Invesco</t>
  </si>
  <si>
    <t>IQV</t>
  </si>
  <si>
    <t>IQVIA</t>
  </si>
  <si>
    <t>IRM</t>
  </si>
  <si>
    <t>Iron Mountain</t>
  </si>
  <si>
    <t>JBHT</t>
  </si>
  <si>
    <t>J.B. Hunt</t>
  </si>
  <si>
    <t>JKHY</t>
  </si>
  <si>
    <t>Jack Henry &amp; Associates</t>
  </si>
  <si>
    <t>J</t>
  </si>
  <si>
    <t>Jacobs Solutions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</si>
  <si>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</si>
  <si>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</si>
  <si>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</si>
  <si>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</si>
  <si>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</si>
  <si>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</si>
  <si>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</si>
  <si>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</si>
  <si>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</si>
  <si>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</si>
  <si>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KEY</t>
  </si>
  <si>
    <t>KeyCorp</t>
  </si>
  <si>
    <t>KEYS</t>
  </si>
  <si>
    <t>Keysight</t>
  </si>
  <si>
    <t>KMB</t>
  </si>
  <si>
    <t>Kimberly-Clark</t>
  </si>
  <si>
    <t>KIM</t>
  </si>
  <si>
    <t>Kimco Realty</t>
  </si>
  <si>
    <t>KMI</t>
  </si>
  <si>
    <t>Kinder Morgan</t>
  </si>
  <si>
    <t>KLAC</t>
  </si>
  <si>
    <t>KLA Corporation</t>
  </si>
  <si>
    <t>KHC</t>
  </si>
  <si>
    <t>Kraft Heinz</t>
  </si>
  <si>
    <t>KR</t>
  </si>
  <si>
    <t>Kroger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</si>
  <si>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</si>
  <si>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</si>
  <si>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</si>
  <si>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</si>
  <si>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</si>
  <si>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</si>
  <si>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</si>
  <si>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</si>
  <si>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</si>
  <si>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</si>
  <si>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</si>
  <si>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</si>
  <si>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</si>
  <si>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</si>
  <si>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</si>
  <si>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</si>
  <si>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LYV</t>
  </si>
  <si>
    <t>Live Nation Entertainment</t>
  </si>
  <si>
    <t>LKQ</t>
  </si>
  <si>
    <t>LKQ Corporation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</si>
  <si>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</si>
  <si>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</si>
  <si>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</si>
  <si>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</si>
  <si>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</si>
  <si>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</si>
  <si>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</si>
  <si>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</si>
  <si>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</si>
  <si>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</si>
  <si>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</si>
  <si>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</si>
  <si>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</si>
  <si>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</si>
  <si>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</si>
  <si>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</si>
  <si>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</si>
  <si>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</si>
  <si>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</si>
  <si>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</si>
  <si>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</si>
  <si>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</si>
  <si>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MAS</t>
  </si>
  <si>
    <t>Masco</t>
  </si>
  <si>
    <t>MA</t>
  </si>
  <si>
    <t>Mastercard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</si>
  <si>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</si>
  <si>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</si>
  <si>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</si>
  <si>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</si>
  <si>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</si>
  <si>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</si>
  <si>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</si>
  <si>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</si>
  <si>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</si>
  <si>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</si>
  <si>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</si>
  <si>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</si>
  <si>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</si>
  <si>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</si>
  <si>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</si>
  <si>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</si>
  <si>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</si>
  <si>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</si>
  <si>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</si>
  <si>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</si>
  <si>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</si>
  <si>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</si>
  <si>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</si>
  <si>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</si>
  <si>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</si>
  <si>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</si>
  <si>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MHK</t>
  </si>
  <si>
    <t>Mohawk Industries</t>
  </si>
  <si>
    <t>TAP</t>
  </si>
  <si>
    <t>Molson Coors Beverage Company</t>
  </si>
  <si>
    <t>MDLZ</t>
  </si>
  <si>
    <t>Mondelez International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</si>
  <si>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</si>
  <si>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</si>
  <si>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</si>
  <si>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</si>
  <si>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</si>
  <si>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</si>
  <si>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</si>
  <si>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</si>
  <si>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</si>
  <si>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</si>
  <si>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</si>
  <si>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</si>
  <si>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</si>
  <si>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</si>
  <si>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</si>
  <si>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</si>
  <si>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</si>
  <si>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</si>
  <si>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</si>
  <si>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NEM</t>
  </si>
  <si>
    <t>Newmont</t>
  </si>
  <si>
    <t>NWSA</t>
  </si>
  <si>
    <t>NWS</t>
  </si>
  <si>
    <t>News Corp (Class B)</t>
  </si>
  <si>
    <t>NEE</t>
  </si>
  <si>
    <t>NextEra Energy</t>
  </si>
  <si>
    <t>NKE</t>
  </si>
  <si>
    <t>Nike, Inc.</t>
  </si>
  <si>
    <t>NI</t>
  </si>
  <si>
    <t>NiSource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</si>
  <si>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</si>
  <si>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</si>
  <si>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</si>
  <si>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</si>
  <si>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</si>
  <si>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</si>
  <si>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</si>
  <si>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</si>
  <si>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</si>
  <si>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</si>
  <si>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</si>
  <si>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</si>
  <si>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</si>
  <si>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</si>
  <si>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</si>
  <si>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</si>
  <si>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</si>
  <si>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</si>
  <si>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</si>
  <si>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</si>
  <si>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</si>
  <si>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</si>
  <si>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</si>
  <si>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</si>
  <si>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</si>
  <si>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</si>
  <si>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OKE</t>
  </si>
  <si>
    <t>ONEOK</t>
  </si>
  <si>
    <t>ORCL</t>
  </si>
  <si>
    <t>Oracle Corporation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</si>
  <si>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</si>
  <si>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</si>
  <si>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</si>
  <si>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</si>
  <si>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</si>
  <si>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</si>
  <si>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</si>
  <si>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</si>
  <si>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</si>
  <si>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</si>
  <si>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PYPL</t>
  </si>
  <si>
    <t>PayPal</t>
  </si>
  <si>
    <t>PNR</t>
  </si>
  <si>
    <t>Pentair</t>
  </si>
  <si>
    <t>PEP</t>
  </si>
  <si>
    <t>PepsiCo</t>
  </si>
  <si>
    <t>PFE</t>
  </si>
  <si>
    <t>Pfizer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</si>
  <si>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</si>
  <si>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</si>
  <si>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</si>
  <si>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</si>
  <si>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</si>
  <si>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</si>
  <si>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</si>
  <si>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</si>
  <si>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</si>
  <si>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</si>
  <si>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</si>
  <si>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</si>
  <si>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</si>
  <si>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</si>
  <si>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</si>
  <si>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</si>
  <si>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</si>
  <si>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</si>
  <si>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</si>
  <si>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</si>
  <si>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</si>
  <si>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</si>
  <si>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</si>
  <si>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</si>
  <si>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</si>
  <si>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</si>
  <si>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</si>
  <si>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</si>
  <si>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</si>
  <si>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</si>
  <si>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</si>
  <si>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</si>
  <si>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</si>
  <si>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</si>
  <si>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</si>
  <si>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</si>
  <si>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</si>
  <si>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</si>
  <si>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</si>
  <si>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</si>
  <si>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</si>
  <si>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</si>
  <si>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</si>
  <si>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</si>
  <si>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</si>
  <si>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RTX Corporation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</si>
  <si>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</si>
  <si>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</si>
  <si>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</si>
  <si>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</si>
  <si>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</si>
  <si>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</si>
  <si>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</si>
  <si>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</si>
  <si>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</si>
  <si>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</si>
  <si>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RMD</t>
  </si>
  <si>
    <t>ResMed</t>
  </si>
  <si>
    <t>RVTY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</si>
  <si>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</si>
  <si>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</si>
  <si>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</si>
  <si>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</si>
  <si>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</si>
  <si>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</si>
  <si>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</si>
  <si>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</si>
  <si>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</si>
  <si>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</si>
  <si>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</si>
  <si>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</si>
  <si>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</si>
  <si>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</si>
  <si>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</si>
  <si>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</si>
  <si>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</si>
  <si>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</si>
  <si>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</si>
  <si>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</si>
  <si>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</si>
  <si>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</si>
  <si>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</si>
  <si>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</si>
  <si>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</si>
  <si>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</si>
  <si>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</si>
  <si>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</si>
  <si>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</si>
  <si>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</si>
  <si>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</si>
  <si>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</si>
  <si>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</si>
  <si>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</si>
  <si>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</si>
  <si>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</si>
  <si>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</si>
  <si>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</si>
  <si>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</si>
  <si>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</si>
  <si>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</si>
  <si>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</si>
  <si>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</si>
  <si>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</si>
  <si>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</si>
  <si>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</si>
  <si>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</si>
  <si>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</si>
  <si>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</si>
  <si>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</si>
  <si>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</si>
  <si>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</si>
  <si>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</si>
  <si>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</si>
  <si>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</si>
  <si>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</si>
  <si>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</si>
  <si>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</si>
  <si>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TMUS</t>
  </si>
  <si>
    <t>T-Mobile US</t>
  </si>
  <si>
    <t>TROW</t>
  </si>
  <si>
    <t>T. Rowe Price</t>
  </si>
  <si>
    <t>TTWO</t>
  </si>
  <si>
    <t>Take-Two Interactive</t>
  </si>
  <si>
    <t>TPR</t>
  </si>
  <si>
    <t>Tapestry, Inc.</t>
  </si>
  <si>
    <t>TGT</t>
  </si>
  <si>
    <t>Target Corporation</t>
  </si>
  <si>
    <t>TEL</t>
  </si>
  <si>
    <t>TE Connectivity</t>
  </si>
  <si>
    <t>TDY</t>
  </si>
  <si>
    <t>Teledyne Technologies</t>
  </si>
  <si>
    <t>TFX</t>
  </si>
  <si>
    <t>Teleflex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</si>
  <si>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</si>
  <si>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</si>
  <si>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</si>
  <si>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</si>
  <si>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</si>
  <si>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</si>
  <si>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</si>
  <si>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</si>
  <si>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</si>
  <si>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</si>
  <si>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</si>
  <si>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</si>
  <si>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</si>
  <si>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</si>
  <si>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</si>
  <si>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</si>
  <si>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</si>
  <si>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</si>
  <si>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</si>
  <si>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</si>
  <si>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</si>
  <si>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</si>
  <si>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</si>
  <si>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</si>
  <si>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</si>
  <si>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</si>
  <si>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</si>
  <si>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</si>
  <si>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</si>
  <si>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</si>
  <si>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</si>
  <si>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</si>
  <si>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</si>
  <si>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</si>
  <si>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</si>
  <si>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</si>
  <si>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</si>
  <si>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</si>
  <si>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</si>
  <si>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</si>
  <si>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</si>
  <si>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</si>
  <si>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</si>
  <si>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</si>
  <si>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</si>
  <si>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</si>
  <si>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</si>
  <si>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</si>
  <si>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</si>
  <si>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</si>
  <si>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</si>
  <si>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</si>
  <si>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</si>
  <si>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</si>
  <si>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</si>
  <si>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</si>
  <si>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</si>
  <si>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</si>
  <si>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</si>
  <si>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</si>
  <si>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</si>
  <si>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</si>
  <si>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</si>
  <si>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</si>
  <si>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</si>
  <si>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</si>
  <si>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WMT</t>
  </si>
  <si>
    <t>Walmart</t>
  </si>
  <si>
    <t>WBD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</si>
  <si>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</si>
  <si>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</si>
  <si>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</si>
  <si>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</si>
  <si>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</si>
  <si>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</si>
  <si>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</si>
  <si>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</si>
  <si>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</si>
  <si>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</si>
  <si>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WDC</t>
  </si>
  <si>
    <t>Western Digital</t>
  </si>
  <si>
    <t>WRK</t>
  </si>
  <si>
    <t>WestRock</t>
  </si>
  <si>
    <t>WY</t>
  </si>
  <si>
    <t>Weyerhaeuser</t>
  </si>
  <si>
    <t>WHR</t>
  </si>
  <si>
    <t>Whirlpool Corporation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</si>
  <si>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</si>
  <si>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</si>
  <si>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</si>
  <si>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</si>
  <si>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</si>
  <si>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</si>
  <si>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</si>
  <si>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</si>
  <si>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</si>
  <si>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</si>
  <si>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</si>
  <si>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</si>
  <si>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</si>
  <si>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</si>
  <si>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</si>
  <si>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</si>
  <si>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</si>
  <si>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</si>
  <si>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</si>
  <si>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</si>
  <si>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</si>
  <si>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AAP</t>
  </si>
  <si>
    <t>DISH</t>
  </si>
  <si>
    <t>LUMN</t>
  </si>
  <si>
    <t>VNO</t>
  </si>
  <si>
    <t>MBC</t>
  </si>
  <si>
    <t>PVH</t>
  </si>
  <si>
    <t>PENN</t>
  </si>
  <si>
    <t>UA</t>
  </si>
  <si>
    <t>UAA</t>
  </si>
  <si>
    <t>IPGP</t>
  </si>
  <si>
    <t>GPS</t>
  </si>
  <si>
    <t>LEG</t>
  </si>
  <si>
    <t>HBI</t>
  </si>
  <si>
    <t>WU</t>
  </si>
  <si>
    <t>PRGO</t>
  </si>
  <si>
    <t>UNM</t>
  </si>
  <si>
    <t>NOV</t>
  </si>
  <si>
    <t>FLS</t>
  </si>
  <si>
    <t>SLG</t>
  </si>
  <si>
    <t>XRX</t>
  </si>
  <si>
    <t>FTI</t>
  </si>
  <si>
    <t>CXO</t>
  </si>
  <si>
    <t>HRB</t>
  </si>
  <si>
    <t>COTY</t>
  </si>
  <si>
    <t>KSS</t>
  </si>
  <si>
    <t>HOG</t>
  </si>
  <si>
    <t>JWN</t>
  </si>
  <si>
    <t>HP</t>
  </si>
  <si>
    <t>CPRI</t>
  </si>
  <si>
    <t>M</t>
  </si>
  <si>
    <t>ARNC</t>
  </si>
  <si>
    <t>VNT</t>
  </si>
  <si>
    <t>West Pharmaceutical Services</t>
  </si>
  <si>
    <t>WST</t>
  </si>
  <si>
    <t>Tyler Technologies</t>
  </si>
  <si>
    <t>TYL</t>
  </si>
  <si>
    <t>Teradyne</t>
  </si>
  <si>
    <t>TER</t>
  </si>
  <si>
    <t>Pool Corporation</t>
  </si>
  <si>
    <t>POOL</t>
  </si>
  <si>
    <t>Paycom</t>
  </si>
  <si>
    <t>PAYC</t>
  </si>
  <si>
    <t>OTIS</t>
  </si>
  <si>
    <t>Ingersoll Rand</t>
  </si>
  <si>
    <t>IR</t>
  </si>
  <si>
    <t>Howmet Aerospace</t>
  </si>
  <si>
    <t>HWM</t>
  </si>
  <si>
    <t>Etsy</t>
  </si>
  <si>
    <t>ETSY</t>
  </si>
  <si>
    <t>Dexcom</t>
  </si>
  <si>
    <t>DXCM</t>
  </si>
  <si>
    <t>Catalent</t>
  </si>
  <si>
    <t>CTLT</t>
  </si>
  <si>
    <t>SBNY</t>
  </si>
  <si>
    <t>SolarEdge</t>
  </si>
  <si>
    <t>SEDG</t>
  </si>
  <si>
    <t>PTC</t>
  </si>
  <si>
    <t>OGN</t>
  </si>
  <si>
    <t>Monolithic Power Systems</t>
  </si>
  <si>
    <t>MPWR</t>
  </si>
  <si>
    <t>Moderna</t>
  </si>
  <si>
    <t>MRNA</t>
  </si>
  <si>
    <t>Match Group</t>
  </si>
  <si>
    <t>MTCH</t>
  </si>
  <si>
    <t>FactSet</t>
  </si>
  <si>
    <t>FDS</t>
  </si>
  <si>
    <t>EPAM Systems</t>
  </si>
  <si>
    <t>EPAM</t>
  </si>
  <si>
    <t>Charles River Laboratories</t>
  </si>
  <si>
    <t>CRL</t>
  </si>
  <si>
    <t>Ceridian</t>
  </si>
  <si>
    <t>CDAY</t>
  </si>
  <si>
    <t>Caesars Entertainment</t>
  </si>
  <si>
    <t>CZR</t>
  </si>
  <si>
    <t>Brown &amp; Brown</t>
  </si>
  <si>
    <t>BRO</t>
  </si>
  <si>
    <t>Bio-Techne</t>
  </si>
  <si>
    <t>TECH</t>
  </si>
  <si>
    <t>VICI</t>
  </si>
  <si>
    <t>TRGP</t>
  </si>
  <si>
    <t>STLD</t>
  </si>
  <si>
    <t>ON</t>
  </si>
  <si>
    <t>NDSN</t>
  </si>
  <si>
    <t>MOH</t>
  </si>
  <si>
    <t>KDP</t>
  </si>
  <si>
    <t>INVH</t>
  </si>
  <si>
    <t>FSLR</t>
  </si>
  <si>
    <t>EQT</t>
  </si>
  <si>
    <t>CSGP</t>
  </si>
  <si>
    <t>CPT</t>
  </si>
  <si>
    <t>CEG</t>
  </si>
  <si>
    <t>ACGL</t>
  </si>
  <si>
    <t>Price 2020</t>
  </si>
  <si>
    <t>Dividends</t>
  </si>
  <si>
    <t>Value 2020</t>
  </si>
  <si>
    <t>Price 2021</t>
  </si>
  <si>
    <t>Value 2021</t>
  </si>
  <si>
    <t>Price 2022</t>
  </si>
  <si>
    <t>Value 2022</t>
  </si>
  <si>
    <t>Price</t>
  </si>
  <si>
    <t>Investments</t>
  </si>
  <si>
    <t>Capex</t>
  </si>
  <si>
    <t>Net Assets from Acquisitions</t>
  </si>
  <si>
    <t>Sale of Fixed Assets &amp; Businesses</t>
  </si>
  <si>
    <t>Market Cap</t>
  </si>
  <si>
    <t>Capex vs Based</t>
  </si>
  <si>
    <t>Market Value Based</t>
  </si>
  <si>
    <t>Beginning Value</t>
  </si>
  <si>
    <t>Market Cap 2019</t>
  </si>
  <si>
    <t>Dividends 2020</t>
  </si>
  <si>
    <t>Return</t>
  </si>
  <si>
    <t>Capex vs 2018</t>
  </si>
  <si>
    <t>For Weights</t>
  </si>
  <si>
    <t>Weights</t>
  </si>
  <si>
    <t>Price2019</t>
  </si>
  <si>
    <t>Stocks</t>
  </si>
  <si>
    <t>Ending Value</t>
  </si>
  <si>
    <t>Capex vs 2019</t>
  </si>
  <si>
    <t>Price2020</t>
  </si>
  <si>
    <t>Market Cap 2020</t>
  </si>
  <si>
    <t>Dividends 2021</t>
  </si>
  <si>
    <t>Capex vs 2020</t>
  </si>
  <si>
    <t>Dividends 2022</t>
  </si>
  <si>
    <t>Market Cap 2021</t>
  </si>
  <si>
    <t>Price2021</t>
  </si>
  <si>
    <t>This Year</t>
  </si>
  <si>
    <t>From Beginning(CFs)</t>
  </si>
  <si>
    <t>Capex vs 2018-2019</t>
  </si>
  <si>
    <t>Capex vs 2018-2020</t>
  </si>
  <si>
    <t>stock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</si>
  <si>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</si>
  <si>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</si>
  <si>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</si>
  <si>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</si>
  <si>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</si>
  <si>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</si>
  <si>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</si>
  <si>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</si>
  <si>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</si>
  <si>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</si>
  <si>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</si>
  <si>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</si>
  <si>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</si>
  <si>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</si>
  <si>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</si>
  <si>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</si>
  <si>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</si>
  <si>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</si>
  <si>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</si>
  <si>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</si>
  <si>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</si>
  <si>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</si>
  <si>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MV weights</t>
  </si>
  <si>
    <t>Capex vs based(2019-2021) weights</t>
  </si>
  <si>
    <t>Capex vs based(2019-2020) weights</t>
  </si>
  <si>
    <t>Recent investments from 2018</t>
  </si>
  <si>
    <t>Weights based of the investments made from 2018 to 2020 ending(fiscal year)</t>
  </si>
  <si>
    <t>Weights based on investments made from 2018 to 2020 (fiscal year ending reports).</t>
  </si>
  <si>
    <t>MV based weights.</t>
  </si>
  <si>
    <t>2019 ending - 2020 ending.</t>
  </si>
  <si>
    <t>2019 ending - 2021 ending.</t>
  </si>
  <si>
    <t>2021 ending - 2022 ending.</t>
  </si>
  <si>
    <t>2020 ending - 2021 ending.</t>
  </si>
  <si>
    <t>Last years' investments based weights (fiscal year ending reports).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</si>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</sst>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2" xfId="0" applyFont="1" applyBorder="1"/>
    <xf numFmtId="0" fontId="16" fillId="0" borderId="14" xfId="0" applyFont="1" applyBorder="1"/>
    <xf numFmtId="0" fontId="16" fillId="0" borderId="13" xfId="0" applyFont="1" applyBorder="1"/>
    <xf numFmtId="0" fontId="0" fillId="0" borderId="14" xfId="0" applyBorder="1"/>
    <xf numFmtId="0" fontId="17" fillId="33" borderId="10" xfId="0" applyFont="1" applyFill="1" applyBorder="1"/>
    <xf numFmtId="0" fontId="17" fillId="33" borderId="0" xfId="0" applyFont="1" applyFill="1"/>
    <xf numFmtId="0" fontId="17" fillId="33" borderId="15" xfId="0" applyFont="1" applyFill="1" applyBorder="1"/>
    <xf numFmtId="0" fontId="17" fillId="33" borderId="17" xfId="0" applyFont="1" applyFill="1" applyBorder="1"/>
    <xf numFmtId="0" fontId="17" fillId="33" borderId="18" xfId="0" applyFont="1" applyFill="1" applyBorder="1"/>
    <xf numFmtId="0" fontId="17" fillId="33" borderId="19" xfId="0" applyFont="1" applyFill="1" applyBorder="1"/>
    <xf numFmtId="0" fontId="16" fillId="0" borderId="0" xfId="0" applyFont="1"/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24" xfId="0" applyBorder="1"/>
    <xf numFmtId="43" fontId="17" fillId="33" borderId="0" xfId="42" applyFont="1" applyFill="1"/>
    <xf numFmtId="43" fontId="16" fillId="0" borderId="21" xfId="42" applyFont="1" applyBorder="1"/>
    <xf numFmtId="43" fontId="0" fillId="0" borderId="0" xfId="42" applyFont="1"/>
    <xf numFmtId="10" fontId="17" fillId="33" borderId="0" xfId="43" applyNumberFormat="1" applyFont="1" applyFill="1"/>
    <xf numFmtId="0" fontId="18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0" fillId="33" borderId="15" xfId="0" applyFont="1" applyFill="1" applyBorder="1"/>
    <xf numFmtId="0" fontId="20" fillId="33" borderId="17" xfId="0" applyFont="1" applyFill="1" applyBorder="1"/>
    <xf numFmtId="0" fontId="22" fillId="0" borderId="0" xfId="0" applyFont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0" fillId="0" borderId="28" xfId="0" applyBorder="1"/>
    <xf numFmtId="0" fontId="0" fillId="0" borderId="29" xfId="0" applyBorder="1"/>
    <xf numFmtId="10" fontId="17" fillId="33" borderId="19" xfId="43" applyNumberFormat="1" applyFont="1" applyFill="1" applyBorder="1"/>
    <xf numFmtId="0" fontId="0" fillId="34" borderId="30" xfId="0" applyFill="1" applyBorder="1"/>
    <xf numFmtId="10" fontId="0" fillId="34" borderId="30" xfId="43" applyNumberFormat="1" applyFont="1" applyFill="1" applyBorder="1"/>
    <xf numFmtId="0" fontId="16" fillId="34" borderId="30" xfId="0" applyFont="1" applyFill="1" applyBorder="1"/>
    <xf numFmtId="10" fontId="0" fillId="0" borderId="0" xfId="43" applyNumberFormat="1" applyFont="1"/>
    <xf numFmtId="0" fontId="23" fillId="0" borderId="31" xfId="0" applyFont="1" applyBorder="1" applyAlignment="1">
      <alignment horizontal="center"/>
    </xf>
    <xf numFmtId="0" fontId="23" fillId="0" borderId="31" xfId="0" applyFont="1" applyBorder="1" applyAlignment="1">
      <alignment horizontal="centerContinuous"/>
    </xf>
    <xf numFmtId="0" fontId="16" fillId="0" borderId="29" xfId="0" applyFont="1" applyBorder="1"/>
    <xf numFmtId="10" fontId="16" fillId="0" borderId="0" xfId="43" applyNumberFormat="1" applyFont="1"/>
    <xf numFmtId="10" fontId="0" fillId="33" borderId="0" xfId="43" applyNumberFormat="1" applyFont="1" applyFill="1"/>
    <xf numFmtId="43" fontId="16" fillId="0" borderId="0" xfId="42" applyFont="1"/>
    <xf numFmtId="43" fontId="16" fillId="0" borderId="29" xfId="42" applyFont="1" applyBorder="1"/>
    <xf numFmtId="10" fontId="0" fillId="0" borderId="30" xfId="43" applyNumberFormat="1" applyFont="1" applyBorder="1"/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Recent</a:t>
            </a:r>
            <a:r>
              <a:rPr lang="en-US" baseline="0"/>
              <a:t> Investments Based Market </a:t>
            </a:r>
            <a:r>
              <a:rPr lang="en-US"/>
              <a:t>Portfolio</a:t>
            </a:r>
            <a:r>
              <a:rPr lang="en-US" baseline="0"/>
              <a:t> Performs Better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MV based weights.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analysis!$A$2:$A$5</c:f>
              <c:strCache>
                <c:ptCount val="4"/>
                <c:pt idx="0">
                  <c:v>2019 ending - 2020 ending.</c:v>
                </c:pt>
                <c:pt idx="1">
                  <c:v>2020 ending - 2021 ending.</c:v>
                </c:pt>
                <c:pt idx="2">
                  <c:v>2021 ending - 2022 ending.</c:v>
                </c:pt>
                <c:pt idx="3">
                  <c:v>2019 ending - 2021 ending.</c:v>
                </c:pt>
              </c:strCache>
            </c:strRef>
          </c:cat>
          <c:val>
            <c:numRef>
              <c:f>analysis!$B$2:$B$5</c:f>
              <c:numCache>
                <c:formatCode>0.00%</c:formatCode>
                <c:ptCount val="4"/>
                <c:pt idx="0">
                  <c:v>0.26371819739838309</c:v>
                </c:pt>
                <c:pt idx="1">
                  <c:v>0.32031919792500729</c:v>
                </c:pt>
                <c:pt idx="2">
                  <c:v>-0.18766632846750364</c:v>
                </c:pt>
                <c:pt idx="3">
                  <c:v>0.35538798895007795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F43-A6E4-325A6DB9EA84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Last years' investments based weights (fiscal year ending reports).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analysis!$A$2:$A$5</c:f>
              <c:strCache>
                <c:ptCount val="4"/>
                <c:pt idx="0">
                  <c:v>2019 ending - 2020 ending.</c:v>
                </c:pt>
                <c:pt idx="1">
                  <c:v>2020 ending - 2021 ending.</c:v>
                </c:pt>
                <c:pt idx="2">
                  <c:v>2021 ending - 2022 ending.</c:v>
                </c:pt>
                <c:pt idx="3">
                  <c:v>2019 ending - 2021 ending.</c:v>
                </c:pt>
              </c:strCache>
            </c:strRef>
          </c:cat>
          <c:val>
            <c:numRef>
              <c:f>analysis!$C$2:$C$5</c:f>
              <c:numCache>
                <c:formatCode>0.00%</c:formatCode>
                <c:ptCount val="4"/>
                <c:pt idx="0">
                  <c:v>0.11700423129323867</c:v>
                </c:pt>
                <c:pt idx="1">
                  <c:v>0.30896726183972789</c:v>
                </c:pt>
                <c:pt idx="2">
                  <c:v>-6.0563599004958113E-2</c:v>
                </c:pt>
                <c:pt idx="3">
                  <c:v>0.37357060140586729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F43-A6E4-325A6DB9EA84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Weights based on investments made from 2018 to 2020 (fiscal year ending reports).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analysis!$A$2:$A$5</c:f>
              <c:strCache>
                <c:ptCount val="4"/>
                <c:pt idx="0">
                  <c:v>2019 ending - 2020 ending.</c:v>
                </c:pt>
                <c:pt idx="1">
                  <c:v>2020 ending - 2021 ending.</c:v>
                </c:pt>
                <c:pt idx="2">
                  <c:v>2021 ending - 2022 ending.</c:v>
                </c:pt>
                <c:pt idx="3">
                  <c:v>2019 ending - 2021 ending.</c:v>
                </c:pt>
              </c:strCache>
            </c:strRef>
          </c:cat>
          <c:val>
            <c:numRef>
              <c:f>analysis!$D$2:$D$5</c:f>
              <c:numCache>
                <c:formatCode>0.00%</c:formatCode>
                <c:ptCount val="4"/>
                <c:pt idx="0">
                  <c:v>0.11700423129323867</c:v>
                </c:pt>
                <c:pt idx="1">
                  <c:v>0.29876947857084346</c:v>
                </c:pt>
                <c:pt idx="2">
                  <c:v>-2.3629342923147334E-2</c:v>
                </c:pt>
                <c:pt idx="3">
                  <c:v>0.41645118267811565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F43-A6E4-325A6DB9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24496"/>
        <c:axId val="15305776"/>
      </c:barChart>
      <c:catAx>
        <c:axId val="93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776"/>
        <c:crosses val="autoZero"/>
        <c:auto val="1"/>
        <c:lblAlgn val="ctr"/>
        <c:lblOffset val="100"/>
        <c:noMultiLvlLbl val="0"/>
      </c:catAx>
      <c:valAx>
        <c:axId val="15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Correlation of Stock</a:t>
            </a:r>
            <a:r>
              <a:rPr lang="en-US" sz="1400" baseline="0"/>
              <a:t> </a:t>
            </a:r>
            <a:r>
              <a:rPr lang="en-US" sz="1400"/>
              <a:t>Returns and Their</a:t>
            </a:r>
            <a:r>
              <a:rPr lang="en-US" sz="1400" baseline="0"/>
              <a:t> Weights in the Portfolios (B</a:t>
            </a:r>
            <a:r>
              <a:rPr lang="en-US" sz="1400"/>
              <a:t>etween</a:t>
            </a:r>
            <a:r>
              <a:rPr lang="en-US" sz="1400" baseline="0"/>
              <a:t> 2021 and 2022 Endings).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analysis!$A$50:$A$51</c:f>
              <c:strCache>
                <c:ptCount val="2"/>
                <c:pt idx="0">
                  <c:v>Weights based of the investments made from 2018 to 2020 ending(fiscal year)</c:v>
                </c:pt>
                <c:pt idx="1">
                  <c:v>MV weights</c:v>
                </c:pt>
              </c:strCache>
            </c:strRef>
          </c:cat>
          <c:val>
            <c:numRef>
              <c:f>analysis!$B$50:$B$51</c:f>
              <c:numCache>
                <c:formatCode>_(* #,##0.00_);_(* \(#,##0.00\);_(* "-"??_);_(@_)</c:formatCode>
                <c:ptCount val="2"/>
                <c:pt idx="0">
                  <c:v>0.10357859040031334</c:v>
                </c:pt>
                <c:pt idx="1">
                  <c:v>-0.13556062537978761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9A5-B5B8-5E94946B76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4935183"/>
        <c:axId val="1071167743"/>
      </c:barChart>
      <c:catAx>
        <c:axId val="109493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Portfolios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7743"/>
        <c:crosses val="autoZero"/>
        <c:auto val="1"/>
        <c:lblAlgn val="ctr"/>
        <c:lblOffset val="100"/>
        <c:noMultiLvlLbl val="0"/>
      </c:catAx>
      <c:valAx>
        <c:axId val="10711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9</xdr:col>
      <xdr:colOff>552451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4A86E-207B-454B-B00A-F1B73152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14</xdr:col>
      <xdr:colOff>336550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10A15-02C2-41A1-9244-804377946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F629-5810-4352-B158-4B96C2E18F2A}">
  <dimension ref="A1:O513"/>
  <sheetViews>
    <sheetView tabSelected="1" workbookViewId="0"/>
  </sheetViews>
  <sheetFormatPr defaultRowHeight="15" x14ac:dyDescent="0.25"/>
  <cols>
    <col min="1" max="1" width="9.7109375" bestFit="1" customWidth="1"/>
    <col min="2" max="2" width="8.140625" bestFit="1" customWidth="1"/>
    <col min="3" max="3" width="17.85546875" bestFit="1" customWidth="1"/>
    <col min="4" max="4" width="16" bestFit="1" customWidth="1"/>
    <col min="11" max="11" width="11.5703125" bestFit="1" customWidth="1"/>
    <col min="12" max="12" width="32.7109375" bestFit="1" customWidth="1"/>
    <col min="13" max="13" width="19.140625" customWidth="1"/>
  </cols>
  <sheetData>
    <row r="1" spans="1:4" x14ac:dyDescent="0.25">
      <c r="A1" s="35"/>
      <c r="B1" s="37" t="s">
        <v>1050</v>
      </c>
      <c r="C1" s="37" t="s">
        <v>1055</v>
      </c>
      <c r="D1" s="37" t="s">
        <v>1049</v>
      </c>
    </row>
    <row r="2" spans="1:4" x14ac:dyDescent="0.25">
      <c r="A2" s="37" t="s">
        <v>1051</v>
      </c>
      <c r="B2" s="36">
        <v>0.26371819739838309</v>
      </c>
      <c r="C2" s="36">
        <v>0.11700423129323867</v>
      </c>
      <c r="D2" s="36">
        <v>0.11700423129323867</v>
      </c>
    </row>
    <row r="3" spans="1:4" x14ac:dyDescent="0.25">
      <c r="A3" s="37" t="s">
        <v>1054</v>
      </c>
      <c r="B3" s="36">
        <v>0.32031919792500729</v>
      </c>
      <c r="C3" s="36">
        <v>0.30896726183972789</v>
      </c>
      <c r="D3" s="36">
        <v>0.29876947857084346</v>
      </c>
    </row>
    <row r="4" spans="1:4" x14ac:dyDescent="0.25">
      <c r="A4" s="37" t="s">
        <v>1053</v>
      </c>
      <c r="B4" s="36">
        <v>-0.18766632846750364</v>
      </c>
      <c r="C4" s="36">
        <v>-6.0563599004958113E-2</v>
      </c>
      <c r="D4" s="36">
        <v>-2.3629342923147334E-2</v>
      </c>
    </row>
    <row r="5" spans="1:4" x14ac:dyDescent="0.25">
      <c r="A5" s="37" t="s">
        <v>1052</v>
      </c>
      <c r="B5" s="36">
        <f>(1+B2)*(1+B3)*(1+B4)-1</f>
        <v>0.35538798895007795</v>
      </c>
      <c r="C5" s="36">
        <f>(1+C2)*(1+C3)*(1+C4)-1</f>
        <v>0.37357060140586729</v>
      </c>
      <c r="D5" s="36">
        <f>(1+D2)*(1+D3)*(1+D4)-1</f>
        <v>0.41645118267811565</v>
      </c>
    </row>
    <row r="6" spans="1:4" x14ac:dyDescent="0.25">
      <c r="A6" s="37" t="s">
        <v>1056</v>
      </c>
      <c r="B6" s="46">
        <f>(1+B5)^(1/3)-1</f>
        <v>0.10667783272120301</v>
      </c>
      <c r="C6" s="46">
        <f>(1+C5)^(1/3)-1</f>
        <v>0.11160458392400407</v>
      </c>
      <c r="D6" s="46">
        <f>(1+D5)^(1/3)-1</f>
        <v>0.12305373649314766</v>
      </c>
    </row>
    <row r="27" spans="1:2" x14ac:dyDescent="0.25">
      <c r="A27" t="s">
        <v>1022</v>
      </c>
    </row>
    <row r="28" spans="1:2" ht="15.75" thickBot="1" x14ac:dyDescent="0.3"/>
    <row r="29" spans="1:2" x14ac:dyDescent="0.25">
      <c r="A29" s="40" t="s">
        <v>1023</v>
      </c>
      <c r="B29" s="40"/>
    </row>
    <row r="30" spans="1:2" x14ac:dyDescent="0.25">
      <c r="A30" t="s">
        <v>1024</v>
      </c>
      <c r="B30">
        <v>0.1035785904003057</v>
      </c>
    </row>
    <row r="31" spans="1:2" x14ac:dyDescent="0.25">
      <c r="A31" t="s">
        <v>1025</v>
      </c>
      <c r="B31">
        <v>1.0728524389314301E-2</v>
      </c>
    </row>
    <row r="32" spans="1:2" x14ac:dyDescent="0.25">
      <c r="A32" t="s">
        <v>1026</v>
      </c>
      <c r="B32">
        <v>8.591868934431611E-3</v>
      </c>
    </row>
    <row r="33" spans="1:15" x14ac:dyDescent="0.25">
      <c r="A33" t="s">
        <v>1027</v>
      </c>
      <c r="B33">
        <v>0.28439873832803647</v>
      </c>
    </row>
    <row r="34" spans="1:15" ht="15.75" thickBot="1" x14ac:dyDescent="0.3">
      <c r="A34" s="33" t="s">
        <v>1028</v>
      </c>
      <c r="B34" s="33">
        <v>465</v>
      </c>
    </row>
    <row r="36" spans="1:15" ht="15.75" thickBot="1" x14ac:dyDescent="0.3">
      <c r="A36" t="s">
        <v>1029</v>
      </c>
    </row>
    <row r="37" spans="1:15" x14ac:dyDescent="0.25">
      <c r="A37" s="39"/>
      <c r="B37" s="39" t="s">
        <v>1034</v>
      </c>
      <c r="C37" s="39" t="s">
        <v>1035</v>
      </c>
      <c r="D37" s="39" t="s">
        <v>577</v>
      </c>
      <c r="E37" s="39" t="s">
        <v>356</v>
      </c>
      <c r="F37" s="39" t="s">
        <v>1036</v>
      </c>
    </row>
    <row r="38" spans="1:15" x14ac:dyDescent="0.25">
      <c r="A38" t="s">
        <v>1030</v>
      </c>
      <c r="B38">
        <v>1</v>
      </c>
      <c r="C38">
        <v>0.40612603182049156</v>
      </c>
      <c r="D38">
        <v>0.40612603182049156</v>
      </c>
      <c r="E38">
        <v>5.0211766079540103</v>
      </c>
      <c r="F38">
        <v>2.5512493891402779E-2</v>
      </c>
    </row>
    <row r="39" spans="1:15" x14ac:dyDescent="0.25">
      <c r="A39" t="s">
        <v>1031</v>
      </c>
      <c r="B39">
        <v>463</v>
      </c>
      <c r="C39">
        <v>37.448663413874058</v>
      </c>
      <c r="D39">
        <v>8.0882642362578958E-2</v>
      </c>
    </row>
    <row r="40" spans="1:15" ht="15.75" thickBot="1" x14ac:dyDescent="0.3">
      <c r="A40" s="33" t="s">
        <v>1032</v>
      </c>
      <c r="B40" s="33">
        <v>464</v>
      </c>
      <c r="C40" s="33">
        <v>37.85478944569455</v>
      </c>
      <c r="D40" s="33"/>
      <c r="E40" s="33"/>
      <c r="F40" s="33"/>
    </row>
    <row r="41" spans="1:15" ht="15.75" thickBot="1" x14ac:dyDescent="0.3"/>
    <row r="42" spans="1:15" x14ac:dyDescent="0.25">
      <c r="A42" s="39"/>
      <c r="B42" s="39" t="s">
        <v>1037</v>
      </c>
      <c r="C42" s="39" t="s">
        <v>1027</v>
      </c>
      <c r="D42" s="39" t="s">
        <v>1038</v>
      </c>
      <c r="E42" s="39" t="s">
        <v>1039</v>
      </c>
      <c r="F42" s="39" t="s">
        <v>1040</v>
      </c>
      <c r="G42" s="39" t="s">
        <v>1041</v>
      </c>
      <c r="H42" s="39" t="s">
        <v>1042</v>
      </c>
      <c r="I42" s="39" t="s">
        <v>1043</v>
      </c>
    </row>
    <row r="43" spans="1:15" x14ac:dyDescent="0.25">
      <c r="A43" t="s">
        <v>1033</v>
      </c>
      <c r="B43">
        <v>-9.3314271556694972E-2</v>
      </c>
      <c r="C43">
        <v>1.5080475289015892E-2</v>
      </c>
      <c r="D43">
        <v>-6.1877540175847061</v>
      </c>
      <c r="E43">
        <v>1.3443451193566737E-9</v>
      </c>
      <c r="F43">
        <v>-0.12294892670983348</v>
      </c>
      <c r="G43">
        <v>-6.367961640355646E-2</v>
      </c>
      <c r="H43">
        <v>-0.12294892670983348</v>
      </c>
      <c r="I43">
        <v>-6.367961640355646E-2</v>
      </c>
    </row>
    <row r="44" spans="1:15" ht="15.75" thickBot="1" x14ac:dyDescent="0.3">
      <c r="A44" s="33" t="s">
        <v>1005</v>
      </c>
      <c r="B44" s="33">
        <v>7.6199066144587126</v>
      </c>
      <c r="C44" s="33">
        <v>3.4005322692732318</v>
      </c>
      <c r="D44" s="33">
        <v>2.2407982077721185</v>
      </c>
      <c r="E44" s="33">
        <v>2.5512493891392034E-2</v>
      </c>
      <c r="F44" s="33">
        <v>0.93751768402282121</v>
      </c>
      <c r="G44" s="33">
        <v>14.302295544894605</v>
      </c>
      <c r="H44" s="33">
        <v>0.93751768402282121</v>
      </c>
      <c r="I44" s="33">
        <v>14.302295544894605</v>
      </c>
    </row>
    <row r="47" spans="1:15" ht="15.75" thickBot="1" x14ac:dyDescent="0.3"/>
    <row r="48" spans="1:15" x14ac:dyDescent="0.25">
      <c r="A48" s="39"/>
      <c r="B48" s="39" t="s">
        <v>1021</v>
      </c>
      <c r="C48" s="39" t="s">
        <v>1047</v>
      </c>
      <c r="D48" s="39" t="s">
        <v>1044</v>
      </c>
      <c r="M48" s="14" t="s">
        <v>1021</v>
      </c>
      <c r="N48" s="14" t="s">
        <v>1045</v>
      </c>
      <c r="O48" s="14" t="s">
        <v>1044</v>
      </c>
    </row>
    <row r="49" spans="1:15" x14ac:dyDescent="0.25">
      <c r="A49" t="s">
        <v>1021</v>
      </c>
      <c r="B49">
        <v>1</v>
      </c>
      <c r="M49" s="38">
        <v>-0.25974824224845994</v>
      </c>
      <c r="N49">
        <v>2.6807398706348569E-3</v>
      </c>
      <c r="O49">
        <v>5.5298214799424936E-3</v>
      </c>
    </row>
    <row r="50" spans="1:15" x14ac:dyDescent="0.25">
      <c r="A50" t="s">
        <v>1048</v>
      </c>
      <c r="B50" s="44">
        <v>0.10357859040031334</v>
      </c>
      <c r="C50">
        <v>1</v>
      </c>
      <c r="M50" s="38">
        <v>-0.30703045309562105</v>
      </c>
      <c r="N50">
        <v>1.1051616356971377E-4</v>
      </c>
      <c r="O50">
        <v>5.6219952578525256E-4</v>
      </c>
    </row>
    <row r="51" spans="1:15" ht="15.75" thickBot="1" x14ac:dyDescent="0.3">
      <c r="A51" s="33" t="s">
        <v>1044</v>
      </c>
      <c r="B51" s="45">
        <v>-0.13556062537978761</v>
      </c>
      <c r="C51" s="33">
        <v>0.52020663359022479</v>
      </c>
      <c r="D51" s="33">
        <v>1</v>
      </c>
      <c r="M51" s="38">
        <v>-0.19304126944185573</v>
      </c>
      <c r="N51">
        <v>1.8576871400295221E-3</v>
      </c>
      <c r="O51">
        <v>5.9173828772696013E-3</v>
      </c>
    </row>
    <row r="52" spans="1:15" x14ac:dyDescent="0.25">
      <c r="M52" s="38">
        <v>0.28465652000265984</v>
      </c>
      <c r="N52">
        <v>1.4616767645069037E-2</v>
      </c>
      <c r="O52">
        <v>5.892412019365913E-3</v>
      </c>
    </row>
    <row r="53" spans="1:15" x14ac:dyDescent="0.25">
      <c r="M53" s="38">
        <v>-0.33756332368778719</v>
      </c>
      <c r="N53">
        <v>1.7261679684757235E-3</v>
      </c>
      <c r="O53">
        <v>5.951931598478814E-3</v>
      </c>
    </row>
    <row r="54" spans="1:15" ht="15.75" thickBot="1" x14ac:dyDescent="0.3">
      <c r="M54" s="38">
        <v>0.1646311719747986</v>
      </c>
      <c r="N54">
        <v>1.1460674269354492E-4</v>
      </c>
      <c r="O54">
        <v>6.625829008143052E-4</v>
      </c>
    </row>
    <row r="55" spans="1:15" x14ac:dyDescent="0.25">
      <c r="A55" s="39"/>
      <c r="B55" s="39" t="s">
        <v>1021</v>
      </c>
      <c r="C55" s="39" t="s">
        <v>1047</v>
      </c>
      <c r="D55" s="39" t="s">
        <v>1044</v>
      </c>
      <c r="J55" s="14" t="s">
        <v>1021</v>
      </c>
      <c r="K55" s="14" t="s">
        <v>1046</v>
      </c>
      <c r="L55" s="14" t="s">
        <v>1044</v>
      </c>
      <c r="M55" s="38">
        <v>0.42432584053063982</v>
      </c>
      <c r="N55">
        <v>1.3082800473632359E-3</v>
      </c>
      <c r="O55">
        <v>6.2577127783510606E-4</v>
      </c>
    </row>
    <row r="56" spans="1:15" x14ac:dyDescent="0.25">
      <c r="A56" t="s">
        <v>1021</v>
      </c>
      <c r="B56">
        <v>1</v>
      </c>
      <c r="J56" s="38">
        <v>8.6535587326006302E-2</v>
      </c>
      <c r="K56">
        <v>3.455130392450499E-3</v>
      </c>
      <c r="L56">
        <v>6.8992428681583836E-3</v>
      </c>
      <c r="M56" s="38">
        <v>-0.40653546328972401</v>
      </c>
      <c r="N56">
        <v>2.6705134228252789E-3</v>
      </c>
      <c r="O56">
        <v>5.9712978275800943E-3</v>
      </c>
    </row>
    <row r="57" spans="1:15" x14ac:dyDescent="0.25">
      <c r="A57" t="s">
        <v>1047</v>
      </c>
      <c r="B57" s="14">
        <v>-4.9267934540331966E-2</v>
      </c>
      <c r="C57">
        <v>1</v>
      </c>
      <c r="J57" s="38">
        <v>0.61309101683833211</v>
      </c>
      <c r="K57">
        <v>1.3074568038678631E-4</v>
      </c>
      <c r="L57">
        <v>8.6440227239231303E-5</v>
      </c>
      <c r="M57" s="38">
        <v>5.3982750831791382E-3</v>
      </c>
      <c r="N57">
        <v>6.2000484616550979E-4</v>
      </c>
      <c r="O57">
        <v>5.5353208574997863E-3</v>
      </c>
    </row>
    <row r="58" spans="1:15" ht="15.75" thickBot="1" x14ac:dyDescent="0.3">
      <c r="A58" s="33" t="s">
        <v>1044</v>
      </c>
      <c r="B58" s="41">
        <v>-6.3925630313553736E-3</v>
      </c>
      <c r="C58" s="33">
        <v>0.46049949734448753</v>
      </c>
      <c r="D58" s="33">
        <v>1</v>
      </c>
      <c r="J58" s="38">
        <v>0.32250152219811201</v>
      </c>
      <c r="K58">
        <v>1.5815845359336896E-3</v>
      </c>
      <c r="L58">
        <v>7.1066771637957977E-3</v>
      </c>
      <c r="M58" s="38">
        <v>0.24418948130941742</v>
      </c>
      <c r="N58">
        <v>1.4479239553836783E-3</v>
      </c>
      <c r="O58">
        <v>5.688829798500964E-4</v>
      </c>
    </row>
    <row r="59" spans="1:15" x14ac:dyDescent="0.25">
      <c r="J59" s="38">
        <v>0.37868927947658282</v>
      </c>
      <c r="K59">
        <v>6.0634200958798021E-4</v>
      </c>
      <c r="L59">
        <v>7.0958192922661338E-3</v>
      </c>
      <c r="M59" s="38">
        <v>0.292735658611329</v>
      </c>
      <c r="N59">
        <v>0</v>
      </c>
      <c r="O59">
        <v>6.2787630273741909E-4</v>
      </c>
    </row>
    <row r="60" spans="1:15" ht="15.75" thickBot="1" x14ac:dyDescent="0.3">
      <c r="J60" s="38">
        <v>0.62100173974970452</v>
      </c>
      <c r="K60">
        <v>1.5296735074153505E-3</v>
      </c>
      <c r="L60">
        <v>7.0599749663761979E-3</v>
      </c>
      <c r="M60" s="38">
        <v>-4.8479437017428517E-2</v>
      </c>
      <c r="N60">
        <v>8.3786344812265454E-4</v>
      </c>
      <c r="O60">
        <v>6.5311028875389659E-4</v>
      </c>
    </row>
    <row r="61" spans="1:15" x14ac:dyDescent="0.25">
      <c r="A61" s="39"/>
      <c r="B61" s="39" t="s">
        <v>1021</v>
      </c>
      <c r="C61" s="39" t="s">
        <v>1047</v>
      </c>
      <c r="D61" s="39" t="s">
        <v>1044</v>
      </c>
      <c r="F61" s="14" t="s">
        <v>1021</v>
      </c>
      <c r="G61" s="14" t="s">
        <v>1046</v>
      </c>
      <c r="H61" s="14" t="s">
        <v>1044</v>
      </c>
      <c r="J61" s="38">
        <v>-0.27482673029488325</v>
      </c>
      <c r="K61">
        <v>1.2585418182204294E-4</v>
      </c>
      <c r="L61">
        <v>8.2713396335094564E-4</v>
      </c>
      <c r="M61" s="38">
        <v>6.1255756104048986E-2</v>
      </c>
      <c r="N61">
        <v>2.3209452258033986E-3</v>
      </c>
      <c r="O61">
        <v>7.0370982484324607E-4</v>
      </c>
    </row>
    <row r="62" spans="1:15" x14ac:dyDescent="0.25">
      <c r="A62" t="s">
        <v>1021</v>
      </c>
      <c r="B62">
        <v>1</v>
      </c>
      <c r="F62" s="38">
        <v>7.127651730573481E-2</v>
      </c>
      <c r="G62">
        <v>1.7959808485031038E-5</v>
      </c>
      <c r="H62">
        <v>8.4454271286555911E-4</v>
      </c>
      <c r="J62" s="38">
        <v>0.40441195943517316</v>
      </c>
      <c r="K62">
        <v>1.8343119617787638E-3</v>
      </c>
      <c r="L62">
        <v>7.2988036405553249E-4</v>
      </c>
      <c r="M62" s="38">
        <v>-0.27973340499202493</v>
      </c>
      <c r="N62">
        <v>7.1566762324600875E-4</v>
      </c>
      <c r="O62">
        <v>5.7627687981947099E-4</v>
      </c>
    </row>
    <row r="63" spans="1:15" x14ac:dyDescent="0.25">
      <c r="A63" t="s">
        <v>1047</v>
      </c>
      <c r="B63" s="14">
        <v>-4.3311220578465807E-2</v>
      </c>
      <c r="C63">
        <v>1</v>
      </c>
      <c r="F63" s="38">
        <v>8.44999302196483E-2</v>
      </c>
      <c r="G63">
        <v>6.9751564730022764E-4</v>
      </c>
      <c r="H63">
        <v>9.8990862987837543E-4</v>
      </c>
      <c r="J63" s="38">
        <v>0.13384788384635549</v>
      </c>
      <c r="K63">
        <v>3.637542526427387E-3</v>
      </c>
      <c r="L63">
        <v>7.2087144564905508E-3</v>
      </c>
      <c r="M63" s="38">
        <v>-0.17581572651883781</v>
      </c>
      <c r="N63">
        <v>5.4164909777626154E-4</v>
      </c>
      <c r="O63">
        <v>6.9860513945513696E-5</v>
      </c>
    </row>
    <row r="64" spans="1:15" ht="15.75" thickBot="1" x14ac:dyDescent="0.3">
      <c r="A64" s="33" t="s">
        <v>1044</v>
      </c>
      <c r="B64" s="41">
        <v>6.5936096176647183E-2</v>
      </c>
      <c r="C64" s="33">
        <v>0.29245273501866453</v>
      </c>
      <c r="D64" s="33">
        <v>1</v>
      </c>
      <c r="F64" s="38">
        <v>0.65654452323848456</v>
      </c>
      <c r="G64">
        <v>2.8036226836029708E-4</v>
      </c>
      <c r="H64">
        <v>8.6372619763209677E-4</v>
      </c>
      <c r="J64" s="38">
        <v>0.44884616894825768</v>
      </c>
      <c r="K64">
        <v>6.4766498183805178E-4</v>
      </c>
      <c r="L64">
        <v>8.3558886331256928E-4</v>
      </c>
      <c r="M64" s="38">
        <v>-5.9451181325256619E-2</v>
      </c>
      <c r="N64">
        <v>9.9877484122570521E-4</v>
      </c>
      <c r="O64">
        <v>5.9819545161480538E-4</v>
      </c>
    </row>
    <row r="65" spans="6:15" x14ac:dyDescent="0.25">
      <c r="F65" s="38">
        <v>-4.9274476914324961E-3</v>
      </c>
      <c r="G65">
        <v>5.0947908643712435E-4</v>
      </c>
      <c r="H65">
        <v>8.7366487537816461E-4</v>
      </c>
      <c r="J65" s="38">
        <v>8.710761929976063E-2</v>
      </c>
      <c r="K65">
        <v>1.290642277551558E-3</v>
      </c>
      <c r="L65">
        <v>7.0226844075980889E-4</v>
      </c>
      <c r="M65" s="38">
        <v>-0.30395670148518938</v>
      </c>
      <c r="N65">
        <v>0</v>
      </c>
      <c r="O65">
        <v>6.1895625971386764E-4</v>
      </c>
    </row>
    <row r="66" spans="6:15" x14ac:dyDescent="0.25">
      <c r="F66" s="38">
        <v>0.4366680268462928</v>
      </c>
      <c r="G66">
        <v>1.3664477862565438E-4</v>
      </c>
      <c r="H66">
        <v>8.5535893299988359E-4</v>
      </c>
      <c r="J66" s="38">
        <v>0.37726147390868525</v>
      </c>
      <c r="K66">
        <v>0</v>
      </c>
      <c r="L66">
        <v>7.3697803007594814E-4</v>
      </c>
      <c r="M66" s="38">
        <v>-0.67908336186978224</v>
      </c>
      <c r="N66">
        <v>3.3455647690968271E-4</v>
      </c>
      <c r="O66">
        <v>6.6260921362558411E-4</v>
      </c>
    </row>
    <row r="67" spans="6:15" x14ac:dyDescent="0.25">
      <c r="F67" s="38">
        <v>0.2616158667971471</v>
      </c>
      <c r="G67">
        <v>2.8580484150195857E-3</v>
      </c>
      <c r="H67">
        <v>9.1792974607882432E-4</v>
      </c>
      <c r="J67" s="38">
        <v>0.3617581273074757</v>
      </c>
      <c r="K67">
        <v>1.1505212249156801E-3</v>
      </c>
      <c r="L67">
        <v>7.4836989528739893E-4</v>
      </c>
      <c r="M67" s="38">
        <v>-0.18611852977883814</v>
      </c>
      <c r="N67">
        <v>1.9553673484175586E-4</v>
      </c>
      <c r="O67">
        <v>5.5748953256632718E-4</v>
      </c>
    </row>
    <row r="68" spans="6:15" x14ac:dyDescent="0.25">
      <c r="F68" s="38">
        <v>0.50357354595082793</v>
      </c>
      <c r="G68">
        <v>8.8091836295399375E-4</v>
      </c>
      <c r="H68">
        <v>9.7552101630347227E-4</v>
      </c>
      <c r="J68" s="38">
        <v>0.16083686101949546</v>
      </c>
      <c r="K68">
        <v>2.0221760785309388E-3</v>
      </c>
      <c r="L68">
        <v>8.0185826241303913E-4</v>
      </c>
      <c r="M68" s="38">
        <v>-4.4949345803038998E-2</v>
      </c>
      <c r="N68">
        <v>1.6362316495324566E-3</v>
      </c>
      <c r="O68">
        <v>5.6672532932522564E-4</v>
      </c>
    </row>
    <row r="69" spans="6:15" x14ac:dyDescent="0.25">
      <c r="F69" s="38">
        <v>0.36379567438225391</v>
      </c>
      <c r="G69">
        <v>9.5466966775944444E-3</v>
      </c>
      <c r="H69">
        <v>8.3710401052789641E-3</v>
      </c>
      <c r="J69" s="38">
        <v>0.11477286626865157</v>
      </c>
      <c r="K69">
        <v>5.7741541948182966E-4</v>
      </c>
      <c r="L69">
        <v>7.0551690232401173E-4</v>
      </c>
      <c r="M69" s="38">
        <v>0.21387664440490139</v>
      </c>
      <c r="N69">
        <v>5.6174935726405249E-4</v>
      </c>
      <c r="O69">
        <v>6.1311481560994904E-4</v>
      </c>
    </row>
    <row r="70" spans="6:15" x14ac:dyDescent="0.25">
      <c r="F70" s="38">
        <v>0.1050892385949449</v>
      </c>
      <c r="G70">
        <v>7.2284083080220512E-4</v>
      </c>
      <c r="H70">
        <v>8.7760361214406018E-4</v>
      </c>
      <c r="J70" s="38">
        <v>1.9230384615385177E-3</v>
      </c>
      <c r="K70">
        <v>8.198355406950085E-4</v>
      </c>
      <c r="L70">
        <v>8.1055790947881507E-5</v>
      </c>
      <c r="M70" s="38">
        <v>-0.38671338685263956</v>
      </c>
      <c r="N70">
        <v>2.6666344253802668E-2</v>
      </c>
      <c r="O70">
        <v>5.7669788479993357E-2</v>
      </c>
    </row>
    <row r="71" spans="6:15" x14ac:dyDescent="0.25">
      <c r="F71" s="38">
        <v>0.575385789193811</v>
      </c>
      <c r="G71">
        <v>1.1565102096145734E-4</v>
      </c>
      <c r="H71">
        <v>8.3891011521070339E-4</v>
      </c>
      <c r="J71" s="38">
        <v>0.60832244153342607</v>
      </c>
      <c r="K71">
        <v>9.9830390395407227E-4</v>
      </c>
      <c r="L71">
        <v>7.0242418891699673E-4</v>
      </c>
      <c r="M71" s="38">
        <v>0.13134022433380377</v>
      </c>
      <c r="N71">
        <v>4.0588418720083141E-4</v>
      </c>
      <c r="O71">
        <v>7.5359891502806489E-4</v>
      </c>
    </row>
    <row r="72" spans="6:15" x14ac:dyDescent="0.25">
      <c r="F72" s="38">
        <v>0.51929191511674277</v>
      </c>
      <c r="G72">
        <v>4.6426251265759209E-5</v>
      </c>
      <c r="H72">
        <v>8.4566515080402682E-4</v>
      </c>
      <c r="J72" s="38">
        <v>0.30798950510229806</v>
      </c>
      <c r="K72">
        <v>0</v>
      </c>
      <c r="L72">
        <v>7.2098046935908651E-4</v>
      </c>
      <c r="M72" s="38">
        <v>-0.4961521469361897</v>
      </c>
      <c r="N72">
        <v>2.3288090115328328E-2</v>
      </c>
      <c r="O72">
        <v>5.7075118945089924E-2</v>
      </c>
    </row>
    <row r="73" spans="6:15" x14ac:dyDescent="0.25">
      <c r="F73" s="38">
        <v>0.94966697135283096</v>
      </c>
      <c r="G73">
        <v>2.792989228280492E-4</v>
      </c>
      <c r="H73">
        <v>9.2546028424781617E-4</v>
      </c>
      <c r="J73" s="38">
        <v>0.22979899481830346</v>
      </c>
      <c r="K73">
        <v>1.9006529110630955E-4</v>
      </c>
      <c r="L73">
        <v>7.6125249286050449E-4</v>
      </c>
      <c r="M73" s="38">
        <v>-0.54989576302553567</v>
      </c>
      <c r="N73">
        <v>2.3767675253984392E-4</v>
      </c>
      <c r="O73">
        <v>5.7197999773762453E-3</v>
      </c>
    </row>
    <row r="74" spans="6:15" x14ac:dyDescent="0.25">
      <c r="F74" s="38">
        <v>0.67113752295341755</v>
      </c>
      <c r="G74">
        <v>3.3082728155587861E-4</v>
      </c>
      <c r="H74">
        <v>8.4529372588620661E-3</v>
      </c>
      <c r="J74" s="38">
        <v>0.16332449039277552</v>
      </c>
      <c r="K74">
        <v>2.5216694163453061E-4</v>
      </c>
      <c r="L74">
        <v>6.9132157028318044E-4</v>
      </c>
      <c r="M74" s="38">
        <v>5.3054333741819004E-2</v>
      </c>
      <c r="N74">
        <v>2.8492999414272092E-3</v>
      </c>
      <c r="O74">
        <v>5.8656518902952591E-4</v>
      </c>
    </row>
    <row r="75" spans="6:15" x14ac:dyDescent="0.25">
      <c r="F75" s="38">
        <v>0.91506589651808667</v>
      </c>
      <c r="G75">
        <v>2.1784925762043892E-4</v>
      </c>
      <c r="H75">
        <v>8.6097112269222171E-4</v>
      </c>
      <c r="J75" s="38">
        <v>0.26266078632187506</v>
      </c>
      <c r="K75">
        <v>1.6661666986157104E-3</v>
      </c>
      <c r="L75">
        <v>6.9612751341926126E-4</v>
      </c>
      <c r="M75" s="38">
        <v>-0.29175942604451144</v>
      </c>
      <c r="N75">
        <v>2.414146955323103E-3</v>
      </c>
      <c r="O75">
        <v>5.5685802509563328E-4</v>
      </c>
    </row>
    <row r="76" spans="6:15" x14ac:dyDescent="0.25">
      <c r="F76" s="38">
        <v>0.51638821755791642</v>
      </c>
      <c r="G76">
        <v>6.4338160424521097E-3</v>
      </c>
      <c r="H76">
        <v>8.4878348747671507E-3</v>
      </c>
      <c r="J76" s="38">
        <v>0.13019044933196988</v>
      </c>
      <c r="K76">
        <v>6.5525699523541394E-4</v>
      </c>
      <c r="L76">
        <v>7.4185072242225229E-4</v>
      </c>
      <c r="M76" s="38">
        <v>0.14172422422910369</v>
      </c>
      <c r="N76">
        <v>7.0009556432107265E-3</v>
      </c>
      <c r="O76">
        <v>6.4245360018593684E-4</v>
      </c>
    </row>
    <row r="77" spans="6:15" x14ac:dyDescent="0.25">
      <c r="F77" s="38">
        <v>0.91425721069472665</v>
      </c>
      <c r="G77">
        <v>1.4188346257810504E-4</v>
      </c>
      <c r="H77">
        <v>8.6184866508047823E-4</v>
      </c>
      <c r="J77" s="38">
        <v>0.65170560422618884</v>
      </c>
      <c r="K77">
        <v>2.6802354948190703E-2</v>
      </c>
      <c r="L77">
        <v>6.938580402716675E-2</v>
      </c>
      <c r="M77" s="38">
        <v>-7.2716610210800336E-2</v>
      </c>
      <c r="N77">
        <v>2.0819637195775053E-3</v>
      </c>
      <c r="O77">
        <v>5.5901304433937623E-3</v>
      </c>
    </row>
    <row r="78" spans="6:15" x14ac:dyDescent="0.25">
      <c r="F78" s="38">
        <v>0.28664634826592672</v>
      </c>
      <c r="G78">
        <v>3.7373181046254156E-4</v>
      </c>
      <c r="H78">
        <v>9.0080746552656358E-4</v>
      </c>
      <c r="J78" s="38">
        <v>0.34592116485080049</v>
      </c>
      <c r="K78">
        <v>4.6876861245457295E-4</v>
      </c>
      <c r="L78">
        <v>8.3701284646400061E-4</v>
      </c>
      <c r="M78" s="38">
        <v>0.16098143916980012</v>
      </c>
      <c r="N78">
        <v>1.2476266327684983E-3</v>
      </c>
      <c r="O78">
        <v>6.5047900762600533E-4</v>
      </c>
    </row>
    <row r="79" spans="6:15" x14ac:dyDescent="0.25">
      <c r="F79" s="38">
        <v>0.43992585504306647</v>
      </c>
      <c r="G79">
        <v>1.21357967166641E-3</v>
      </c>
      <c r="H79">
        <v>8.4275293455276616E-3</v>
      </c>
      <c r="J79" s="38">
        <v>2.376776947188497E-2</v>
      </c>
      <c r="K79">
        <v>1.4608256651165876E-2</v>
      </c>
      <c r="L79">
        <v>7.0384817206842809E-2</v>
      </c>
      <c r="M79" s="38">
        <v>-0.23579913471293745</v>
      </c>
      <c r="N79">
        <v>4.5646984024510532E-3</v>
      </c>
      <c r="O79">
        <v>5.6130489020176956E-3</v>
      </c>
    </row>
    <row r="80" spans="6:15" x14ac:dyDescent="0.25">
      <c r="F80" s="38">
        <v>0.6593496992179082</v>
      </c>
      <c r="G80">
        <v>2.9606856475405046E-4</v>
      </c>
      <c r="H80">
        <v>9.0131766458950344E-4</v>
      </c>
      <c r="J80" s="38">
        <v>0.56907638827910145</v>
      </c>
      <c r="K80">
        <v>1.936218181877584E-4</v>
      </c>
      <c r="L80">
        <v>6.9206026154298543E-3</v>
      </c>
      <c r="M80" s="38">
        <v>-0.16489286737594167</v>
      </c>
      <c r="N80">
        <v>2.02518930242778E-3</v>
      </c>
      <c r="O80">
        <v>6.1645654264237096E-4</v>
      </c>
    </row>
    <row r="81" spans="6:15" x14ac:dyDescent="0.25">
      <c r="F81" s="38">
        <v>3.2651842909418027E-2</v>
      </c>
      <c r="G81">
        <v>4.8727565128670031E-4</v>
      </c>
      <c r="H81">
        <v>8.8395048848703163E-4</v>
      </c>
      <c r="J81" s="38">
        <v>0.20109332068846464</v>
      </c>
      <c r="K81">
        <v>2.435558660361803E-3</v>
      </c>
      <c r="L81">
        <v>7.1041184440705696E-4</v>
      </c>
      <c r="M81" s="38">
        <v>6.6408658235151519E-2</v>
      </c>
      <c r="N81">
        <v>0</v>
      </c>
      <c r="O81">
        <v>6.1427257930622117E-4</v>
      </c>
    </row>
    <row r="82" spans="6:15" x14ac:dyDescent="0.25">
      <c r="F82" s="38">
        <v>0.75553365803473915</v>
      </c>
      <c r="G82">
        <v>0</v>
      </c>
      <c r="H82">
        <v>8.609915306547393E-4</v>
      </c>
      <c r="J82" s="38">
        <v>0.13887121116043111</v>
      </c>
      <c r="K82">
        <v>3.0092906795181605E-3</v>
      </c>
      <c r="L82">
        <v>8.8175706705038268E-5</v>
      </c>
      <c r="M82" s="38">
        <v>-3.7249112229783998E-2</v>
      </c>
      <c r="N82">
        <v>8.0980771751127474E-4</v>
      </c>
      <c r="O82">
        <v>6.1574609673784031E-4</v>
      </c>
    </row>
    <row r="83" spans="6:15" x14ac:dyDescent="0.25">
      <c r="F83" s="38">
        <v>0.2298085121010256</v>
      </c>
      <c r="G83">
        <v>1.3058663573092095E-3</v>
      </c>
      <c r="H83">
        <v>8.9156265850609388E-4</v>
      </c>
      <c r="J83" s="38">
        <v>0.14652975627309184</v>
      </c>
      <c r="K83">
        <v>6.8445312729372588E-3</v>
      </c>
      <c r="L83">
        <v>7.5945026418447416E-4</v>
      </c>
      <c r="M83" s="38">
        <v>0.24084794636373363</v>
      </c>
      <c r="N83">
        <v>5.4267174255721931E-3</v>
      </c>
      <c r="O83">
        <v>5.5959718874976812E-3</v>
      </c>
    </row>
    <row r="84" spans="6:15" x14ac:dyDescent="0.25">
      <c r="F84" s="38">
        <v>0.49633859926331181</v>
      </c>
      <c r="G84">
        <v>4.3167926423825281E-3</v>
      </c>
      <c r="H84">
        <v>8.4197335038459411E-3</v>
      </c>
      <c r="J84" s="38">
        <v>0.38357922571609504</v>
      </c>
      <c r="K84">
        <v>1.9504850526914188E-3</v>
      </c>
      <c r="L84">
        <v>8.8409328940819974E-4</v>
      </c>
      <c r="M84" s="38">
        <v>-0.11014248797497417</v>
      </c>
      <c r="N84">
        <v>7.0668280725496625E-4</v>
      </c>
      <c r="O84">
        <v>6.6387222856697191E-4</v>
      </c>
    </row>
    <row r="85" spans="6:15" x14ac:dyDescent="0.25">
      <c r="F85" s="38">
        <v>0.10122163805074003</v>
      </c>
      <c r="G85">
        <v>1.9689452181063629E-4</v>
      </c>
      <c r="H85">
        <v>8.5190998733441028E-4</v>
      </c>
      <c r="J85" s="38">
        <v>0.57511311761440309</v>
      </c>
      <c r="K85">
        <v>2.9084035216203285E-3</v>
      </c>
      <c r="L85">
        <v>7.4004849374622195E-4</v>
      </c>
      <c r="M85" s="38">
        <v>-3.1333350014991268E-2</v>
      </c>
      <c r="N85">
        <v>2.7777853339864373E-4</v>
      </c>
      <c r="O85">
        <v>7.6920241211646018E-4</v>
      </c>
    </row>
    <row r="86" spans="6:15" x14ac:dyDescent="0.25">
      <c r="F86" s="38">
        <v>0.1340702690579636</v>
      </c>
      <c r="G86">
        <v>1.7286681496727319E-3</v>
      </c>
      <c r="H86">
        <v>9.1511344725139646E-4</v>
      </c>
      <c r="J86" s="38">
        <v>0.35353402423031444</v>
      </c>
      <c r="K86">
        <v>3.6963933685344561E-3</v>
      </c>
      <c r="L86">
        <v>8.8932197754236172E-4</v>
      </c>
      <c r="M86" s="38">
        <v>-0.39771141052193126</v>
      </c>
      <c r="N86">
        <v>6.1521957386289012E-4</v>
      </c>
      <c r="O86">
        <v>6.1832475224317374E-4</v>
      </c>
    </row>
    <row r="87" spans="6:15" x14ac:dyDescent="0.25">
      <c r="F87" s="38">
        <v>0.24700494845239329</v>
      </c>
      <c r="G87">
        <v>1.4925859305865011E-4</v>
      </c>
      <c r="H87">
        <v>8.5339976859819466E-4</v>
      </c>
      <c r="J87" s="38">
        <v>0.26439912011438604</v>
      </c>
      <c r="K87">
        <v>1.9311228708726428E-3</v>
      </c>
      <c r="L87">
        <v>7.2936862011048682E-4</v>
      </c>
      <c r="M87" s="38">
        <v>1.3507496805671648E-2</v>
      </c>
      <c r="N87">
        <v>3.5228349523338886E-4</v>
      </c>
      <c r="O87">
        <v>7.0049966186721863E-4</v>
      </c>
    </row>
    <row r="88" spans="6:15" x14ac:dyDescent="0.25">
      <c r="F88" s="38">
        <v>0.13112483643988138</v>
      </c>
      <c r="G88">
        <v>8.7701617751455193E-5</v>
      </c>
      <c r="H88">
        <v>8.4215498125100072E-4</v>
      </c>
      <c r="J88" s="38">
        <v>0.60305433085414806</v>
      </c>
      <c r="K88">
        <v>0</v>
      </c>
      <c r="L88">
        <v>7.1848849884408169E-4</v>
      </c>
      <c r="M88" s="38">
        <v>0.78847347742256724</v>
      </c>
      <c r="N88">
        <v>2.301303393286382E-3</v>
      </c>
      <c r="O88">
        <v>7.8306926366044724E-5</v>
      </c>
    </row>
    <row r="89" spans="6:15" x14ac:dyDescent="0.25">
      <c r="F89" s="38">
        <v>0.50458026930331767</v>
      </c>
      <c r="G89">
        <v>1.3267430494102233E-4</v>
      </c>
      <c r="H89">
        <v>8.4446108101548882E-4</v>
      </c>
      <c r="J89" s="38">
        <v>0.22994013193959884</v>
      </c>
      <c r="K89">
        <v>1.2027736392713501E-3</v>
      </c>
      <c r="L89">
        <v>7.29390869847228E-4</v>
      </c>
      <c r="M89" s="38">
        <v>-0.25886539172877021</v>
      </c>
      <c r="N89">
        <v>1.198433892443115E-2</v>
      </c>
      <c r="O89">
        <v>6.0258969109838384E-2</v>
      </c>
    </row>
    <row r="90" spans="6:15" x14ac:dyDescent="0.25">
      <c r="F90" s="38">
        <v>0.46975242331541844</v>
      </c>
      <c r="G90">
        <v>2.1364465280944035E-4</v>
      </c>
      <c r="H90">
        <v>9.554599891486782E-4</v>
      </c>
      <c r="J90" s="38">
        <v>4.2170887815734748E-2</v>
      </c>
      <c r="K90">
        <v>7.5313791964033072E-3</v>
      </c>
      <c r="L90">
        <v>6.9727337486142861E-3</v>
      </c>
      <c r="M90" s="38">
        <v>-0.36883764656712281</v>
      </c>
      <c r="N90">
        <v>5.7338634959908932E-4</v>
      </c>
      <c r="O90">
        <v>5.6297049115572474E-3</v>
      </c>
    </row>
    <row r="91" spans="6:15" x14ac:dyDescent="0.25">
      <c r="F91" s="38">
        <v>0.32729233249094714</v>
      </c>
      <c r="G91">
        <v>1.0879293005163831E-4</v>
      </c>
      <c r="H91">
        <v>8.3964480186133684E-4</v>
      </c>
      <c r="J91" s="38">
        <v>0.35938930906371302</v>
      </c>
      <c r="K91">
        <v>8.6085279428478373E-4</v>
      </c>
      <c r="L91">
        <v>7.5453307236468775E-4</v>
      </c>
      <c r="M91" s="38">
        <v>-0.43540467600008503</v>
      </c>
      <c r="N91">
        <v>1.3248539455373793E-3</v>
      </c>
      <c r="O91">
        <v>6.436639895047668E-4</v>
      </c>
    </row>
    <row r="92" spans="6:15" x14ac:dyDescent="0.25">
      <c r="F92" s="38">
        <v>0.11533131715594491</v>
      </c>
      <c r="G92">
        <v>2.9656609339757928E-4</v>
      </c>
      <c r="H92">
        <v>9.158277259395122E-4</v>
      </c>
      <c r="J92" s="38">
        <v>0.2291775478455278</v>
      </c>
      <c r="K92">
        <v>3.0938218890901319E-4</v>
      </c>
      <c r="L92">
        <v>7.8893116536645142E-4</v>
      </c>
      <c r="M92" s="38">
        <v>-0.15582610086956528</v>
      </c>
      <c r="N92">
        <v>1.3420273251348429E-4</v>
      </c>
      <c r="O92">
        <v>6.4247991299721575E-4</v>
      </c>
    </row>
    <row r="93" spans="6:15" x14ac:dyDescent="0.25">
      <c r="F93" s="38">
        <v>0.37246306929849649</v>
      </c>
      <c r="G93">
        <v>2.8973726887855608E-3</v>
      </c>
      <c r="H93">
        <v>8.428161992365707E-3</v>
      </c>
      <c r="J93" s="38">
        <v>0.10258385989831331</v>
      </c>
      <c r="K93">
        <v>5.793011940847583E-4</v>
      </c>
      <c r="L93">
        <v>7.3700027981268921E-4</v>
      </c>
      <c r="M93" s="38">
        <v>0.13661520379788672</v>
      </c>
      <c r="N93">
        <v>9.3021885092708348E-4</v>
      </c>
      <c r="O93">
        <v>6.1929832626049356E-4</v>
      </c>
    </row>
    <row r="94" spans="6:15" x14ac:dyDescent="0.25">
      <c r="F94" s="38">
        <v>0.41330943765495598</v>
      </c>
      <c r="G94">
        <v>2.9733677502186904E-4</v>
      </c>
      <c r="H94">
        <v>8.6133846601753837E-4</v>
      </c>
      <c r="J94" s="38">
        <v>0.44351931453070437</v>
      </c>
      <c r="K94">
        <v>2.6495617225693252E-4</v>
      </c>
      <c r="L94">
        <v>7.7493608095629012E-4</v>
      </c>
      <c r="M94" s="38">
        <v>-0.16519459956675775</v>
      </c>
      <c r="N94">
        <v>6.4084564152916672E-4</v>
      </c>
      <c r="O94">
        <v>7.5991398973500394E-5</v>
      </c>
    </row>
    <row r="95" spans="6:15" x14ac:dyDescent="0.25">
      <c r="F95" s="38">
        <v>0.13121426038875739</v>
      </c>
      <c r="G95">
        <v>1.8886577526898473E-4</v>
      </c>
      <c r="H95">
        <v>8.4848144963145468E-4</v>
      </c>
      <c r="J95" s="38">
        <v>0.91773155153490871</v>
      </c>
      <c r="K95">
        <v>2.7473916938641927E-3</v>
      </c>
      <c r="L95">
        <v>7.8652819379841096E-5</v>
      </c>
      <c r="M95" s="38">
        <v>0.14668270775627379</v>
      </c>
      <c r="N95">
        <v>3.281984474611762E-2</v>
      </c>
      <c r="O95">
        <v>5.7247730987079592E-3</v>
      </c>
    </row>
    <row r="96" spans="6:15" x14ac:dyDescent="0.25">
      <c r="F96" s="38">
        <v>0.207334486526916</v>
      </c>
      <c r="G96">
        <v>4.9167536536967094E-4</v>
      </c>
      <c r="H96">
        <v>8.7768116240162699E-3</v>
      </c>
      <c r="J96" s="38">
        <v>0.35310738846861489</v>
      </c>
      <c r="K96">
        <v>1.2817254832929111E-2</v>
      </c>
      <c r="L96">
        <v>7.1766525858466046E-2</v>
      </c>
      <c r="M96" s="38">
        <v>0.12402564217844536</v>
      </c>
      <c r="N96">
        <v>1.7984442699602433E-3</v>
      </c>
      <c r="O96">
        <v>5.6283103325594646E-4</v>
      </c>
    </row>
    <row r="97" spans="6:15" x14ac:dyDescent="0.25">
      <c r="F97" s="38">
        <v>0.34094110313296833</v>
      </c>
      <c r="G97">
        <v>2.7640155013926364E-4</v>
      </c>
      <c r="H97">
        <v>8.7327712409033034E-4</v>
      </c>
      <c r="J97" s="38">
        <v>0.84751892499944192</v>
      </c>
      <c r="K97">
        <v>5.5895561724202884E-4</v>
      </c>
      <c r="L97">
        <v>8.4304252512084276E-4</v>
      </c>
      <c r="M97" s="38">
        <v>-0.33543158124092909</v>
      </c>
      <c r="N97">
        <v>5.2976526014926939E-4</v>
      </c>
      <c r="O97">
        <v>6.8900096333833374E-4</v>
      </c>
    </row>
    <row r="98" spans="6:15" x14ac:dyDescent="0.25">
      <c r="F98" s="38">
        <v>0.22978513287074898</v>
      </c>
      <c r="G98">
        <v>7.8629036604752935E-3</v>
      </c>
      <c r="H98">
        <v>8.7319345144400828E-3</v>
      </c>
      <c r="J98" s="38">
        <v>0.2660219960254353</v>
      </c>
      <c r="K98">
        <v>1.5968704689485126E-3</v>
      </c>
      <c r="L98">
        <v>7.4576667608868853E-4</v>
      </c>
      <c r="M98" s="38">
        <v>0.17639373297627325</v>
      </c>
      <c r="N98">
        <v>5.1403063596777406E-4</v>
      </c>
      <c r="O98">
        <v>6.4005913435955582E-4</v>
      </c>
    </row>
    <row r="99" spans="6:15" x14ac:dyDescent="0.25">
      <c r="F99" s="38">
        <v>-3.7282010724751902E-2</v>
      </c>
      <c r="G99">
        <v>1.2486993406213866E-3</v>
      </c>
      <c r="H99">
        <v>8.3864685249422644E-3</v>
      </c>
      <c r="J99" s="38">
        <v>0.97886906483479907</v>
      </c>
      <c r="K99">
        <v>7.0198099715072294E-5</v>
      </c>
      <c r="L99">
        <v>7.1639702359041686E-4</v>
      </c>
      <c r="M99" s="38">
        <v>-0.31272781150094353</v>
      </c>
      <c r="N99">
        <v>1.2852599607077447E-4</v>
      </c>
      <c r="O99">
        <v>6.1911413658154114E-4</v>
      </c>
    </row>
    <row r="100" spans="6:15" x14ac:dyDescent="0.25">
      <c r="F100" s="38">
        <v>0.22410320968315389</v>
      </c>
      <c r="G100">
        <v>4.9557755080911281E-4</v>
      </c>
      <c r="H100">
        <v>9.5227634699593367E-4</v>
      </c>
      <c r="J100" s="38">
        <v>0.40617815288493686</v>
      </c>
      <c r="K100">
        <v>1.1324328708481395E-3</v>
      </c>
      <c r="L100">
        <v>7.2042422594055869E-4</v>
      </c>
      <c r="M100" s="38">
        <v>-0.13673995244743331</v>
      </c>
      <c r="N100">
        <v>3.7615696132678266E-4</v>
      </c>
      <c r="O100">
        <v>5.7343509620134839E-4</v>
      </c>
    </row>
    <row r="101" spans="6:15" x14ac:dyDescent="0.25">
      <c r="F101" s="38">
        <v>9.0559310669081849E-2</v>
      </c>
      <c r="G101">
        <v>2.8973726887855608E-3</v>
      </c>
      <c r="H101">
        <v>9.7221492637562215E-4</v>
      </c>
      <c r="J101" s="38">
        <v>0.18511252014942681</v>
      </c>
      <c r="K101">
        <v>6.3054473686145003E-4</v>
      </c>
      <c r="L101">
        <v>8.4548999616236537E-5</v>
      </c>
      <c r="M101" s="38">
        <v>0.2913533350225217</v>
      </c>
      <c r="N101">
        <v>8.3892135651674881E-4</v>
      </c>
      <c r="O101">
        <v>5.8132893958502219E-4</v>
      </c>
    </row>
    <row r="102" spans="6:15" x14ac:dyDescent="0.25">
      <c r="F102" s="38">
        <v>0.66434091545630425</v>
      </c>
      <c r="G102">
        <v>1.0799298203655273E-3</v>
      </c>
      <c r="H102">
        <v>8.9868503742473386E-4</v>
      </c>
      <c r="J102" s="38">
        <v>5.9522013100452353E-2</v>
      </c>
      <c r="K102">
        <v>4.0344672537122921E-2</v>
      </c>
      <c r="L102">
        <v>7.1309071271068725E-3</v>
      </c>
      <c r="M102" s="38">
        <v>-0.45384185507653363</v>
      </c>
      <c r="N102">
        <v>6.738876470380441E-4</v>
      </c>
      <c r="O102">
        <v>6.0751018680754059E-4</v>
      </c>
    </row>
    <row r="103" spans="6:15" x14ac:dyDescent="0.25">
      <c r="F103" s="38">
        <v>-8.1667361197334198E-2</v>
      </c>
      <c r="G103">
        <v>8.6921180663566827E-3</v>
      </c>
      <c r="H103">
        <v>9.3413366831779333E-4</v>
      </c>
      <c r="J103" s="38">
        <v>0.15620342102647888</v>
      </c>
      <c r="K103">
        <v>1.6101182775613593E-3</v>
      </c>
      <c r="L103">
        <v>6.9423628579626641E-4</v>
      </c>
      <c r="M103" s="38">
        <v>-0.21816204688353846</v>
      </c>
      <c r="N103">
        <v>0</v>
      </c>
      <c r="O103">
        <v>6.2081920675241464E-3</v>
      </c>
    </row>
    <row r="104" spans="6:15" x14ac:dyDescent="0.25">
      <c r="F104" s="38">
        <v>0.13439205631031093</v>
      </c>
      <c r="G104">
        <v>3.2486669329713117E-4</v>
      </c>
      <c r="H104">
        <v>8.458284145041675E-4</v>
      </c>
      <c r="J104" s="38">
        <v>-7.9092140945727918E-2</v>
      </c>
      <c r="K104">
        <v>5.9115798279325599E-4</v>
      </c>
      <c r="L104">
        <v>8.1687683471329167E-4</v>
      </c>
      <c r="M104" s="38">
        <v>-0.37208082874763082</v>
      </c>
      <c r="N104">
        <v>4.6371651274465097E-4</v>
      </c>
      <c r="O104">
        <v>5.7356666025774297E-4</v>
      </c>
    </row>
    <row r="105" spans="6:15" x14ac:dyDescent="0.25">
      <c r="F105" s="38">
        <v>0.24237275045218332</v>
      </c>
      <c r="G105">
        <v>3.6485433858781139E-4</v>
      </c>
      <c r="H105">
        <v>9.0723597371960543E-4</v>
      </c>
      <c r="J105" s="38">
        <v>0.76844884375293709</v>
      </c>
      <c r="K105">
        <v>5.15492614369882E-4</v>
      </c>
      <c r="L105">
        <v>7.2749964222423315E-4</v>
      </c>
      <c r="M105" s="38">
        <v>-0.38198589490207724</v>
      </c>
      <c r="N105">
        <v>1.1439516101472607E-3</v>
      </c>
      <c r="O105">
        <v>6.3932237564374625E-4</v>
      </c>
    </row>
    <row r="106" spans="6:15" x14ac:dyDescent="0.25">
      <c r="F106" s="38">
        <v>3.3951181594666924E-2</v>
      </c>
      <c r="G106">
        <v>1.908988138829339E-3</v>
      </c>
      <c r="H106">
        <v>8.5190998733441028E-4</v>
      </c>
      <c r="J106" s="38">
        <v>0.66468692492069104</v>
      </c>
      <c r="K106">
        <v>1.1584902913274078E-4</v>
      </c>
      <c r="L106">
        <v>7.1730926279680262E-4</v>
      </c>
      <c r="M106" s="38">
        <v>6.5389231715302198E-2</v>
      </c>
      <c r="N106">
        <v>5.9859983299166922E-3</v>
      </c>
      <c r="O106">
        <v>7.1486645682550514E-4</v>
      </c>
    </row>
    <row r="107" spans="6:15" x14ac:dyDescent="0.25">
      <c r="F107" s="38">
        <v>0.18609229645156544</v>
      </c>
      <c r="G107">
        <v>5.8692771194644613E-4</v>
      </c>
      <c r="H107">
        <v>8.7127714376360622E-4</v>
      </c>
      <c r="J107" s="38">
        <v>0.43193933197445711</v>
      </c>
      <c r="K107">
        <v>2.5828131484045982E-4</v>
      </c>
      <c r="L107">
        <v>6.9626101183970792E-4</v>
      </c>
      <c r="M107" s="38">
        <v>0.35576535082281202</v>
      </c>
      <c r="N107">
        <v>5.1650614160995459E-5</v>
      </c>
      <c r="O107">
        <v>5.6456767880035477E-4</v>
      </c>
    </row>
    <row r="108" spans="6:15" x14ac:dyDescent="0.25">
      <c r="F108" s="38">
        <v>0.33086481851400729</v>
      </c>
      <c r="G108">
        <v>1.3713255180558461E-2</v>
      </c>
      <c r="H108">
        <v>9.3578059089296298E-3</v>
      </c>
      <c r="J108" s="38">
        <v>0.22751995383912926</v>
      </c>
      <c r="K108">
        <v>8.9320801916615905E-4</v>
      </c>
      <c r="L108">
        <v>7.1550703412077228E-4</v>
      </c>
      <c r="M108" s="38">
        <v>-0.13785303823202844</v>
      </c>
      <c r="N108">
        <v>1.1309040732867647E-3</v>
      </c>
      <c r="O108">
        <v>5.9056473634392064E-4</v>
      </c>
    </row>
    <row r="109" spans="6:15" x14ac:dyDescent="0.25">
      <c r="F109" s="38">
        <v>-5.1751751523176237E-2</v>
      </c>
      <c r="G109">
        <v>3.4046567959129993E-6</v>
      </c>
      <c r="H109">
        <v>8.6642004868441903E-4</v>
      </c>
      <c r="J109" s="38">
        <v>4.893124663461923E-2</v>
      </c>
      <c r="K109">
        <v>3.6431473685328224E-4</v>
      </c>
      <c r="L109">
        <v>7.3539829876732897E-4</v>
      </c>
      <c r="M109" s="38">
        <v>-0.44347977539558425</v>
      </c>
      <c r="N109">
        <v>1.4113238513093306E-4</v>
      </c>
      <c r="O109">
        <v>5.8527586127685919E-4</v>
      </c>
    </row>
    <row r="110" spans="6:15" x14ac:dyDescent="0.25">
      <c r="F110" s="38">
        <v>0.38391275233829858</v>
      </c>
      <c r="G110">
        <v>2.6856791286958417E-4</v>
      </c>
      <c r="H110">
        <v>9.5625589968686433E-4</v>
      </c>
      <c r="J110" s="38">
        <v>0.52331980334445682</v>
      </c>
      <c r="K110">
        <v>0</v>
      </c>
      <c r="L110">
        <v>7.2583091196864961E-3</v>
      </c>
      <c r="M110" s="38">
        <v>-0.35441404805302135</v>
      </c>
      <c r="N110">
        <v>2.2437884402607907E-4</v>
      </c>
      <c r="O110">
        <v>5.7972385809700858E-4</v>
      </c>
    </row>
    <row r="111" spans="6:15" x14ac:dyDescent="0.25">
      <c r="F111" s="38">
        <v>0.59795817731612133</v>
      </c>
      <c r="G111">
        <v>6.3995841206846062E-3</v>
      </c>
      <c r="H111">
        <v>9.2762352827468109E-4</v>
      </c>
      <c r="J111" s="38">
        <v>1.3516526992628628</v>
      </c>
      <c r="K111">
        <v>5.5386030623708776E-4</v>
      </c>
      <c r="L111">
        <v>6.9049833002375919E-4</v>
      </c>
      <c r="M111" s="38">
        <v>0.15421813649731697</v>
      </c>
      <c r="N111">
        <v>6.799177248843814E-4</v>
      </c>
      <c r="O111">
        <v>6.1898257252514656E-4</v>
      </c>
    </row>
    <row r="112" spans="6:15" x14ac:dyDescent="0.25">
      <c r="F112" s="38">
        <v>0.36600941333496118</v>
      </c>
      <c r="G112">
        <v>1.2765999665133957E-4</v>
      </c>
      <c r="H112">
        <v>8.7021592971269141E-4</v>
      </c>
      <c r="J112" s="38">
        <v>9.8931348795441743E-2</v>
      </c>
      <c r="K112">
        <v>1.0399529761084601E-3</v>
      </c>
      <c r="L112">
        <v>7.5867152339853517E-4</v>
      </c>
      <c r="M112" s="38">
        <v>-0.18172069585874762</v>
      </c>
      <c r="N112">
        <v>1.0088919718345601E-3</v>
      </c>
      <c r="O112">
        <v>5.627968266012839E-3</v>
      </c>
    </row>
    <row r="113" spans="6:15" x14ac:dyDescent="0.25">
      <c r="F113" s="38">
        <v>0.30517373365648837</v>
      </c>
      <c r="G113">
        <v>7.2385539901645998E-4</v>
      </c>
      <c r="H113">
        <v>9.6778639850930443E-4</v>
      </c>
      <c r="J113" s="38">
        <v>3.271146387529611E-2</v>
      </c>
      <c r="K113">
        <v>8.1530071390061108E-3</v>
      </c>
      <c r="L113">
        <v>8.2940343649853939E-4</v>
      </c>
      <c r="M113" s="38">
        <v>-0.16552325577262572</v>
      </c>
      <c r="N113">
        <v>1.2105998389751991E-3</v>
      </c>
      <c r="O113">
        <v>6.4913705425078067E-4</v>
      </c>
    </row>
    <row r="114" spans="6:15" x14ac:dyDescent="0.25">
      <c r="F114" s="38">
        <v>0.862356290136989</v>
      </c>
      <c r="G114">
        <v>7.3449860980253766E-4</v>
      </c>
      <c r="H114">
        <v>8.5907318217808546E-4</v>
      </c>
      <c r="J114" s="38">
        <v>0.30576085840157319</v>
      </c>
      <c r="K114">
        <v>5.5182218183511142E-5</v>
      </c>
      <c r="L114">
        <v>6.9381354079818525E-4</v>
      </c>
      <c r="M114" s="38">
        <v>-5.3794961372120365E-2</v>
      </c>
      <c r="N114">
        <v>2.6373656264769923E-3</v>
      </c>
      <c r="O114">
        <v>5.5745269463053672E-3</v>
      </c>
    </row>
    <row r="115" spans="6:15" x14ac:dyDescent="0.25">
      <c r="F115" s="38">
        <v>0.21287553385586944</v>
      </c>
      <c r="G115">
        <v>1.8209548353155314E-3</v>
      </c>
      <c r="H115">
        <v>9.2213378635744845E-4</v>
      </c>
      <c r="J115" s="38">
        <v>7.5199866334018539E-2</v>
      </c>
      <c r="K115">
        <v>1.270770564632288E-3</v>
      </c>
      <c r="L115">
        <v>7.2498542197248726E-4</v>
      </c>
      <c r="M115" s="38">
        <v>-0.16003049069935349</v>
      </c>
      <c r="N115">
        <v>4.8593258902063046E-4</v>
      </c>
      <c r="O115">
        <v>7.8549004229810731E-4</v>
      </c>
    </row>
    <row r="116" spans="6:15" x14ac:dyDescent="0.25">
      <c r="F116" s="38">
        <v>0.27683476008038044</v>
      </c>
      <c r="G116">
        <v>1.2190524867452272E-3</v>
      </c>
      <c r="H116">
        <v>8.4364680331103677E-3</v>
      </c>
      <c r="J116" s="38">
        <v>0.29613683124802948</v>
      </c>
      <c r="K116">
        <v>1.1054328178329571E-4</v>
      </c>
      <c r="L116">
        <v>7.0607314574253955E-4</v>
      </c>
      <c r="M116" s="38">
        <v>-7.2074424656521363E-2</v>
      </c>
      <c r="N116">
        <v>6.5399896922907204E-4</v>
      </c>
      <c r="O116">
        <v>5.546740617594835E-4</v>
      </c>
    </row>
    <row r="117" spans="6:15" x14ac:dyDescent="0.25">
      <c r="F117" s="38">
        <v>0.50010686454679631</v>
      </c>
      <c r="G117">
        <v>1.9028031749078237E-3</v>
      </c>
      <c r="H117">
        <v>8.7333834797788314E-4</v>
      </c>
      <c r="J117" s="38">
        <v>-2.0174805929205286E-2</v>
      </c>
      <c r="K117">
        <v>7.0126765361003122E-4</v>
      </c>
      <c r="L117">
        <v>7.5130686053722609E-4</v>
      </c>
      <c r="M117" s="38">
        <v>-0.34871721273505563</v>
      </c>
      <c r="N117">
        <v>4.665270227116281E-4</v>
      </c>
      <c r="O117">
        <v>5.7369822431413745E-4</v>
      </c>
    </row>
    <row r="118" spans="6:15" x14ac:dyDescent="0.25">
      <c r="F118" s="38">
        <v>0.27487622284113233</v>
      </c>
      <c r="G118">
        <v>2.3686265617411926E-3</v>
      </c>
      <c r="H118">
        <v>8.6493230821688659E-3</v>
      </c>
      <c r="J118" s="38">
        <v>0.31827950377707248</v>
      </c>
      <c r="K118">
        <v>1.3589194450177675E-3</v>
      </c>
      <c r="L118">
        <v>6.9197571254336915E-3</v>
      </c>
      <c r="M118" s="38">
        <v>8.9218455743879543E-2</v>
      </c>
      <c r="N118">
        <v>2.4144995914544679E-3</v>
      </c>
      <c r="O118">
        <v>6.8552767224951724E-4</v>
      </c>
    </row>
    <row r="119" spans="6:15" x14ac:dyDescent="0.25">
      <c r="F119" s="38">
        <v>0.19814061550953221</v>
      </c>
      <c r="G119">
        <v>4.323621466901551E-3</v>
      </c>
      <c r="H119">
        <v>9.7929648936922694E-4</v>
      </c>
      <c r="J119" s="38">
        <v>0.43882154171239662</v>
      </c>
      <c r="K119">
        <v>1.1275923253934457E-3</v>
      </c>
      <c r="L119">
        <v>7.5115111238003836E-4</v>
      </c>
      <c r="M119" s="38">
        <v>0.22643052689493559</v>
      </c>
      <c r="N119">
        <v>8.2975281710126522E-3</v>
      </c>
      <c r="O119">
        <v>5.626705251071451E-3</v>
      </c>
    </row>
    <row r="120" spans="6:15" x14ac:dyDescent="0.25">
      <c r="F120" s="38">
        <v>0.76093042320004578</v>
      </c>
      <c r="G120">
        <v>5.3391652275162878E-3</v>
      </c>
      <c r="H120">
        <v>8.9688913672318572E-4</v>
      </c>
      <c r="J120" s="38">
        <v>-5.9515982056582151E-2</v>
      </c>
      <c r="K120">
        <v>3.2992138756993039E-3</v>
      </c>
      <c r="L120">
        <v>6.9437868411140963E-3</v>
      </c>
      <c r="M120" s="38">
        <v>-0.10615244065766927</v>
      </c>
      <c r="N120">
        <v>1.0910561904425476E-2</v>
      </c>
      <c r="O120">
        <v>5.9854541200481497E-3</v>
      </c>
    </row>
    <row r="121" spans="6:15" x14ac:dyDescent="0.25">
      <c r="F121" s="38">
        <v>5.893432207834759E-2</v>
      </c>
      <c r="G121">
        <v>1.2445044912739865E-4</v>
      </c>
      <c r="H121">
        <v>8.4615494190444897E-4</v>
      </c>
      <c r="J121" s="38">
        <v>7.7206606498479324E-2</v>
      </c>
      <c r="K121">
        <v>5.564079617395583E-4</v>
      </c>
      <c r="L121">
        <v>8.7043195104915519E-4</v>
      </c>
      <c r="M121" s="38">
        <v>-0.23726523476158057</v>
      </c>
      <c r="N121">
        <v>1.2510824668558729E-3</v>
      </c>
      <c r="O121">
        <v>5.8243407765873659E-4</v>
      </c>
    </row>
    <row r="122" spans="6:15" x14ac:dyDescent="0.25">
      <c r="F122" s="38">
        <v>-0.1748054058475399</v>
      </c>
      <c r="G122">
        <v>8.644316294723521E-4</v>
      </c>
      <c r="H122">
        <v>9.2180725895716698E-4</v>
      </c>
      <c r="J122" s="38">
        <v>0.20715253499840314</v>
      </c>
      <c r="K122">
        <v>4.9149369953660981E-4</v>
      </c>
      <c r="L122">
        <v>8.7752961706957081E-5</v>
      </c>
      <c r="M122" s="38">
        <v>-0.17774764751428718</v>
      </c>
      <c r="N122">
        <v>7.4790244465019226E-4</v>
      </c>
      <c r="O122">
        <v>5.7848715596689969E-4</v>
      </c>
    </row>
    <row r="123" spans="6:15" x14ac:dyDescent="0.25">
      <c r="F123" s="38">
        <v>0.28348972074690404</v>
      </c>
      <c r="G123">
        <v>1.3160120394517581E-4</v>
      </c>
      <c r="H123">
        <v>8.6435884447014211E-4</v>
      </c>
      <c r="J123" s="38">
        <v>0.30874478452661402</v>
      </c>
      <c r="K123">
        <v>4.772472099667948E-4</v>
      </c>
      <c r="L123">
        <v>7.0022146497962631E-4</v>
      </c>
      <c r="M123" s="38">
        <v>-0.10922335332504729</v>
      </c>
      <c r="N123">
        <v>1.6789006214275919E-4</v>
      </c>
      <c r="O123">
        <v>5.6306784855745672E-4</v>
      </c>
    </row>
    <row r="124" spans="6:15" x14ac:dyDescent="0.25">
      <c r="F124" s="38">
        <v>0.28001994344974079</v>
      </c>
      <c r="G124">
        <v>2.0741091156993203E-4</v>
      </c>
      <c r="H124">
        <v>9.2605211516082642E-4</v>
      </c>
      <c r="J124" s="38">
        <v>0.18164113542027427</v>
      </c>
      <c r="K124">
        <v>3.3094044977091861E-3</v>
      </c>
      <c r="L124">
        <v>7.8076551198246217E-4</v>
      </c>
      <c r="M124" s="38">
        <v>-0.13796622576980233</v>
      </c>
      <c r="N124">
        <v>1.5121672057957092E-4</v>
      </c>
      <c r="O124">
        <v>6.6213558302256371E-4</v>
      </c>
    </row>
    <row r="125" spans="6:15" x14ac:dyDescent="0.25">
      <c r="F125" s="38">
        <v>0.19334684346512088</v>
      </c>
      <c r="G125">
        <v>2.967612026695514E-3</v>
      </c>
      <c r="H125">
        <v>9.7676590201704536E-4</v>
      </c>
      <c r="J125" s="38">
        <v>5.4438449005988598E-2</v>
      </c>
      <c r="K125">
        <v>5.3842151389211657E-3</v>
      </c>
      <c r="L125">
        <v>6.9867955822346707E-3</v>
      </c>
      <c r="M125" s="38">
        <v>-0.5552229397543349</v>
      </c>
      <c r="N125">
        <v>2.4804637061875585E-3</v>
      </c>
      <c r="O125">
        <v>5.7885553532480442E-4</v>
      </c>
    </row>
    <row r="126" spans="6:15" x14ac:dyDescent="0.25">
      <c r="F126" s="38">
        <v>7.9424522668525066E-2</v>
      </c>
      <c r="G126">
        <v>9.3184188293870968E-5</v>
      </c>
      <c r="H126">
        <v>9.3203164817848121E-4</v>
      </c>
      <c r="J126" s="38">
        <v>0.60147034866858973</v>
      </c>
      <c r="K126">
        <v>1.0107568440501482E-2</v>
      </c>
      <c r="L126">
        <v>7.0711220844834966E-3</v>
      </c>
      <c r="M126" s="38">
        <v>0.38435487013212399</v>
      </c>
      <c r="N126">
        <v>1.7095799648563254E-3</v>
      </c>
      <c r="O126">
        <v>5.6075232116491235E-4</v>
      </c>
    </row>
    <row r="127" spans="6:15" x14ac:dyDescent="0.25">
      <c r="F127" s="38">
        <v>-5.5194037943592789E-2</v>
      </c>
      <c r="G127">
        <v>1.5141455051394172E-2</v>
      </c>
      <c r="H127">
        <v>9.6682722427097762E-4</v>
      </c>
      <c r="J127" s="38">
        <v>0.22777744443416648</v>
      </c>
      <c r="K127">
        <v>4.4079535503744677E-4</v>
      </c>
      <c r="L127">
        <v>7.068963860019608E-4</v>
      </c>
      <c r="M127" s="38">
        <v>-0.3287497298832931</v>
      </c>
      <c r="N127">
        <v>4.0440311544909947E-3</v>
      </c>
      <c r="O127">
        <v>6.8426465730812944E-4</v>
      </c>
    </row>
    <row r="128" spans="6:15" x14ac:dyDescent="0.25">
      <c r="F128" s="38">
        <v>7.4343700053634691</v>
      </c>
      <c r="G128">
        <v>1.8542990098955618E-3</v>
      </c>
      <c r="H128">
        <v>9.7082718492442588E-4</v>
      </c>
      <c r="J128" s="38">
        <v>0.20813205211978003</v>
      </c>
      <c r="K128">
        <v>1.0132535464425692E-4</v>
      </c>
      <c r="L128">
        <v>6.9588276631510891E-4</v>
      </c>
      <c r="M128" s="38">
        <v>0.58096008053812276</v>
      </c>
      <c r="N128">
        <v>1.4916508356729077E-4</v>
      </c>
      <c r="O128">
        <v>5.6440980193268127E-4</v>
      </c>
    </row>
    <row r="129" spans="6:15" x14ac:dyDescent="0.25">
      <c r="F129" s="38">
        <v>1.1651104865509936</v>
      </c>
      <c r="G129">
        <v>2.8681062979897471E-3</v>
      </c>
      <c r="H129">
        <v>8.4221212354604995E-3</v>
      </c>
      <c r="J129" s="38">
        <v>0.36590204178930086</v>
      </c>
      <c r="K129">
        <v>6.9524499600219099E-5</v>
      </c>
      <c r="L129">
        <v>7.5215235053338852E-4</v>
      </c>
      <c r="M129" s="38">
        <v>-0.53244259486885026</v>
      </c>
      <c r="N129">
        <v>2.7104494647023375E-4</v>
      </c>
      <c r="O129">
        <v>5.8164469332036919E-4</v>
      </c>
    </row>
    <row r="130" spans="6:15" x14ac:dyDescent="0.25">
      <c r="F130" s="38">
        <v>0.39059777084031944</v>
      </c>
      <c r="G130">
        <v>4.4611735036418753E-3</v>
      </c>
      <c r="H130">
        <v>8.4162437422554337E-4</v>
      </c>
      <c r="J130" s="38">
        <v>-3.8514522961613507E-2</v>
      </c>
      <c r="K130">
        <v>3.6115564403021881E-3</v>
      </c>
      <c r="L130">
        <v>7.0006571682243858E-4</v>
      </c>
      <c r="M130" s="38">
        <v>-0.59940359843918489</v>
      </c>
      <c r="N130">
        <v>4.2781815457171909E-3</v>
      </c>
      <c r="O130">
        <v>5.8638099935057349E-4</v>
      </c>
    </row>
    <row r="131" spans="6:15" x14ac:dyDescent="0.25">
      <c r="F131" s="38">
        <v>1.2607616367735015</v>
      </c>
      <c r="G131">
        <v>1.1006699359761606E-4</v>
      </c>
      <c r="H131">
        <v>9.4468458493938891E-5</v>
      </c>
      <c r="J131" s="38">
        <v>0.52098967142418529</v>
      </c>
      <c r="K131">
        <v>5.4779688614120803E-3</v>
      </c>
      <c r="L131">
        <v>7.6808316204002671E-4</v>
      </c>
      <c r="M131" s="38">
        <v>-0.64844178433524791</v>
      </c>
      <c r="N131">
        <v>1.1466316447456329E-3</v>
      </c>
      <c r="O131">
        <v>5.8653887621824699E-4</v>
      </c>
    </row>
    <row r="132" spans="6:15" x14ac:dyDescent="0.25">
      <c r="F132" s="38">
        <v>0.26847016066362883</v>
      </c>
      <c r="G132">
        <v>1.7033039443163601E-3</v>
      </c>
      <c r="H132">
        <v>9.1848076106679926E-4</v>
      </c>
      <c r="J132" s="38">
        <v>3.5618529607504001E-2</v>
      </c>
      <c r="K132">
        <v>1.019062200988202E-5</v>
      </c>
      <c r="L132">
        <v>7.0244643865373781E-4</v>
      </c>
      <c r="M132" s="38">
        <v>0.20920878755235051</v>
      </c>
      <c r="N132">
        <v>1.8763768549918539E-3</v>
      </c>
      <c r="O132">
        <v>5.5568184243146588E-3</v>
      </c>
    </row>
    <row r="133" spans="6:15" x14ac:dyDescent="0.25">
      <c r="F133" s="38">
        <v>0.36823659842742629</v>
      </c>
      <c r="G133">
        <v>5.575247446602519E-3</v>
      </c>
      <c r="H133">
        <v>8.4575902743160777E-3</v>
      </c>
      <c r="J133" s="38">
        <v>0.37867877809314821</v>
      </c>
      <c r="K133">
        <v>3.2398280259367165E-4</v>
      </c>
      <c r="L133">
        <v>7.0164544813105774E-4</v>
      </c>
      <c r="M133" s="38">
        <v>-3.7806696524848027E-2</v>
      </c>
      <c r="N133">
        <v>1.6584477258084363E-4</v>
      </c>
      <c r="O133">
        <v>5.6283103325594646E-4</v>
      </c>
    </row>
    <row r="134" spans="6:15" x14ac:dyDescent="0.25">
      <c r="F134" s="38">
        <v>-0.10597058910365165</v>
      </c>
      <c r="G134">
        <v>0</v>
      </c>
      <c r="H134">
        <v>8.3935909038609046E-4</v>
      </c>
      <c r="J134" s="38">
        <v>-7.109875346260397E-2</v>
      </c>
      <c r="K134">
        <v>4.4660400958307957E-3</v>
      </c>
      <c r="L134">
        <v>7.2069122278145201E-4</v>
      </c>
      <c r="M134" s="38">
        <v>-0.2907566345819439</v>
      </c>
      <c r="N134">
        <v>5.0077857015108662E-4</v>
      </c>
      <c r="O134">
        <v>6.2179804333199024E-4</v>
      </c>
    </row>
    <row r="135" spans="6:15" x14ac:dyDescent="0.25">
      <c r="F135" s="38">
        <v>0.45811819544889421</v>
      </c>
      <c r="G135">
        <v>2.6800209598086509E-3</v>
      </c>
      <c r="H135">
        <v>8.3810195989500683E-3</v>
      </c>
      <c r="J135" s="38">
        <v>0.23022964350917663</v>
      </c>
      <c r="K135">
        <v>1.2365810277891337E-3</v>
      </c>
      <c r="L135">
        <v>7.0562815100771732E-4</v>
      </c>
      <c r="M135" s="38">
        <v>-0.10706953115343654</v>
      </c>
      <c r="N135">
        <v>2.181054472491001E-4</v>
      </c>
      <c r="O135">
        <v>5.9937952812235643E-4</v>
      </c>
    </row>
    <row r="136" spans="6:15" x14ac:dyDescent="0.25">
      <c r="F136" s="38">
        <v>-0.14978718008279635</v>
      </c>
      <c r="G136">
        <v>8.1126435285995706E-5</v>
      </c>
      <c r="H136">
        <v>8.5688953018870305E-4</v>
      </c>
      <c r="J136" s="38">
        <v>0.18448010684854688</v>
      </c>
      <c r="K136">
        <v>1.9805473876205707E-3</v>
      </c>
      <c r="L136">
        <v>8.8749749912959031E-4</v>
      </c>
      <c r="M136" s="38">
        <v>-0.36075627939375499</v>
      </c>
      <c r="N136">
        <v>4.834641361010772E-4</v>
      </c>
      <c r="O136">
        <v>5.7438235740738918E-4</v>
      </c>
    </row>
    <row r="137" spans="6:15" x14ac:dyDescent="0.25">
      <c r="F137" s="38">
        <v>0.43906593357917467</v>
      </c>
      <c r="G137">
        <v>1.592091659292268E-2</v>
      </c>
      <c r="H137">
        <v>8.4080805572483958E-2</v>
      </c>
      <c r="J137" s="38">
        <v>0.40034353306453396</v>
      </c>
      <c r="K137">
        <v>3.6380520575278814E-5</v>
      </c>
      <c r="L137">
        <v>6.8987533739500793E-4</v>
      </c>
      <c r="M137" s="38">
        <v>-4.7330095938590278E-3</v>
      </c>
      <c r="N137">
        <v>2.822146959312123E-3</v>
      </c>
      <c r="O137">
        <v>6.5276822220727067E-4</v>
      </c>
    </row>
    <row r="138" spans="6:15" x14ac:dyDescent="0.25">
      <c r="F138" s="38">
        <v>0.12310567709019993</v>
      </c>
      <c r="G138">
        <v>0</v>
      </c>
      <c r="H138">
        <v>8.621956004432773E-4</v>
      </c>
      <c r="J138" s="38">
        <v>0.73007015736495284</v>
      </c>
      <c r="K138">
        <v>5.7466955638126689E-4</v>
      </c>
      <c r="L138">
        <v>7.1428329860001095E-4</v>
      </c>
      <c r="M138" s="38">
        <v>0.12623613241670562</v>
      </c>
      <c r="N138">
        <v>4.0641314139787856E-3</v>
      </c>
      <c r="O138">
        <v>5.7243520937274965E-4</v>
      </c>
    </row>
    <row r="139" spans="6:15" x14ac:dyDescent="0.25">
      <c r="F139" s="38">
        <v>0.17790286447231018</v>
      </c>
      <c r="G139">
        <v>8.779917238744124E-4</v>
      </c>
      <c r="H139">
        <v>9.0137684768080446E-3</v>
      </c>
      <c r="J139" s="38">
        <v>0.58199419413940423</v>
      </c>
      <c r="K139">
        <v>2.1272923445628716E-4</v>
      </c>
      <c r="L139">
        <v>7.094106062537068E-4</v>
      </c>
      <c r="M139" s="38">
        <v>-0.38588931060587117</v>
      </c>
      <c r="N139">
        <v>8.5937425213590454E-5</v>
      </c>
      <c r="O139">
        <v>5.6783046739893994E-4</v>
      </c>
    </row>
    <row r="140" spans="6:15" x14ac:dyDescent="0.25">
      <c r="F140" s="38">
        <v>-0.33263506463277293</v>
      </c>
      <c r="G140">
        <v>4.7460330407211289E-3</v>
      </c>
      <c r="H140">
        <v>8.5374058157223834E-3</v>
      </c>
      <c r="J140" s="38">
        <v>0.33969245348078037</v>
      </c>
      <c r="K140">
        <v>4.7284486125852575E-4</v>
      </c>
      <c r="L140">
        <v>7.0126720260645873E-4</v>
      </c>
      <c r="M140" s="38">
        <v>0.24476035809975305</v>
      </c>
      <c r="N140">
        <v>5.0250648719477389E-4</v>
      </c>
      <c r="O140">
        <v>5.661990730996473E-4</v>
      </c>
    </row>
    <row r="141" spans="6:15" x14ac:dyDescent="0.25">
      <c r="F141" s="38">
        <v>0.33762535294671059</v>
      </c>
      <c r="G141">
        <v>8.1360566412362221E-4</v>
      </c>
      <c r="H141">
        <v>8.7133836765115901E-4</v>
      </c>
      <c r="J141" s="38">
        <v>0.3726470660111123</v>
      </c>
      <c r="K141">
        <v>1.8088354067540586E-3</v>
      </c>
      <c r="L141">
        <v>7.4492118609252611E-4</v>
      </c>
      <c r="M141" s="38">
        <v>-0.42167844742735405</v>
      </c>
      <c r="N141">
        <v>7.7802814935268316E-4</v>
      </c>
      <c r="O141">
        <v>5.7627687981947099E-4</v>
      </c>
    </row>
    <row r="142" spans="6:15" x14ac:dyDescent="0.25">
      <c r="F142" s="38">
        <v>0.18950181876777039</v>
      </c>
      <c r="G142">
        <v>1.4372626965188145E-3</v>
      </c>
      <c r="H142">
        <v>9.2815413530013843E-4</v>
      </c>
      <c r="J142" s="38">
        <v>0.35631347096647992</v>
      </c>
      <c r="K142">
        <v>5.1691930145126548E-3</v>
      </c>
      <c r="L142">
        <v>6.9370229211447967E-4</v>
      </c>
      <c r="M142" s="38">
        <v>1.1297373897684704E-2</v>
      </c>
      <c r="N142">
        <v>0</v>
      </c>
      <c r="O142">
        <v>5.6809096423060118E-3</v>
      </c>
    </row>
    <row r="143" spans="6:15" x14ac:dyDescent="0.25">
      <c r="F143" s="38">
        <v>1.6525954229483553E-2</v>
      </c>
      <c r="G143">
        <v>2.7444070195594412E-3</v>
      </c>
      <c r="H143">
        <v>8.3708972495413411E-3</v>
      </c>
      <c r="J143" s="38">
        <v>0.9045850287368995</v>
      </c>
      <c r="K143">
        <v>5.6965577035240499E-4</v>
      </c>
      <c r="L143">
        <v>8.5171992244987755E-5</v>
      </c>
      <c r="M143" s="38">
        <v>-0.47988401140640879</v>
      </c>
      <c r="N143">
        <v>9.595581770566311E-3</v>
      </c>
      <c r="O143">
        <v>5.5588971364056924E-3</v>
      </c>
    </row>
    <row r="144" spans="6:15" x14ac:dyDescent="0.25">
      <c r="F144" s="38">
        <v>0.19080609131321657</v>
      </c>
      <c r="G144">
        <v>8.3857965093604985E-4</v>
      </c>
      <c r="H144">
        <v>8.9048103649266147E-4</v>
      </c>
      <c r="J144" s="38">
        <v>0.61634852420535369</v>
      </c>
      <c r="K144">
        <v>6.5118074643146114E-4</v>
      </c>
      <c r="L144">
        <v>8.8923297859539721E-4</v>
      </c>
      <c r="M144" s="38">
        <v>0.63619897978247431</v>
      </c>
      <c r="N144">
        <v>9.8491271490175683E-3</v>
      </c>
      <c r="O144">
        <v>5.8577843597228639E-3</v>
      </c>
    </row>
    <row r="145" spans="6:15" x14ac:dyDescent="0.25">
      <c r="F145" s="38">
        <v>9.8959309569832676E-3</v>
      </c>
      <c r="G145">
        <v>5.2972167340422879E-4</v>
      </c>
      <c r="H145">
        <v>8.4541209206880855E-3</v>
      </c>
      <c r="J145" s="38">
        <v>-1.4481168730668958E-2</v>
      </c>
      <c r="K145">
        <v>9.10583029693008E-3</v>
      </c>
      <c r="L145">
        <v>6.9691070415254849E-3</v>
      </c>
      <c r="M145" s="38">
        <v>-0.20635493207493205</v>
      </c>
      <c r="N145">
        <v>3.5074952806195216E-4</v>
      </c>
      <c r="O145">
        <v>6.5566263144795111E-4</v>
      </c>
    </row>
    <row r="146" spans="6:15" x14ac:dyDescent="0.25">
      <c r="F146" s="38">
        <v>0.14185941027946858</v>
      </c>
      <c r="G146">
        <v>1.0123244576271974E-3</v>
      </c>
      <c r="H146">
        <v>9.2988881211413389E-4</v>
      </c>
      <c r="J146" s="38">
        <v>0.53292425003993005</v>
      </c>
      <c r="K146">
        <v>1.1388020096043158E-2</v>
      </c>
      <c r="L146">
        <v>7.0366127427980273E-3</v>
      </c>
      <c r="M146" s="38">
        <v>0.17716022594446534</v>
      </c>
      <c r="N146">
        <v>1.0226447809577854E-5</v>
      </c>
      <c r="O146">
        <v>7.4533669228648626E-4</v>
      </c>
    </row>
    <row r="147" spans="6:15" x14ac:dyDescent="0.25">
      <c r="F147" s="38">
        <v>0.39366962858078791</v>
      </c>
      <c r="G147">
        <v>1.0035640513156507E-3</v>
      </c>
      <c r="H147">
        <v>8.6203233674313651E-4</v>
      </c>
      <c r="J147" s="38">
        <v>0.2607178495633522</v>
      </c>
      <c r="K147">
        <v>3.1657167273698496E-4</v>
      </c>
      <c r="L147">
        <v>7.5382108078897209E-4</v>
      </c>
      <c r="M147" s="38">
        <v>-0.19364176211247996</v>
      </c>
      <c r="N147">
        <v>4.4802420489891944E-4</v>
      </c>
      <c r="O147">
        <v>5.9366964807483242E-4</v>
      </c>
    </row>
    <row r="148" spans="6:15" x14ac:dyDescent="0.25">
      <c r="F148" s="38">
        <v>0.69721467777505519</v>
      </c>
      <c r="G148">
        <v>9.2793969749926781E-5</v>
      </c>
      <c r="H148">
        <v>8.446243447156295E-4</v>
      </c>
      <c r="J148" s="38">
        <v>0.3000524624923564</v>
      </c>
      <c r="K148">
        <v>1.477640191432893E-5</v>
      </c>
      <c r="L148">
        <v>8.2206102337397139E-4</v>
      </c>
      <c r="M148" s="38">
        <v>0.48679172926144321</v>
      </c>
      <c r="N148">
        <v>7.6980467476925711E-3</v>
      </c>
      <c r="O148">
        <v>7.2649671941078461E-4</v>
      </c>
    </row>
    <row r="149" spans="6:15" x14ac:dyDescent="0.25">
      <c r="F149" s="38">
        <v>3.2464863734370741E-2</v>
      </c>
      <c r="G149">
        <v>3.0046827883702115E-4</v>
      </c>
      <c r="H149">
        <v>9.1497059151377327E-4</v>
      </c>
      <c r="J149" s="38">
        <v>0.20095704627093669</v>
      </c>
      <c r="K149">
        <v>3.3573004211556317E-4</v>
      </c>
      <c r="L149">
        <v>7.1570728175144227E-4</v>
      </c>
      <c r="M149" s="38">
        <v>-5.3710374304716479E-2</v>
      </c>
      <c r="N149">
        <v>2.2568712407344232E-5</v>
      </c>
      <c r="O149">
        <v>5.7454023427506269E-4</v>
      </c>
    </row>
    <row r="150" spans="6:15" x14ac:dyDescent="0.25">
      <c r="F150" s="38">
        <v>0.17060200602761677</v>
      </c>
      <c r="G150">
        <v>1.3496683888669438E-4</v>
      </c>
      <c r="H150">
        <v>8.9211367349406893E-4</v>
      </c>
      <c r="J150" s="38">
        <v>0.14296099434668252</v>
      </c>
      <c r="K150">
        <v>1.3345129053040999E-2</v>
      </c>
      <c r="L150">
        <v>8.3481012252663029E-4</v>
      </c>
      <c r="M150" s="38">
        <v>3.9369694553346379E-2</v>
      </c>
      <c r="N150">
        <v>2.3832560302155509E-4</v>
      </c>
      <c r="O150">
        <v>6.4721621902742005E-4</v>
      </c>
    </row>
    <row r="151" spans="6:15" x14ac:dyDescent="0.25">
      <c r="F151" s="38">
        <v>0.3682030780779959</v>
      </c>
      <c r="G151">
        <v>7.1370971687391123E-4</v>
      </c>
      <c r="H151">
        <v>8.9735851986109038E-4</v>
      </c>
      <c r="J151" s="38">
        <v>0.36341643100085896</v>
      </c>
      <c r="K151">
        <v>2.2419368421740445E-5</v>
      </c>
      <c r="L151">
        <v>6.9875298235471273E-4</v>
      </c>
      <c r="M151" s="38">
        <v>-0.19947961052911911</v>
      </c>
      <c r="N151">
        <v>4.1219637395226048E-3</v>
      </c>
      <c r="O151">
        <v>5.9657984500228016E-3</v>
      </c>
    </row>
    <row r="152" spans="6:15" x14ac:dyDescent="0.25">
      <c r="F152" s="38">
        <v>0.40626538182240468</v>
      </c>
      <c r="G152">
        <v>3.601717160604812E-4</v>
      </c>
      <c r="H152">
        <v>8.6603229739658477E-4</v>
      </c>
      <c r="J152" s="38">
        <v>0.27497979893477575</v>
      </c>
      <c r="K152">
        <v>2.8230061091775175E-4</v>
      </c>
      <c r="L152">
        <v>7.5003862554298261E-4</v>
      </c>
      <c r="M152" s="38">
        <v>-0.18463695237021782</v>
      </c>
      <c r="N152">
        <v>4.2453863855002683E-3</v>
      </c>
      <c r="O152">
        <v>5.5778423605265101E-3</v>
      </c>
    </row>
    <row r="153" spans="6:15" x14ac:dyDescent="0.25">
      <c r="F153" s="38">
        <v>7.2600733605124645E-2</v>
      </c>
      <c r="G153">
        <v>3.4534341139060221E-4</v>
      </c>
      <c r="H153">
        <v>8.6933838732443488E-4</v>
      </c>
      <c r="J153" s="38">
        <v>0.4932983614089943</v>
      </c>
      <c r="K153">
        <v>2.0304814354689927E-3</v>
      </c>
      <c r="L153">
        <v>7.0956412943722052E-3</v>
      </c>
      <c r="M153" s="38">
        <v>-9.666675348245557E-2</v>
      </c>
      <c r="N153">
        <v>5.8396543354003198E-4</v>
      </c>
      <c r="O153">
        <v>5.7872397126840984E-4</v>
      </c>
    </row>
    <row r="154" spans="6:15" x14ac:dyDescent="0.25">
      <c r="F154" s="38">
        <v>0.1406101190385598</v>
      </c>
      <c r="G154">
        <v>2.0979124468799154E-3</v>
      </c>
      <c r="H154">
        <v>8.4641412302842254E-3</v>
      </c>
      <c r="J154" s="38">
        <v>4.5938690502011381E-2</v>
      </c>
      <c r="K154">
        <v>4.4018391771685388E-3</v>
      </c>
      <c r="L154">
        <v>6.9605408928801555E-3</v>
      </c>
      <c r="M154" s="38">
        <v>-0.14168216698171154</v>
      </c>
      <c r="N154">
        <v>3.0890925107552415E-4</v>
      </c>
      <c r="O154">
        <v>5.8261826733768901E-4</v>
      </c>
    </row>
    <row r="155" spans="6:15" x14ac:dyDescent="0.25">
      <c r="F155" s="38">
        <v>0.25186552618602454</v>
      </c>
      <c r="G155">
        <v>1.3150364930918977E-3</v>
      </c>
      <c r="H155">
        <v>8.4200396232837049E-3</v>
      </c>
      <c r="J155" s="38">
        <v>0.41899314519746556</v>
      </c>
      <c r="K155">
        <v>7.8213023925844511E-4</v>
      </c>
      <c r="L155">
        <v>7.0146745023712883E-4</v>
      </c>
      <c r="M155" s="38">
        <v>-0.18943026653555484</v>
      </c>
      <c r="N155">
        <v>7.859201459726263E-4</v>
      </c>
      <c r="O155">
        <v>7.4228440617813232E-4</v>
      </c>
    </row>
    <row r="156" spans="6:15" x14ac:dyDescent="0.25">
      <c r="F156" s="38">
        <v>1.8457299501666968E-2</v>
      </c>
      <c r="G156">
        <v>2.4376952440193129E-2</v>
      </c>
      <c r="H156">
        <v>9.7176595120023509E-4</v>
      </c>
      <c r="J156" s="38">
        <v>-9.0686697587703424E-2</v>
      </c>
      <c r="K156">
        <v>2.3438430622728647E-4</v>
      </c>
      <c r="L156">
        <v>7.2411768223958376E-4</v>
      </c>
      <c r="M156" s="38">
        <v>3.1604256653669172E-2</v>
      </c>
      <c r="N156">
        <v>2.2194918108097593E-3</v>
      </c>
      <c r="O156">
        <v>5.758295620277294E-4</v>
      </c>
    </row>
    <row r="157" spans="6:15" x14ac:dyDescent="0.25">
      <c r="F157" s="38">
        <v>0.19950993925204319</v>
      </c>
      <c r="G157">
        <v>3.2944200572487675E-3</v>
      </c>
      <c r="H157">
        <v>8.4185294340574039E-3</v>
      </c>
      <c r="J157" s="38">
        <v>0.33586089555846543</v>
      </c>
      <c r="K157">
        <v>1.0455578182138952E-3</v>
      </c>
      <c r="L157">
        <v>8.1289413183663209E-4</v>
      </c>
      <c r="M157" s="38">
        <v>0.1371693827143754</v>
      </c>
      <c r="N157">
        <v>3.2555367647594054E-3</v>
      </c>
      <c r="O157">
        <v>5.9355124042407724E-3</v>
      </c>
    </row>
    <row r="158" spans="6:15" x14ac:dyDescent="0.25">
      <c r="F158" s="38">
        <v>0.55295791560127361</v>
      </c>
      <c r="G158">
        <v>5.67094854450483E-4</v>
      </c>
      <c r="H158">
        <v>8.4717534003032869E-4</v>
      </c>
      <c r="J158" s="38">
        <v>0.1280816857082514</v>
      </c>
      <c r="K158">
        <v>2.0753201723124736E-3</v>
      </c>
      <c r="L158">
        <v>7.0634014258343298E-4</v>
      </c>
      <c r="M158" s="38">
        <v>-0.33288639028914646</v>
      </c>
      <c r="N158">
        <v>1.415481431298121E-3</v>
      </c>
      <c r="O158">
        <v>6.4887392613799161E-4</v>
      </c>
    </row>
    <row r="159" spans="6:15" x14ac:dyDescent="0.25">
      <c r="F159" s="38">
        <v>0.18433047091540788</v>
      </c>
      <c r="G159">
        <v>7.7982249368165453E-5</v>
      </c>
      <c r="H159">
        <v>8.4301211567673964E-4</v>
      </c>
      <c r="J159" s="38">
        <v>0.14675933714819123</v>
      </c>
      <c r="K159">
        <v>3.7603395216464657E-3</v>
      </c>
      <c r="L159">
        <v>7.1992805681123182E-3</v>
      </c>
      <c r="M159" s="38">
        <v>-3.1653985605626045E-2</v>
      </c>
      <c r="N159">
        <v>1.4348764185231823E-3</v>
      </c>
      <c r="O159">
        <v>7.1549796429619904E-4</v>
      </c>
    </row>
    <row r="160" spans="6:15" x14ac:dyDescent="0.25">
      <c r="F160" s="38">
        <v>0.19095820131530572</v>
      </c>
      <c r="G160">
        <v>3.2875912327297443E-4</v>
      </c>
      <c r="H160">
        <v>9.3354183740478307E-4</v>
      </c>
      <c r="J160" s="38">
        <v>0.10859882133898391</v>
      </c>
      <c r="K160">
        <v>1.2717896268332762E-3</v>
      </c>
      <c r="L160">
        <v>7.6496819889627064E-4</v>
      </c>
      <c r="M160" s="38">
        <v>-0.26467132457334397</v>
      </c>
      <c r="N160">
        <v>2.534607457797303E-2</v>
      </c>
      <c r="O160">
        <v>5.8676253511411773E-3</v>
      </c>
    </row>
    <row r="161" spans="6:15" x14ac:dyDescent="0.25">
      <c r="F161" s="38">
        <v>0.40142834238917668</v>
      </c>
      <c r="G161">
        <v>4.7362775771225249E-4</v>
      </c>
      <c r="H161">
        <v>8.5097122105860107E-4</v>
      </c>
      <c r="J161" s="38">
        <v>4.3162279325334563E-2</v>
      </c>
      <c r="K161">
        <v>1.6340662392845819E-3</v>
      </c>
      <c r="L161">
        <v>8.3056042280907729E-4</v>
      </c>
      <c r="M161" s="38">
        <v>-0.17033963748773873</v>
      </c>
      <c r="N161">
        <v>8.9922213498012167E-5</v>
      </c>
      <c r="O161">
        <v>5.5614757919110263E-4</v>
      </c>
    </row>
    <row r="162" spans="6:15" x14ac:dyDescent="0.25">
      <c r="F162" s="38">
        <v>0.37584014955385703</v>
      </c>
      <c r="G162">
        <v>2.0096255013125438E-4</v>
      </c>
      <c r="H162">
        <v>8.5548138077498907E-4</v>
      </c>
      <c r="J162" s="38">
        <v>-2.2310721221525665E-3</v>
      </c>
      <c r="K162">
        <v>3.1536408402881397E-2</v>
      </c>
      <c r="L162">
        <v>7.2083362109659523E-3</v>
      </c>
      <c r="M162" s="38">
        <v>0.21536761491950474</v>
      </c>
      <c r="N162">
        <v>2.0005047732322471E-3</v>
      </c>
      <c r="O162">
        <v>5.693566104531169E-4</v>
      </c>
    </row>
    <row r="163" spans="6:15" x14ac:dyDescent="0.25">
      <c r="F163" s="38">
        <v>0.22456395357753478</v>
      </c>
      <c r="G163">
        <v>1.5803851029739423E-4</v>
      </c>
      <c r="H163">
        <v>8.5844053534004012E-4</v>
      </c>
      <c r="J163" s="38">
        <v>0.66944441218082096</v>
      </c>
      <c r="K163">
        <v>8.9677473686961782E-5</v>
      </c>
      <c r="L163">
        <v>8.4015005934449778E-5</v>
      </c>
      <c r="M163" s="38">
        <v>0.79144234361048094</v>
      </c>
      <c r="N163">
        <v>4.4784788683323706E-3</v>
      </c>
      <c r="O163">
        <v>7.7675418895350816E-4</v>
      </c>
    </row>
    <row r="164" spans="6:15" x14ac:dyDescent="0.25">
      <c r="F164" s="38">
        <v>0.26540327041308154</v>
      </c>
      <c r="G164">
        <v>1.9021202924559216E-4</v>
      </c>
      <c r="H164">
        <v>8.4268558827645817E-4</v>
      </c>
      <c r="J164" s="38">
        <v>1.0346028305270538E-2</v>
      </c>
      <c r="K164">
        <v>2.7158007656335583E-3</v>
      </c>
      <c r="L164">
        <v>7.068963860019608E-4</v>
      </c>
      <c r="M164" s="38">
        <v>0.19589066737028249</v>
      </c>
      <c r="N164">
        <v>4.2996923497304407E-3</v>
      </c>
      <c r="O164">
        <v>6.0566829001801662E-4</v>
      </c>
    </row>
    <row r="165" spans="6:15" x14ac:dyDescent="0.25">
      <c r="F165" s="38">
        <v>0.25271372976859108</v>
      </c>
      <c r="G165">
        <v>5.5128124795714491E-3</v>
      </c>
      <c r="H165">
        <v>8.6888533055654426E-3</v>
      </c>
      <c r="J165" s="38">
        <v>0.9203568998635614</v>
      </c>
      <c r="K165">
        <v>4.7386392345951395E-3</v>
      </c>
      <c r="L165">
        <v>7.624984781180069E-4</v>
      </c>
      <c r="M165" s="38">
        <v>-5.1385147243226292E-2</v>
      </c>
      <c r="N165">
        <v>4.2626655559371417E-4</v>
      </c>
      <c r="O165">
        <v>6.5003168983426374E-4</v>
      </c>
    </row>
    <row r="166" spans="6:15" x14ac:dyDescent="0.25">
      <c r="F166" s="38">
        <v>-9.1602413870159882E-3</v>
      </c>
      <c r="G166">
        <v>1.3462539766074323E-4</v>
      </c>
      <c r="H166">
        <v>9.0558292875568037E-4</v>
      </c>
      <c r="J166" s="38">
        <v>0.27709088342791777</v>
      </c>
      <c r="K166">
        <v>4.2204461053926392E-3</v>
      </c>
      <c r="L166">
        <v>7.2133646514694434E-4</v>
      </c>
      <c r="M166" s="38">
        <v>-0.21042013589119779</v>
      </c>
      <c r="N166">
        <v>2.8073362417948037E-4</v>
      </c>
      <c r="O166">
        <v>5.8069743211432829E-4</v>
      </c>
    </row>
    <row r="167" spans="6:15" x14ac:dyDescent="0.25">
      <c r="F167" s="38">
        <v>0.15960134488386979</v>
      </c>
      <c r="G167">
        <v>7.4921960437283192E-4</v>
      </c>
      <c r="H167">
        <v>8.7695055734349713E-4</v>
      </c>
      <c r="J167" s="38">
        <v>0.17552529921777449</v>
      </c>
      <c r="K167">
        <v>6.8496265839422001E-4</v>
      </c>
      <c r="L167">
        <v>7.6194223469947908E-4</v>
      </c>
      <c r="M167" s="38">
        <v>-0.19680778780656338</v>
      </c>
      <c r="N167">
        <v>4.3936522469325792E-4</v>
      </c>
      <c r="O167">
        <v>6.2087709493722826E-4</v>
      </c>
    </row>
    <row r="168" spans="6:15" x14ac:dyDescent="0.25">
      <c r="F168" s="38">
        <v>0.25986401402924519</v>
      </c>
      <c r="G168">
        <v>5.1186917501878245E-5</v>
      </c>
      <c r="H168">
        <v>9.8958210247809394E-5</v>
      </c>
      <c r="J168" s="38">
        <v>0.15342769332106743</v>
      </c>
      <c r="K168">
        <v>2.4747925550998485E-4</v>
      </c>
      <c r="L168">
        <v>7.071856325795953E-4</v>
      </c>
      <c r="M168" s="38">
        <v>-8.5216448249690879E-2</v>
      </c>
      <c r="N168">
        <v>2.2579291491285174E-3</v>
      </c>
      <c r="O168">
        <v>6.0756281243009842E-4</v>
      </c>
    </row>
    <row r="169" spans="6:15" x14ac:dyDescent="0.25">
      <c r="F169" s="38">
        <v>5.7152701000868769</v>
      </c>
      <c r="G169">
        <v>1.8681712791327775E-5</v>
      </c>
      <c r="H169">
        <v>8.8182806038520194E-5</v>
      </c>
      <c r="J169" s="38">
        <v>0.19151273870333974</v>
      </c>
      <c r="K169">
        <v>3.2851762938806918E-4</v>
      </c>
      <c r="L169">
        <v>7.3433031140375548E-4</v>
      </c>
      <c r="M169" s="38">
        <v>-0.18427387513339644</v>
      </c>
      <c r="N169">
        <v>3.505203145765651E-3</v>
      </c>
      <c r="O169">
        <v>5.9249346541066497E-3</v>
      </c>
    </row>
    <row r="170" spans="6:15" x14ac:dyDescent="0.25">
      <c r="F170" s="38">
        <v>0.30014484011314613</v>
      </c>
      <c r="G170">
        <v>2.3022894092706815E-3</v>
      </c>
      <c r="H170">
        <v>9.8209238023413731E-4</v>
      </c>
      <c r="J170" s="38">
        <v>8.7858102494446699E-2</v>
      </c>
      <c r="K170">
        <v>2.5802654929021275E-3</v>
      </c>
      <c r="L170">
        <v>7.2867887827151234E-4</v>
      </c>
      <c r="M170" s="38">
        <v>0.56326113963649105</v>
      </c>
      <c r="N170">
        <v>5.5607614718265633E-4</v>
      </c>
      <c r="O170">
        <v>5.6690951900417795E-4</v>
      </c>
    </row>
    <row r="171" spans="6:15" x14ac:dyDescent="0.25">
      <c r="F171" s="38">
        <v>0.20322749293909959</v>
      </c>
      <c r="G171">
        <v>4.3294747450607136E-4</v>
      </c>
      <c r="H171">
        <v>8.4986919108265095E-4</v>
      </c>
      <c r="J171" s="38">
        <v>0.52652398891519692</v>
      </c>
      <c r="K171">
        <v>3.0419006699497833E-3</v>
      </c>
      <c r="L171">
        <v>7.0462468788069299E-3</v>
      </c>
      <c r="M171" s="38">
        <v>-0.29524248455546298</v>
      </c>
      <c r="N171">
        <v>1.9698254298035137E-3</v>
      </c>
      <c r="O171">
        <v>7.6362409612533064E-4</v>
      </c>
    </row>
    <row r="172" spans="6:15" x14ac:dyDescent="0.25">
      <c r="F172" s="38">
        <v>0.28295115680377259</v>
      </c>
      <c r="G172">
        <v>1.3277185957700837E-3</v>
      </c>
      <c r="H172">
        <v>8.6625678498427835E-4</v>
      </c>
      <c r="J172" s="38">
        <v>0.31769579794988223</v>
      </c>
      <c r="K172">
        <v>5.104941142740349E-4</v>
      </c>
      <c r="L172">
        <v>8.1189289368328193E-5</v>
      </c>
      <c r="M172" s="38">
        <v>-0.15495813595146624</v>
      </c>
      <c r="N172">
        <v>1.5554779754499281E-3</v>
      </c>
      <c r="O172">
        <v>7.4567875883311207E-4</v>
      </c>
    </row>
    <row r="173" spans="6:15" x14ac:dyDescent="0.25">
      <c r="F173" s="38">
        <v>8.1662658346595363E-2</v>
      </c>
      <c r="G173">
        <v>6.6737126478053944E-4</v>
      </c>
      <c r="H173">
        <v>9.6656192075824884E-4</v>
      </c>
      <c r="J173" s="38">
        <v>0.38840948259629782</v>
      </c>
      <c r="K173">
        <v>1.9662805168067358E-3</v>
      </c>
      <c r="L173">
        <v>8.2023654496119998E-4</v>
      </c>
      <c r="M173" s="38">
        <v>0.16989793360516137</v>
      </c>
      <c r="N173">
        <v>8.4562144301267913E-4</v>
      </c>
      <c r="O173">
        <v>6.0835219676846572E-4</v>
      </c>
    </row>
    <row r="174" spans="6:15" x14ac:dyDescent="0.25">
      <c r="F174" s="38">
        <v>0.11550269847197026</v>
      </c>
      <c r="G174">
        <v>9.5066992768401653E-4</v>
      </c>
      <c r="H174">
        <v>8.6823635734848488E-4</v>
      </c>
      <c r="J174" s="38">
        <v>0.2696749683427988</v>
      </c>
      <c r="K174">
        <v>1.4455397321017647E-3</v>
      </c>
      <c r="L174">
        <v>8.2190527521678366E-4</v>
      </c>
      <c r="M174" s="38">
        <v>-5.3938965474626843E-2</v>
      </c>
      <c r="N174">
        <v>1.7174084869726231E-2</v>
      </c>
      <c r="O174">
        <v>5.6208638069675321E-3</v>
      </c>
    </row>
    <row r="175" spans="6:15" x14ac:dyDescent="0.25">
      <c r="F175" s="38">
        <v>0.42727700523921186</v>
      </c>
      <c r="G175">
        <v>3.3510017461206741E-3</v>
      </c>
      <c r="H175">
        <v>9.4888862521801316E-4</v>
      </c>
      <c r="J175" s="38">
        <v>9.6789349343260334E-3</v>
      </c>
      <c r="K175">
        <v>9.288751962007462E-4</v>
      </c>
      <c r="L175">
        <v>7.4227346742033345E-4</v>
      </c>
      <c r="M175" s="38">
        <v>-0.15963017463829288</v>
      </c>
      <c r="N175">
        <v>2.0008574093636119E-4</v>
      </c>
      <c r="O175">
        <v>6.2787630273741909E-4</v>
      </c>
    </row>
    <row r="176" spans="6:15" x14ac:dyDescent="0.25">
      <c r="F176" s="38">
        <v>-3.0232576162512514E-2</v>
      </c>
      <c r="G176">
        <v>1.8496358982954288E-3</v>
      </c>
      <c r="H176">
        <v>9.6274563176745897E-4</v>
      </c>
      <c r="J176" s="38">
        <v>0.58011553998609089</v>
      </c>
      <c r="K176">
        <v>2.3610142603595161E-2</v>
      </c>
      <c r="L176">
        <v>8.6638249896227228E-4</v>
      </c>
      <c r="M176" s="38">
        <v>-0.18715124210044531</v>
      </c>
      <c r="N176">
        <v>8.6869089872656131E-3</v>
      </c>
      <c r="O176">
        <v>5.8811764489498175E-3</v>
      </c>
    </row>
    <row r="177" spans="6:15" x14ac:dyDescent="0.25">
      <c r="F177" s="38">
        <v>0.43052567932911434</v>
      </c>
      <c r="G177">
        <v>2.1553721274756964E-4</v>
      </c>
      <c r="H177">
        <v>8.4376721028989058E-4</v>
      </c>
      <c r="J177" s="38">
        <v>0.59963896981660336</v>
      </c>
      <c r="K177">
        <v>2.0416911196798629E-4</v>
      </c>
      <c r="L177">
        <v>7.234056906638681E-4</v>
      </c>
      <c r="M177" s="38">
        <v>-1.5837725079950737E-2</v>
      </c>
      <c r="N177">
        <v>4.4576733365818503E-4</v>
      </c>
      <c r="O177">
        <v>5.7688207447888597E-4</v>
      </c>
    </row>
    <row r="178" spans="6:15" x14ac:dyDescent="0.25">
      <c r="F178" s="38">
        <v>0.16178377365494412</v>
      </c>
      <c r="G178">
        <v>0</v>
      </c>
      <c r="H178">
        <v>8.5613443557555212E-4</v>
      </c>
      <c r="J178" s="38">
        <v>0.4894777171083855</v>
      </c>
      <c r="K178">
        <v>1.8858765091487666E-3</v>
      </c>
      <c r="L178">
        <v>7.0260218681092567E-3</v>
      </c>
      <c r="M178" s="38">
        <v>-0.34361817258055249</v>
      </c>
      <c r="N178">
        <v>0</v>
      </c>
      <c r="O178">
        <v>5.5675277385051761E-4</v>
      </c>
    </row>
    <row r="179" spans="6:15" x14ac:dyDescent="0.25">
      <c r="F179" s="38">
        <v>9.0714793039630814E-2</v>
      </c>
      <c r="G179">
        <v>1.9218263289251026E-4</v>
      </c>
      <c r="H179">
        <v>8.7237917373955633E-4</v>
      </c>
      <c r="J179" s="38">
        <v>0.32623339961852804</v>
      </c>
      <c r="K179">
        <v>5.0912347561370575E-4</v>
      </c>
      <c r="L179">
        <v>7.0197919418217439E-4</v>
      </c>
      <c r="M179" s="38">
        <v>0.27927026896640861</v>
      </c>
      <c r="N179">
        <v>3.249894586657569E-3</v>
      </c>
      <c r="O179">
        <v>5.5406097325668485E-3</v>
      </c>
    </row>
    <row r="180" spans="6:15" x14ac:dyDescent="0.25">
      <c r="F180" s="38">
        <v>0.76256061699196076</v>
      </c>
      <c r="G180">
        <v>1.3189386785313395E-2</v>
      </c>
      <c r="H180">
        <v>1.0041166533831239E-2</v>
      </c>
      <c r="J180" s="38">
        <v>-3.1005110204342268E-2</v>
      </c>
      <c r="K180">
        <v>0</v>
      </c>
      <c r="L180">
        <v>6.9672825631127133E-4</v>
      </c>
      <c r="M180" s="38">
        <v>-0.15916069631001672</v>
      </c>
      <c r="N180">
        <v>4.07118413660608E-3</v>
      </c>
      <c r="O180">
        <v>5.920645665868187E-4</v>
      </c>
    </row>
    <row r="181" spans="6:15" x14ac:dyDescent="0.25">
      <c r="F181" s="38">
        <v>0.33422792286152347</v>
      </c>
      <c r="G181">
        <v>2.946150006778584E-3</v>
      </c>
      <c r="H181">
        <v>8.419998807358671E-3</v>
      </c>
      <c r="J181" s="38">
        <v>0.30352139940588452</v>
      </c>
      <c r="K181">
        <v>4.2138222010862153E-3</v>
      </c>
      <c r="L181">
        <v>8.5505738296104482E-4</v>
      </c>
      <c r="M181" s="38">
        <v>-0.4119095060355169</v>
      </c>
      <c r="N181">
        <v>5.5857563208176969E-4</v>
      </c>
      <c r="O181">
        <v>5.5833154252725242E-4</v>
      </c>
    </row>
    <row r="182" spans="6:15" x14ac:dyDescent="0.25">
      <c r="F182" s="38">
        <v>0.30294850284670627</v>
      </c>
      <c r="G182">
        <v>6.3995841206846056E-4</v>
      </c>
      <c r="H182">
        <v>1.0059084724921685E-4</v>
      </c>
      <c r="J182" s="38">
        <v>-2.810237633884527E-2</v>
      </c>
      <c r="K182">
        <v>5.1513594259953617E-3</v>
      </c>
      <c r="L182">
        <v>7.2454042723766492E-4</v>
      </c>
      <c r="M182" s="38">
        <v>0.639614042637072</v>
      </c>
      <c r="N182">
        <v>1.4891823827533545E-3</v>
      </c>
      <c r="O182">
        <v>6.0472102881197582E-4</v>
      </c>
    </row>
    <row r="183" spans="6:15" x14ac:dyDescent="0.25">
      <c r="F183" s="38">
        <v>0.12421994193191432</v>
      </c>
      <c r="G183">
        <v>3.9138919957601584E-3</v>
      </c>
      <c r="H183">
        <v>9.1839912921672898E-4</v>
      </c>
      <c r="J183" s="38">
        <v>8.1619702714454956E-2</v>
      </c>
      <c r="K183">
        <v>2.1349353110702832E-4</v>
      </c>
      <c r="L183">
        <v>6.9294580106528175E-4</v>
      </c>
      <c r="M183" s="38">
        <v>-0.15642055707785329</v>
      </c>
      <c r="N183">
        <v>1.612957664862383E-4</v>
      </c>
      <c r="O183">
        <v>6.6318809547372018E-4</v>
      </c>
    </row>
    <row r="184" spans="6:15" x14ac:dyDescent="0.25">
      <c r="F184" s="38">
        <v>3.9519764846732031E-2</v>
      </c>
      <c r="G184">
        <v>0</v>
      </c>
      <c r="H184">
        <v>8.4433863324038323E-4</v>
      </c>
      <c r="J184" s="38">
        <v>2.1065870517642038</v>
      </c>
      <c r="K184">
        <v>1.5815845359336896E-3</v>
      </c>
      <c r="L184">
        <v>8.0188051214978031E-5</v>
      </c>
      <c r="M184" s="38">
        <v>0.44496176425829614</v>
      </c>
      <c r="N184">
        <v>3.2551841286280405E-3</v>
      </c>
      <c r="O184">
        <v>5.7764514600597446E-4</v>
      </c>
    </row>
    <row r="185" spans="6:15" x14ac:dyDescent="0.25">
      <c r="F185" s="38">
        <v>-0.28619811802669637</v>
      </c>
      <c r="G185">
        <v>4.5460460369497351E-4</v>
      </c>
      <c r="H185">
        <v>8.3719584635922565E-4</v>
      </c>
      <c r="J185" s="38">
        <v>0.45231529806339932</v>
      </c>
      <c r="K185">
        <v>1.3166283636767569E-4</v>
      </c>
      <c r="L185">
        <v>7.464786676644042E-4</v>
      </c>
      <c r="M185" s="38">
        <v>-0.38060772405498589</v>
      </c>
      <c r="N185">
        <v>2.7500046595575218E-3</v>
      </c>
      <c r="O185">
        <v>6.5832022538712129E-4</v>
      </c>
    </row>
    <row r="186" spans="6:15" x14ac:dyDescent="0.25">
      <c r="F186" s="38">
        <v>6.9401905711922618E-2</v>
      </c>
      <c r="G186">
        <v>9.0920920738994708E-5</v>
      </c>
      <c r="H186">
        <v>1.0050921539914649E-4</v>
      </c>
      <c r="J186" s="38">
        <v>1.3157944576290785</v>
      </c>
      <c r="K186">
        <v>3.6614904881506101E-3</v>
      </c>
      <c r="L186">
        <v>8.3748009093556405E-5</v>
      </c>
      <c r="M186" s="38">
        <v>-0.11471430942635341</v>
      </c>
      <c r="N186">
        <v>2.8175626896043815E-4</v>
      </c>
      <c r="O186">
        <v>6.1382526151447959E-4</v>
      </c>
    </row>
    <row r="187" spans="6:15" x14ac:dyDescent="0.25">
      <c r="F187" s="38">
        <v>0.13601534286712313</v>
      </c>
      <c r="G187">
        <v>1.8595181829208154E-4</v>
      </c>
      <c r="H187">
        <v>8.3911419483587938E-4</v>
      </c>
      <c r="J187" s="38">
        <v>0.34309054208764755</v>
      </c>
      <c r="K187">
        <v>2.4517566540465103E-3</v>
      </c>
      <c r="L187">
        <v>7.5444407341772335E-4</v>
      </c>
      <c r="M187" s="38">
        <v>-0.43908581857502615</v>
      </c>
      <c r="N187">
        <v>8.8335350906870776E-3</v>
      </c>
      <c r="O187">
        <v>6.0033468317178098E-3</v>
      </c>
    </row>
    <row r="188" spans="6:15" x14ac:dyDescent="0.25">
      <c r="F188" s="38">
        <v>6.6468945592827566E-2</v>
      </c>
      <c r="G188">
        <v>4.4875132553581076E-4</v>
      </c>
      <c r="H188">
        <v>8.3702646027032958E-3</v>
      </c>
      <c r="J188" s="38">
        <v>0.31979127132659446</v>
      </c>
      <c r="K188">
        <v>2.7412773206582635E-4</v>
      </c>
      <c r="L188">
        <v>7.2921287195329908E-4</v>
      </c>
      <c r="M188" s="38">
        <v>6.7010354976763553E-2</v>
      </c>
      <c r="N188">
        <v>8.9605898888177988E-4</v>
      </c>
      <c r="O188">
        <v>6.7002942640623751E-4</v>
      </c>
    </row>
    <row r="189" spans="6:15" x14ac:dyDescent="0.25">
      <c r="F189" s="38">
        <v>0.52510913483377863</v>
      </c>
      <c r="G189">
        <v>6.0922870173285614E-3</v>
      </c>
      <c r="H189">
        <v>8.367917687013773E-3</v>
      </c>
      <c r="J189" s="38">
        <v>-0.14510428863964031</v>
      </c>
      <c r="K189">
        <v>1.0763334966837391E-2</v>
      </c>
      <c r="L189">
        <v>7.4047568869165144E-3</v>
      </c>
      <c r="M189" s="38">
        <v>6.547096312351286E-3</v>
      </c>
      <c r="N189">
        <v>9.6847987118015932E-4</v>
      </c>
      <c r="O189">
        <v>6.0943102203090121E-4</v>
      </c>
    </row>
    <row r="190" spans="6:15" x14ac:dyDescent="0.25">
      <c r="F190" s="38">
        <v>0.38405576337532477</v>
      </c>
      <c r="G190">
        <v>1.0672477176873413E-3</v>
      </c>
      <c r="H190">
        <v>1.0036431886527157E-3</v>
      </c>
      <c r="J190" s="38">
        <v>0.13799836189361936</v>
      </c>
      <c r="K190">
        <v>7.7147084863610845E-4</v>
      </c>
      <c r="L190">
        <v>7.8212274592367027E-4</v>
      </c>
      <c r="M190" s="38">
        <v>-0.15502553992239854</v>
      </c>
      <c r="N190">
        <v>5.663336269717943E-3</v>
      </c>
      <c r="O190">
        <v>6.9365833093470129E-4</v>
      </c>
    </row>
    <row r="191" spans="6:15" x14ac:dyDescent="0.25">
      <c r="F191" s="38">
        <v>0.34912054144921623</v>
      </c>
      <c r="G191">
        <v>1.0935874694035738E-3</v>
      </c>
      <c r="H191">
        <v>8.4072030148601394E-3</v>
      </c>
      <c r="J191" s="38">
        <v>0.30062942150472582</v>
      </c>
      <c r="K191">
        <v>9.4604639428739741E-4</v>
      </c>
      <c r="L191">
        <v>7.2402868329261925E-4</v>
      </c>
      <c r="M191" s="38">
        <v>-0.37085153690706429</v>
      </c>
      <c r="N191">
        <v>9.7625902423806581E-5</v>
      </c>
      <c r="O191">
        <v>5.8022380151130789E-4</v>
      </c>
    </row>
    <row r="192" spans="6:15" x14ac:dyDescent="0.25">
      <c r="F192" s="38">
        <v>0.27848942975967694</v>
      </c>
      <c r="G192">
        <v>5.0630856076757779E-4</v>
      </c>
      <c r="H192">
        <v>8.8939941447922896E-4</v>
      </c>
      <c r="J192" s="38">
        <v>0.11802400614831554</v>
      </c>
      <c r="K192">
        <v>4.9577376078076031E-3</v>
      </c>
      <c r="L192">
        <v>8.0397198740344504E-4</v>
      </c>
      <c r="M192" s="38">
        <v>-0.23208026334994325</v>
      </c>
      <c r="N192">
        <v>3.8178856034467776E-4</v>
      </c>
      <c r="O192">
        <v>5.9503791426133588E-4</v>
      </c>
    </row>
    <row r="193" spans="6:15" x14ac:dyDescent="0.25">
      <c r="F193" s="38">
        <v>0.22774984151399136</v>
      </c>
      <c r="G193">
        <v>2.4486213632497506E-4</v>
      </c>
      <c r="H193">
        <v>8.3856317984790432E-4</v>
      </c>
      <c r="J193" s="38">
        <v>0.49402446154313084</v>
      </c>
      <c r="K193">
        <v>9.591922966801452E-5</v>
      </c>
      <c r="L193">
        <v>7.0108920471252981E-4</v>
      </c>
      <c r="M193" s="38">
        <v>4.3970590594948566E-2</v>
      </c>
      <c r="N193">
        <v>4.3465929552019529E-3</v>
      </c>
      <c r="O193">
        <v>5.8717038368894089E-4</v>
      </c>
    </row>
    <row r="194" spans="6:15" x14ac:dyDescent="0.25">
      <c r="F194" s="38">
        <v>-0.16845085477394484</v>
      </c>
      <c r="G194">
        <v>8.480424506266963E-5</v>
      </c>
      <c r="H194">
        <v>8.7650158216811007E-4</v>
      </c>
      <c r="J194" s="38">
        <v>0.47366551267070589</v>
      </c>
      <c r="K194">
        <v>3.0765487847833817E-4</v>
      </c>
      <c r="L194">
        <v>7.0796437336553429E-4</v>
      </c>
      <c r="M194" s="38">
        <v>6.0958397350090898E-2</v>
      </c>
      <c r="N194">
        <v>1.0265237784027978E-2</v>
      </c>
      <c r="O194">
        <v>7.3860061259908448E-4</v>
      </c>
    </row>
    <row r="195" spans="6:15" x14ac:dyDescent="0.25">
      <c r="F195" s="38">
        <v>3.5355180851486256E-2</v>
      </c>
      <c r="G195">
        <v>0</v>
      </c>
      <c r="H195">
        <v>9.5988851701499592E-4</v>
      </c>
      <c r="J195" s="38">
        <v>0.2307431040202963</v>
      </c>
      <c r="K195">
        <v>4.2744564020450139E-3</v>
      </c>
      <c r="L195">
        <v>7.1977898357506636E-4</v>
      </c>
      <c r="M195" s="38">
        <v>-0.1166556797321423</v>
      </c>
      <c r="N195">
        <v>2.207149546211993E-3</v>
      </c>
      <c r="O195">
        <v>6.3637534078050798E-4</v>
      </c>
    </row>
    <row r="196" spans="6:15" x14ac:dyDescent="0.25">
      <c r="F196" s="38">
        <v>4.4253998625826352E-2</v>
      </c>
      <c r="G196">
        <v>4.739204216202106E-4</v>
      </c>
      <c r="H196">
        <v>8.7923624914546764E-4</v>
      </c>
      <c r="J196" s="38">
        <v>0.23860977568401198</v>
      </c>
      <c r="K196">
        <v>1.0000057378297227E-2</v>
      </c>
      <c r="L196">
        <v>8.1741082839507841E-4</v>
      </c>
      <c r="M196" s="38">
        <v>-0.17676294429210759</v>
      </c>
      <c r="N196">
        <v>0</v>
      </c>
      <c r="O196">
        <v>7.3965312505024097E-5</v>
      </c>
    </row>
    <row r="197" spans="6:15" x14ac:dyDescent="0.25">
      <c r="F197" s="38">
        <v>0.28202651372409693</v>
      </c>
      <c r="G197">
        <v>4.1685095956837378E-4</v>
      </c>
      <c r="H197">
        <v>8.4525699155367495E-4</v>
      </c>
      <c r="J197" s="38">
        <v>0.17189667773863304</v>
      </c>
      <c r="K197">
        <v>3.071963004878935E-3</v>
      </c>
      <c r="L197">
        <v>7.8359122854858385E-4</v>
      </c>
      <c r="M197" s="38">
        <v>-0.2769934858684957</v>
      </c>
      <c r="N197">
        <v>4.8769576967745422E-4</v>
      </c>
      <c r="O197">
        <v>5.6901454390649098E-4</v>
      </c>
    </row>
    <row r="198" spans="6:15" x14ac:dyDescent="0.25">
      <c r="F198" s="38">
        <v>0.28735507875018773</v>
      </c>
      <c r="G198">
        <v>1.9052420408074749E-3</v>
      </c>
      <c r="H198">
        <v>8.6164458545530224E-4</v>
      </c>
      <c r="J198" s="38">
        <v>0.2500970485436893</v>
      </c>
      <c r="K198">
        <v>1.9453897416864777E-3</v>
      </c>
      <c r="L198">
        <v>8.132278778877488E-5</v>
      </c>
      <c r="M198" s="38">
        <v>-5.2394331467138122E-2</v>
      </c>
      <c r="N198">
        <v>5.4693863974673287E-4</v>
      </c>
      <c r="O198">
        <v>7.0749886966740947E-4</v>
      </c>
    </row>
    <row r="199" spans="6:15" x14ac:dyDescent="0.25">
      <c r="F199" s="38">
        <v>0.13837803872635024</v>
      </c>
      <c r="G199">
        <v>1.3355229666489673E-3</v>
      </c>
      <c r="H199">
        <v>8.9468507677128561E-3</v>
      </c>
      <c r="J199" s="38">
        <v>0.2658717410237923</v>
      </c>
      <c r="K199">
        <v>5.0902156939360693E-4</v>
      </c>
      <c r="L199">
        <v>6.9770724472788042E-4</v>
      </c>
      <c r="M199" s="38">
        <v>-0.35101297683516819</v>
      </c>
      <c r="N199">
        <v>6.8376145871625721E-4</v>
      </c>
      <c r="O199">
        <v>6.35770146121093E-4</v>
      </c>
    </row>
    <row r="200" spans="6:15" x14ac:dyDescent="0.25">
      <c r="F200" s="38">
        <v>0.19414565744063594</v>
      </c>
      <c r="G200">
        <v>1.7384236132713365E-3</v>
      </c>
      <c r="H200">
        <v>9.3699078307025638E-4</v>
      </c>
      <c r="J200" s="38">
        <v>0.49376800830161494</v>
      </c>
      <c r="K200">
        <v>1.2086077703720077E-3</v>
      </c>
      <c r="L200">
        <v>7.7402384174990446E-4</v>
      </c>
      <c r="M200" s="38">
        <v>-0.36202653263920426</v>
      </c>
      <c r="N200">
        <v>1.0581199757730797E-3</v>
      </c>
      <c r="O200">
        <v>7.0313094299511E-4</v>
      </c>
    </row>
    <row r="201" spans="6:15" x14ac:dyDescent="0.25">
      <c r="F201" s="38">
        <v>0.30023665745669392</v>
      </c>
      <c r="G201">
        <v>8.1448365584749661E-4</v>
      </c>
      <c r="H201">
        <v>8.5837931145248732E-4</v>
      </c>
      <c r="J201" s="38">
        <v>0.35304651515884844</v>
      </c>
      <c r="K201">
        <v>7.5206790432929313E-4</v>
      </c>
      <c r="L201">
        <v>7.445429405679272E-4</v>
      </c>
      <c r="M201" s="38">
        <v>1.8601555567318906E-2</v>
      </c>
      <c r="N201">
        <v>5.1604771463918042E-3</v>
      </c>
      <c r="O201">
        <v>5.9445903241319971E-4</v>
      </c>
    </row>
    <row r="202" spans="6:15" x14ac:dyDescent="0.25">
      <c r="F202" s="38">
        <v>1.0756867199689566</v>
      </c>
      <c r="G202">
        <v>2.9053721689364166E-4</v>
      </c>
      <c r="H202">
        <v>9.7427613058989913E-5</v>
      </c>
      <c r="J202" s="38">
        <v>0.10312456144976823</v>
      </c>
      <c r="K202">
        <v>1.0935046947703902E-3</v>
      </c>
      <c r="L202">
        <v>8.0488422660983079E-4</v>
      </c>
      <c r="M202" s="38">
        <v>-0.42408337111346883</v>
      </c>
      <c r="N202">
        <v>3.7823751450183471E-4</v>
      </c>
      <c r="O202">
        <v>7.3907424320210499E-4</v>
      </c>
    </row>
    <row r="203" spans="6:15" x14ac:dyDescent="0.25">
      <c r="F203" s="38">
        <v>5.1231915046315413E-2</v>
      </c>
      <c r="G203">
        <v>6.4097298028271553E-4</v>
      </c>
      <c r="H203">
        <v>8.552160772622604E-4</v>
      </c>
      <c r="J203" s="38">
        <v>0.1836595839888806</v>
      </c>
      <c r="K203">
        <v>4.744753607801069E-3</v>
      </c>
      <c r="L203">
        <v>7.2037972646707643E-4</v>
      </c>
      <c r="M203" s="38">
        <v>-6.2774087439705584E-2</v>
      </c>
      <c r="N203">
        <v>5.9278133682415083E-4</v>
      </c>
      <c r="O203">
        <v>6.2440301164860259E-4</v>
      </c>
    </row>
    <row r="204" spans="6:15" x14ac:dyDescent="0.25">
      <c r="F204" s="38">
        <v>8.2060036882753096E-2</v>
      </c>
      <c r="G204">
        <v>1.4162884497818146E-3</v>
      </c>
      <c r="H204">
        <v>8.7895053767022126E-4</v>
      </c>
      <c r="J204" s="38">
        <v>0.42003725462992714</v>
      </c>
      <c r="K204">
        <v>3.338957301537844E-4</v>
      </c>
      <c r="L204">
        <v>7.9398185560668449E-4</v>
      </c>
      <c r="M204" s="38">
        <v>0.12951087141413797</v>
      </c>
      <c r="N204">
        <v>2.4860847261215127E-3</v>
      </c>
      <c r="O204">
        <v>5.5574499317853528E-3</v>
      </c>
    </row>
    <row r="205" spans="6:15" x14ac:dyDescent="0.25">
      <c r="F205" s="38">
        <v>0.80232110809896007</v>
      </c>
      <c r="G205">
        <v>1.0828564594451086E-3</v>
      </c>
      <c r="H205">
        <v>8.3689789010646873E-3</v>
      </c>
      <c r="J205" s="38">
        <v>-7.2096973888667093E-2</v>
      </c>
      <c r="K205">
        <v>1.6152135885663001E-4</v>
      </c>
      <c r="L205">
        <v>7.6009550654996649E-4</v>
      </c>
      <c r="M205" s="38">
        <v>0.35705418888960705</v>
      </c>
      <c r="N205">
        <v>5.0019672053433478E-3</v>
      </c>
      <c r="O205">
        <v>5.9577993553940117E-3</v>
      </c>
    </row>
    <row r="206" spans="6:15" x14ac:dyDescent="0.25">
      <c r="F206" s="38">
        <v>0.33907705892317108</v>
      </c>
      <c r="G206">
        <v>1.7267170569530111E-4</v>
      </c>
      <c r="H206">
        <v>8.8015460745875925E-4</v>
      </c>
      <c r="J206" s="38">
        <v>0.47566285534478192</v>
      </c>
      <c r="K206">
        <v>2.0636009570011091E-3</v>
      </c>
      <c r="L206">
        <v>8.4279777801669052E-4</v>
      </c>
      <c r="M206" s="38">
        <v>8.0493343057722155E-2</v>
      </c>
      <c r="N206">
        <v>1.5265618126780183E-3</v>
      </c>
      <c r="O206">
        <v>6.7197657444087705E-4</v>
      </c>
    </row>
    <row r="207" spans="6:15" x14ac:dyDescent="0.25">
      <c r="F207" s="38">
        <v>0.29100462333132837</v>
      </c>
      <c r="G207">
        <v>3.063215569961839E-4</v>
      </c>
      <c r="H207">
        <v>9.0562374468071557E-4</v>
      </c>
      <c r="J207" s="38">
        <v>0.68166878406496778</v>
      </c>
      <c r="K207">
        <v>5.7603509973059106E-3</v>
      </c>
      <c r="L207">
        <v>7.0342542707034694E-3</v>
      </c>
      <c r="M207" s="38">
        <v>0.44834365422167211</v>
      </c>
      <c r="N207">
        <v>1.9218669159379073E-5</v>
      </c>
      <c r="O207">
        <v>5.9119624381461454E-4</v>
      </c>
    </row>
    <row r="208" spans="6:15" x14ac:dyDescent="0.25">
      <c r="F208" s="38">
        <v>3.3509252327714734E-2</v>
      </c>
      <c r="G208">
        <v>1.3638235665485192E-3</v>
      </c>
      <c r="H208">
        <v>1.0155002148754373E-4</v>
      </c>
      <c r="J208" s="38">
        <v>0.20883333060084852</v>
      </c>
      <c r="K208">
        <v>1.8674314833108802E-3</v>
      </c>
      <c r="L208">
        <v>7.746690841153968E-4</v>
      </c>
      <c r="M208" s="38">
        <v>7.4470770277328402E-2</v>
      </c>
      <c r="N208">
        <v>4.9390816040370709E-3</v>
      </c>
      <c r="O208">
        <v>5.8582843031371634E-4</v>
      </c>
    </row>
    <row r="209" spans="6:15" x14ac:dyDescent="0.25">
      <c r="F209" s="38">
        <v>0.45593410368331977</v>
      </c>
      <c r="G209">
        <v>6.1332599644427005E-4</v>
      </c>
      <c r="H209">
        <v>8.8095051799694539E-4</v>
      </c>
      <c r="J209" s="38">
        <v>4.2571385179396071E-2</v>
      </c>
      <c r="K209">
        <v>1.7293485550769789E-5</v>
      </c>
      <c r="L209">
        <v>7.1679751885175694E-4</v>
      </c>
      <c r="M209" s="38">
        <v>0.67857354311696261</v>
      </c>
      <c r="N209">
        <v>5.430712792940556E-3</v>
      </c>
      <c r="O209">
        <v>6.6300390579476776E-4</v>
      </c>
    </row>
    <row r="210" spans="6:15" x14ac:dyDescent="0.25">
      <c r="F210" s="38">
        <v>-0.10448026438487101</v>
      </c>
      <c r="G210">
        <v>9.9778881686527661E-3</v>
      </c>
      <c r="H210">
        <v>9.2054196528107619E-4</v>
      </c>
      <c r="J210" s="38">
        <v>0.21413876279996358</v>
      </c>
      <c r="K210">
        <v>4.5073987352579016E-3</v>
      </c>
      <c r="L210">
        <v>7.1196932597893505E-4</v>
      </c>
      <c r="M210" s="38">
        <v>-0.50970157211995093</v>
      </c>
      <c r="N210">
        <v>1.1924390782099143E-4</v>
      </c>
      <c r="O210">
        <v>6.2600809313661631E-4</v>
      </c>
    </row>
    <row r="211" spans="6:15" x14ac:dyDescent="0.25">
      <c r="F211" s="38">
        <v>0.14917954630101637</v>
      </c>
      <c r="G211">
        <v>3.74707356822402E-3</v>
      </c>
      <c r="H211">
        <v>8.551140374496724E-3</v>
      </c>
      <c r="J211" s="38">
        <v>0.99473690709733842</v>
      </c>
      <c r="K211">
        <v>6.1817637892805618E-3</v>
      </c>
      <c r="L211">
        <v>7.3221658641334957E-4</v>
      </c>
      <c r="M211" s="38">
        <v>-0.32554919064932675</v>
      </c>
      <c r="N211">
        <v>5.8174382591243406E-4</v>
      </c>
      <c r="O211">
        <v>6.2024558746653436E-4</v>
      </c>
    </row>
    <row r="212" spans="6:15" x14ac:dyDescent="0.25">
      <c r="F212" s="38">
        <v>0.25251122432805717</v>
      </c>
      <c r="G212">
        <v>2.3022894092706813E-2</v>
      </c>
      <c r="H212">
        <v>8.851259871280449E-3</v>
      </c>
      <c r="J212" s="38">
        <v>0.53665423396315459</v>
      </c>
      <c r="K212">
        <v>5.90037014372169E-4</v>
      </c>
      <c r="L212">
        <v>7.1966773489136077E-4</v>
      </c>
      <c r="M212" s="38">
        <v>-0.19611924392104763</v>
      </c>
      <c r="N212">
        <v>2.9987577129835328E-3</v>
      </c>
      <c r="O212">
        <v>7.2665459627845811E-4</v>
      </c>
    </row>
    <row r="213" spans="6:15" x14ac:dyDescent="0.25">
      <c r="F213" s="38">
        <v>0.42002695212681784</v>
      </c>
      <c r="G213">
        <v>1.0877341912444109E-3</v>
      </c>
      <c r="H213">
        <v>8.4855083670401441E-3</v>
      </c>
      <c r="J213" s="38">
        <v>0.21962928550896077</v>
      </c>
      <c r="K213">
        <v>2.5699882506051617E-3</v>
      </c>
      <c r="L213">
        <v>8.0906717711716036E-4</v>
      </c>
      <c r="M213" s="38">
        <v>-0.29532133821152096</v>
      </c>
      <c r="N213">
        <v>1.84988330244242E-4</v>
      </c>
      <c r="O213">
        <v>6.1553559424760897E-4</v>
      </c>
    </row>
    <row r="214" spans="6:15" x14ac:dyDescent="0.25">
      <c r="F214" s="38">
        <v>0.11755973294547206</v>
      </c>
      <c r="G214">
        <v>7.4336632621366922E-4</v>
      </c>
      <c r="H214">
        <v>8.8052195078407592E-4</v>
      </c>
      <c r="J214" s="38">
        <v>0.61778344105222471</v>
      </c>
      <c r="K214">
        <v>1.8798487562299214E-4</v>
      </c>
      <c r="L214">
        <v>7.1657502148434577E-4</v>
      </c>
      <c r="M214" s="38">
        <v>-0.35119290421767857</v>
      </c>
      <c r="N214">
        <v>1.112813839747753E-4</v>
      </c>
      <c r="O214">
        <v>5.8656518902952591E-4</v>
      </c>
    </row>
    <row r="215" spans="6:15" x14ac:dyDescent="0.25">
      <c r="F215" s="38">
        <v>0.31482304633822134</v>
      </c>
      <c r="G215">
        <v>1.8759756500116612E-4</v>
      </c>
      <c r="H215">
        <v>8.7478731331663232E-4</v>
      </c>
      <c r="J215" s="38">
        <v>0.56223587183239143</v>
      </c>
      <c r="K215">
        <v>1.1285604344843843E-4</v>
      </c>
      <c r="L215">
        <v>7.0193469470869224E-4</v>
      </c>
      <c r="M215" s="38">
        <v>-0.31637330982049428</v>
      </c>
      <c r="N215">
        <v>1.4535661334855144E-3</v>
      </c>
      <c r="O215">
        <v>5.6131804660740896E-3</v>
      </c>
    </row>
    <row r="216" spans="6:15" x14ac:dyDescent="0.25">
      <c r="F216" s="38">
        <v>0.96698372308270297</v>
      </c>
      <c r="G216">
        <v>5.9996101131418181E-5</v>
      </c>
      <c r="H216">
        <v>8.5593035595037613E-4</v>
      </c>
      <c r="J216" s="38">
        <v>0.40876783531954008</v>
      </c>
      <c r="K216">
        <v>1.230517607693254E-3</v>
      </c>
      <c r="L216">
        <v>8.8164581836667707E-4</v>
      </c>
      <c r="M216" s="38">
        <v>-0.45290948248004492</v>
      </c>
      <c r="N216">
        <v>1.240186010396702E-4</v>
      </c>
      <c r="O216">
        <v>5.9927427687724076E-4</v>
      </c>
    </row>
    <row r="217" spans="6:15" x14ac:dyDescent="0.25">
      <c r="F217" s="38">
        <v>5.1710645445983694E-3</v>
      </c>
      <c r="G217">
        <v>0</v>
      </c>
      <c r="H217">
        <v>9.5735792966281433E-4</v>
      </c>
      <c r="J217" s="38">
        <v>0.23062220829358204</v>
      </c>
      <c r="K217">
        <v>1.7512583923982251E-4</v>
      </c>
      <c r="L217">
        <v>7.1739826174376702E-4</v>
      </c>
      <c r="M217" s="38">
        <v>0.26185812728471891</v>
      </c>
      <c r="N217">
        <v>0</v>
      </c>
      <c r="O217">
        <v>5.5462143613692566E-4</v>
      </c>
    </row>
    <row r="218" spans="6:15" x14ac:dyDescent="0.25">
      <c r="F218" s="38">
        <v>-3.8630075812150944E-2</v>
      </c>
      <c r="G218">
        <v>7.7865183804982192E-4</v>
      </c>
      <c r="H218">
        <v>8.4168559811309616E-4</v>
      </c>
      <c r="J218" s="38">
        <v>0.22603612430345654</v>
      </c>
      <c r="K218">
        <v>0</v>
      </c>
      <c r="L218">
        <v>8.7552714076287051E-5</v>
      </c>
      <c r="M218" s="38">
        <v>-1.2542075764932048E-2</v>
      </c>
      <c r="N218">
        <v>9.4859119337118716E-4</v>
      </c>
      <c r="O218">
        <v>5.6764627771998752E-4</v>
      </c>
    </row>
    <row r="219" spans="6:15" x14ac:dyDescent="0.25">
      <c r="F219" s="38">
        <v>0.71958696045873394</v>
      </c>
      <c r="G219">
        <v>5.8610825300416331E-3</v>
      </c>
      <c r="H219">
        <v>9.5343960085943647E-4</v>
      </c>
      <c r="J219" s="38">
        <v>0.32341188898549023</v>
      </c>
      <c r="K219">
        <v>5.7577014355833414E-4</v>
      </c>
      <c r="L219">
        <v>6.9550452079051E-4</v>
      </c>
      <c r="M219" s="38">
        <v>-2.1169221490667689E-2</v>
      </c>
      <c r="N219">
        <v>3.2356269287825514E-3</v>
      </c>
      <c r="O219">
        <v>6.0853638644741814E-4</v>
      </c>
    </row>
    <row r="220" spans="6:15" x14ac:dyDescent="0.25">
      <c r="F220" s="38">
        <v>0.54030148526076593</v>
      </c>
      <c r="G220">
        <v>2.695532146930432E-4</v>
      </c>
      <c r="H220">
        <v>8.3884889132315071E-4</v>
      </c>
      <c r="J220" s="38">
        <v>0.11194147168025625</v>
      </c>
      <c r="K220">
        <v>2.6679456046751525E-3</v>
      </c>
      <c r="L220">
        <v>7.3346257167085198E-4</v>
      </c>
      <c r="M220" s="38">
        <v>0.11766876255938286</v>
      </c>
      <c r="N220">
        <v>8.0736042275960339E-3</v>
      </c>
      <c r="O220">
        <v>6.7492360930411532E-4</v>
      </c>
    </row>
    <row r="221" spans="6:15" x14ac:dyDescent="0.25">
      <c r="F221" s="38">
        <v>3.7815218259694694E-2</v>
      </c>
      <c r="G221">
        <v>6.2239857759097236E-4</v>
      </c>
      <c r="H221">
        <v>9.9060250060397357E-4</v>
      </c>
      <c r="J221" s="38">
        <v>0.45457874013427868</v>
      </c>
      <c r="K221">
        <v>7.5874276174576587E-3</v>
      </c>
      <c r="L221">
        <v>7.591165181333574E-4</v>
      </c>
      <c r="M221" s="38">
        <v>-0.51527225810495647</v>
      </c>
      <c r="N221">
        <v>9.9020225687222805E-4</v>
      </c>
      <c r="O221">
        <v>5.9830070285992105E-4</v>
      </c>
    </row>
    <row r="222" spans="6:15" x14ac:dyDescent="0.25">
      <c r="F222" s="38">
        <v>0.19065001565862749</v>
      </c>
      <c r="G222">
        <v>8.650852455334585E-4</v>
      </c>
      <c r="H222">
        <v>8.4162437422554337E-4</v>
      </c>
      <c r="J222" s="38">
        <v>0.36495475218828188</v>
      </c>
      <c r="K222">
        <v>1.0246670430936371E-3</v>
      </c>
      <c r="L222">
        <v>7.0914360941281348E-4</v>
      </c>
      <c r="M222" s="38">
        <v>-0.20665756389473378</v>
      </c>
      <c r="N222">
        <v>5.0047530307811292E-5</v>
      </c>
      <c r="O222">
        <v>5.8609155842650551E-4</v>
      </c>
    </row>
    <row r="223" spans="6:15" x14ac:dyDescent="0.25">
      <c r="F223" s="38">
        <v>7.978376003518739E-2</v>
      </c>
      <c r="G223">
        <v>3.9021854394418326E-6</v>
      </c>
      <c r="H223">
        <v>8.8772596155278641E-4</v>
      </c>
      <c r="J223" s="38">
        <v>0.43757620997511282</v>
      </c>
      <c r="K223">
        <v>4.8091583389035232E-5</v>
      </c>
      <c r="L223">
        <v>7.0329192864990024E-4</v>
      </c>
      <c r="M223" s="38">
        <v>-0.29999740032105782</v>
      </c>
      <c r="N223">
        <v>7.8810648998708774E-6</v>
      </c>
      <c r="O223">
        <v>6.0611560780975821E-4</v>
      </c>
    </row>
    <row r="224" spans="6:15" x14ac:dyDescent="0.25">
      <c r="F224" s="38">
        <v>0.23204347144088944</v>
      </c>
      <c r="G224">
        <v>9.0823366103008661E-4</v>
      </c>
      <c r="H224">
        <v>8.4778757890585643E-4</v>
      </c>
      <c r="J224" s="38">
        <v>1.0522858151330619</v>
      </c>
      <c r="K224">
        <v>7.2990330145779971E-6</v>
      </c>
      <c r="L224">
        <v>7.0079995813489531E-4</v>
      </c>
      <c r="M224" s="38">
        <v>0.93590245695083341</v>
      </c>
      <c r="N224">
        <v>1.8150181681343868E-2</v>
      </c>
      <c r="O224">
        <v>5.945063954735018E-3</v>
      </c>
    </row>
    <row r="225" spans="6:15" x14ac:dyDescent="0.25">
      <c r="F225" s="38">
        <v>0.28705056865586775</v>
      </c>
      <c r="G225">
        <v>1.0535900686492949E-4</v>
      </c>
      <c r="H225">
        <v>8.5715483370143173E-4</v>
      </c>
      <c r="J225" s="38">
        <v>0.67150893018431068</v>
      </c>
      <c r="K225">
        <v>1.8246308708693759E-2</v>
      </c>
      <c r="L225">
        <v>7.0626894342586139E-3</v>
      </c>
      <c r="M225" s="38">
        <v>-0.41355077072920843</v>
      </c>
      <c r="N225">
        <v>6.2877490675255121E-4</v>
      </c>
      <c r="O225">
        <v>5.6533075032744325E-4</v>
      </c>
    </row>
    <row r="226" spans="6:15" x14ac:dyDescent="0.25">
      <c r="F226" s="38">
        <v>0.83434230208304294</v>
      </c>
      <c r="G226">
        <v>1.368789097520209E-2</v>
      </c>
      <c r="H226">
        <v>8.4258354846387024E-2</v>
      </c>
      <c r="J226" s="38">
        <v>0.39087191211922345</v>
      </c>
      <c r="K226">
        <v>3.9109569149525217E-4</v>
      </c>
      <c r="L226">
        <v>6.9158856712407376E-4</v>
      </c>
      <c r="M226" s="38">
        <v>-0.16021848057251065</v>
      </c>
      <c r="N226">
        <v>6.5424581452102736E-5</v>
      </c>
      <c r="O226">
        <v>5.745665470863416E-4</v>
      </c>
    </row>
    <row r="227" spans="6:15" x14ac:dyDescent="0.25">
      <c r="F227" s="38">
        <v>0.37771846453094726</v>
      </c>
      <c r="G227">
        <v>1.9832857495963117E-3</v>
      </c>
      <c r="H227">
        <v>8.6578740184637369E-4</v>
      </c>
      <c r="J227" s="38">
        <v>0.36505129740693465</v>
      </c>
      <c r="K227">
        <v>2.0906061053272966E-4</v>
      </c>
      <c r="L227">
        <v>7.2985811431879142E-4</v>
      </c>
      <c r="M227" s="38">
        <v>-0.22317980072656485</v>
      </c>
      <c r="N227">
        <v>2.443063118095013E-4</v>
      </c>
      <c r="O227">
        <v>6.2324524795233046E-4</v>
      </c>
    </row>
    <row r="228" spans="6:15" x14ac:dyDescent="0.25">
      <c r="F228" s="38">
        <v>1.2256862767915742</v>
      </c>
      <c r="G228">
        <v>5.8532781591627493E-4</v>
      </c>
      <c r="H228">
        <v>8.4570596672906197E-3</v>
      </c>
      <c r="J228" s="38">
        <v>0.71500041281311133</v>
      </c>
      <c r="K228">
        <v>3.9484889758149171E-4</v>
      </c>
      <c r="L228">
        <v>8.1055790947881507E-5</v>
      </c>
      <c r="M228" s="38">
        <v>-0.19297139343967562</v>
      </c>
      <c r="N228">
        <v>4.5026908651118748E-4</v>
      </c>
      <c r="O228">
        <v>5.5414780553390526E-4</v>
      </c>
    </row>
    <row r="229" spans="6:15" x14ac:dyDescent="0.25">
      <c r="F229" s="38">
        <v>-0.12211763555139077</v>
      </c>
      <c r="G229">
        <v>7.5117069709255288E-5</v>
      </c>
      <c r="H229">
        <v>9.1733791516581406E-4</v>
      </c>
      <c r="J229" s="38">
        <v>1.8861977377865768E-2</v>
      </c>
      <c r="K229">
        <v>5.7684015886937173E-3</v>
      </c>
      <c r="L229">
        <v>8.2059254074905782E-4</v>
      </c>
      <c r="M229" s="38">
        <v>-0.29962115735445372</v>
      </c>
      <c r="N229">
        <v>6.1101262481570856E-3</v>
      </c>
      <c r="O229">
        <v>7.0657792127264759E-4</v>
      </c>
    </row>
    <row r="230" spans="6:15" x14ac:dyDescent="0.25">
      <c r="F230" s="38">
        <v>0.16891861140667253</v>
      </c>
      <c r="G230">
        <v>6.7371231611963248E-3</v>
      </c>
      <c r="H230">
        <v>8.7926277949674052E-3</v>
      </c>
      <c r="J230" s="38">
        <v>0.66974039889939685</v>
      </c>
      <c r="K230">
        <v>0</v>
      </c>
      <c r="L230">
        <v>7.1121283492973713E-4</v>
      </c>
      <c r="M230" s="38">
        <v>-0.18865294550427614</v>
      </c>
      <c r="N230">
        <v>0</v>
      </c>
      <c r="O230">
        <v>6.0448421351046557E-4</v>
      </c>
    </row>
    <row r="231" spans="6:15" x14ac:dyDescent="0.25">
      <c r="F231" s="38">
        <v>8.1854738904198143E-2</v>
      </c>
      <c r="G231">
        <v>1.0954410074873085E-3</v>
      </c>
      <c r="H231">
        <v>9.7652100646683431E-5</v>
      </c>
      <c r="J231" s="38">
        <v>0.4750351211953836</v>
      </c>
      <c r="K231">
        <v>2.4854927082102246E-3</v>
      </c>
      <c r="L231">
        <v>7.0442666522369706E-4</v>
      </c>
      <c r="M231" s="38">
        <v>8.8054793399827913E-2</v>
      </c>
      <c r="N231">
        <v>2.6574658859647832E-3</v>
      </c>
      <c r="O231">
        <v>5.8864390112056003E-4</v>
      </c>
    </row>
    <row r="232" spans="6:15" x14ac:dyDescent="0.25">
      <c r="F232" s="38">
        <v>-5.4209252614998205E-2</v>
      </c>
      <c r="G232">
        <v>8.3994541583985458E-5</v>
      </c>
      <c r="H232">
        <v>8.5799156016465306E-4</v>
      </c>
      <c r="J232" s="38">
        <v>-0.20739634852321354</v>
      </c>
      <c r="K232">
        <v>4.1001967656760308E-3</v>
      </c>
      <c r="L232">
        <v>8.6277804161021172E-4</v>
      </c>
      <c r="M232" s="38">
        <v>-0.34670112199674263</v>
      </c>
      <c r="N232">
        <v>3.4015281231444131E-3</v>
      </c>
      <c r="O232">
        <v>7.0113116933791253E-4</v>
      </c>
    </row>
    <row r="233" spans="6:15" x14ac:dyDescent="0.25">
      <c r="F233" s="38">
        <v>0.2461500307721709</v>
      </c>
      <c r="G233">
        <v>3.1977239020593989E-3</v>
      </c>
      <c r="H233">
        <v>8.6735881496022836E-4</v>
      </c>
      <c r="J233" s="38">
        <v>-8.8441945473019867E-2</v>
      </c>
      <c r="K233">
        <v>8.8317025648642529E-3</v>
      </c>
      <c r="L233">
        <v>8.3685709830681287E-4</v>
      </c>
      <c r="M233" s="38">
        <v>-2.6206773039726738E-2</v>
      </c>
      <c r="N233">
        <v>6.2744546853730609E-3</v>
      </c>
      <c r="O233">
        <v>7.0655160846136867E-4</v>
      </c>
    </row>
    <row r="234" spans="6:15" x14ac:dyDescent="0.25">
      <c r="F234" s="38">
        <v>0.30573053398803451</v>
      </c>
      <c r="G234">
        <v>5.9576616196678185E-4</v>
      </c>
      <c r="H234">
        <v>8.3795094097237658E-4</v>
      </c>
      <c r="J234" s="38">
        <v>-0.17956234041091679</v>
      </c>
      <c r="K234">
        <v>2.6849231809436162E-4</v>
      </c>
      <c r="L234">
        <v>7.1811025331948268E-4</v>
      </c>
      <c r="M234" s="38">
        <v>-0.17941388365643118</v>
      </c>
      <c r="N234">
        <v>2.4196480789723934E-4</v>
      </c>
      <c r="O234">
        <v>5.7406660367204229E-4</v>
      </c>
    </row>
    <row r="235" spans="6:15" x14ac:dyDescent="0.25">
      <c r="F235" s="38">
        <v>4.4512640197120756E-2</v>
      </c>
      <c r="G235">
        <v>8.0580129324473847E-4</v>
      </c>
      <c r="H235">
        <v>9.1217470064886301E-4</v>
      </c>
      <c r="J235" s="38">
        <v>-7.907174135356354E-3</v>
      </c>
      <c r="K235">
        <v>3.5310505264241198E-5</v>
      </c>
      <c r="L235">
        <v>7.0066645971444865E-4</v>
      </c>
      <c r="M235" s="38">
        <v>0.17727907861242787</v>
      </c>
      <c r="N235">
        <v>7.3877269520915878E-5</v>
      </c>
      <c r="O235">
        <v>5.628836588785043E-4</v>
      </c>
    </row>
    <row r="236" spans="6:15" x14ac:dyDescent="0.25">
      <c r="F236" s="38">
        <v>0.104448440617116</v>
      </c>
      <c r="G236">
        <v>4.5655569641469445E-4</v>
      </c>
      <c r="H236">
        <v>8.4633861356710736E-4</v>
      </c>
      <c r="J236" s="38">
        <v>1.3876561641525096</v>
      </c>
      <c r="K236">
        <v>7.8569695696190378E-3</v>
      </c>
      <c r="L236">
        <v>7.4529943161712512E-4</v>
      </c>
      <c r="M236" s="38">
        <v>-0.39475591978038327</v>
      </c>
      <c r="N236">
        <v>6.9892481236494162E-3</v>
      </c>
      <c r="O236">
        <v>7.4465255919323452E-4</v>
      </c>
    </row>
    <row r="237" spans="6:15" x14ac:dyDescent="0.25">
      <c r="F237" s="38">
        <v>0.13329580872915336</v>
      </c>
      <c r="G237">
        <v>2.2408299885994727E-4</v>
      </c>
      <c r="H237">
        <v>8.5025694237048522E-4</v>
      </c>
      <c r="J237" s="38">
        <v>1.4197131697203655</v>
      </c>
      <c r="K237">
        <v>1.0267051674956136E-4</v>
      </c>
      <c r="L237">
        <v>7.2113621751627435E-4</v>
      </c>
      <c r="M237" s="38">
        <v>-0.31983860544679765</v>
      </c>
      <c r="N237">
        <v>1.2962904188968343E-4</v>
      </c>
      <c r="O237">
        <v>6.8087030465314969E-4</v>
      </c>
    </row>
    <row r="238" spans="6:15" x14ac:dyDescent="0.25">
      <c r="F238" s="38">
        <v>0.34106650089112223</v>
      </c>
      <c r="G238">
        <v>8.7282132816715195E-4</v>
      </c>
      <c r="H238">
        <v>8.528691615727372E-4</v>
      </c>
      <c r="J238" s="38">
        <v>8.5385263124611033E-2</v>
      </c>
      <c r="K238">
        <v>3.5396106489124211E-3</v>
      </c>
      <c r="L238">
        <v>7.2062447357122868E-4</v>
      </c>
      <c r="M238" s="38">
        <v>-0.15035853624982887</v>
      </c>
      <c r="N238">
        <v>2.4887647607198852E-3</v>
      </c>
      <c r="O238">
        <v>5.982217644260843E-4</v>
      </c>
    </row>
    <row r="239" spans="6:15" x14ac:dyDescent="0.25">
      <c r="F239" s="38">
        <v>6.0665572762541586E-2</v>
      </c>
      <c r="G239">
        <v>4.0377863834624368E-4</v>
      </c>
      <c r="H239">
        <v>9.0158296810223212E-4</v>
      </c>
      <c r="J239" s="38">
        <v>0.43900714184941814</v>
      </c>
      <c r="K239">
        <v>5.6619095886904509E-4</v>
      </c>
      <c r="L239">
        <v>6.9561576947421559E-4</v>
      </c>
      <c r="M239" s="38">
        <v>-0.13773511207412947</v>
      </c>
      <c r="N239">
        <v>1.7754876578083979E-3</v>
      </c>
      <c r="O239">
        <v>5.7051437414938904E-4</v>
      </c>
    </row>
    <row r="240" spans="6:15" x14ac:dyDescent="0.25">
      <c r="F240" s="38">
        <v>0.22929227071302827</v>
      </c>
      <c r="G240">
        <v>1.1799330777148228E-3</v>
      </c>
      <c r="H240">
        <v>8.6293028709391064E-4</v>
      </c>
      <c r="J240" s="38">
        <v>0.62305102582863903</v>
      </c>
      <c r="K240">
        <v>3.5901561340814358E-3</v>
      </c>
      <c r="L240">
        <v>7.5159610711486059E-4</v>
      </c>
      <c r="M240" s="38">
        <v>-5.8649398043762457E-2</v>
      </c>
      <c r="N240">
        <v>2.9268798903274548E-3</v>
      </c>
      <c r="O240">
        <v>6.8747482028415677E-4</v>
      </c>
    </row>
    <row r="241" spans="6:15" x14ac:dyDescent="0.25">
      <c r="F241" s="38">
        <v>-0.19254808581376337</v>
      </c>
      <c r="G241">
        <v>9.5291368431169558E-5</v>
      </c>
      <c r="H241">
        <v>8.6154254564271425E-4</v>
      </c>
      <c r="J241" s="38">
        <v>0.18233405457077168</v>
      </c>
      <c r="K241">
        <v>3.0984637174156333E-4</v>
      </c>
      <c r="L241">
        <v>7.1839949989711718E-4</v>
      </c>
      <c r="M241" s="38">
        <v>-0.28000632307394524</v>
      </c>
      <c r="N241">
        <v>3.3226822105325679E-4</v>
      </c>
      <c r="O241">
        <v>5.9514316550645144E-4</v>
      </c>
    </row>
    <row r="242" spans="6:15" x14ac:dyDescent="0.25">
      <c r="F242" s="38">
        <v>-2.6416832833291881E-2</v>
      </c>
      <c r="G242">
        <v>0</v>
      </c>
      <c r="H242">
        <v>9.0405437236311271E-3</v>
      </c>
      <c r="J242" s="38">
        <v>1.0870216794179202</v>
      </c>
      <c r="K242">
        <v>0</v>
      </c>
      <c r="L242">
        <v>6.9930922577324066E-4</v>
      </c>
      <c r="M242" s="38">
        <v>5.4439099123375634E-3</v>
      </c>
      <c r="N242">
        <v>0</v>
      </c>
      <c r="O242">
        <v>5.9859014378398903E-4</v>
      </c>
    </row>
    <row r="243" spans="6:15" x14ac:dyDescent="0.25">
      <c r="F243" s="38">
        <v>0.56470749786362107</v>
      </c>
      <c r="G243">
        <v>9.7149784246703731E-4</v>
      </c>
      <c r="H243">
        <v>1.0089696668698075E-4</v>
      </c>
      <c r="J243" s="38">
        <v>0.30148259661086452</v>
      </c>
      <c r="K243">
        <v>0</v>
      </c>
      <c r="L243">
        <v>6.948370286882766E-4</v>
      </c>
      <c r="M243" s="38">
        <v>-0.13811284104615473</v>
      </c>
      <c r="N243">
        <v>0</v>
      </c>
      <c r="O243">
        <v>5.660411962319738E-4</v>
      </c>
    </row>
    <row r="244" spans="6:15" x14ac:dyDescent="0.25">
      <c r="F244" s="38">
        <v>2.7551269226087083E-2</v>
      </c>
      <c r="G244">
        <v>2.4849116878365593E-4</v>
      </c>
      <c r="H244">
        <v>8.470528922552231E-4</v>
      </c>
      <c r="J244" s="38">
        <v>0.54751333191129103</v>
      </c>
      <c r="K244">
        <v>1.4548692465518115E-4</v>
      </c>
      <c r="L244">
        <v>6.9928697603649959E-4</v>
      </c>
      <c r="M244" s="38">
        <v>-0.71396908308252427</v>
      </c>
      <c r="N244">
        <v>1.4538552951132334E-4</v>
      </c>
      <c r="O244">
        <v>5.8467066661744421E-4</v>
      </c>
    </row>
    <row r="245" spans="6:15" x14ac:dyDescent="0.25">
      <c r="F245" s="38">
        <v>3.1462486630666753E-3</v>
      </c>
      <c r="G245">
        <v>1.7842742921847781E-3</v>
      </c>
      <c r="H245">
        <v>8.3689584931021695E-3</v>
      </c>
      <c r="J245" s="38">
        <v>0.47125400631971481</v>
      </c>
      <c r="K245">
        <v>5.7169389475438138E-3</v>
      </c>
      <c r="L245">
        <v>7.624984781180069E-4</v>
      </c>
      <c r="M245" s="38">
        <v>0.24168206522494406</v>
      </c>
      <c r="N245">
        <v>4.3088608891459238E-3</v>
      </c>
      <c r="O245">
        <v>6.785284644493264E-4</v>
      </c>
    </row>
    <row r="246" spans="6:15" x14ac:dyDescent="0.25">
      <c r="F246" s="38">
        <v>0.40439018531172555</v>
      </c>
      <c r="G246">
        <v>6.7507808102343705E-4</v>
      </c>
      <c r="H246">
        <v>8.703179695252794E-4</v>
      </c>
      <c r="J246" s="38">
        <v>0.10059047713038227</v>
      </c>
      <c r="K246">
        <v>0</v>
      </c>
      <c r="L246">
        <v>8.7797461180439318E-4</v>
      </c>
      <c r="M246" s="38">
        <v>-0.10582477398607559</v>
      </c>
      <c r="N246">
        <v>0</v>
      </c>
      <c r="O246">
        <v>5.5355313599900176E-3</v>
      </c>
    </row>
    <row r="247" spans="6:15" x14ac:dyDescent="0.25">
      <c r="F247" s="38">
        <v>0.31063224684642554</v>
      </c>
      <c r="G247">
        <v>1.038956873251388E-3</v>
      </c>
      <c r="H247">
        <v>8.8172602057261392E-4</v>
      </c>
      <c r="J247" s="38">
        <v>0.22295424748296777</v>
      </c>
      <c r="K247">
        <v>4.5873084977483917E-4</v>
      </c>
      <c r="L247">
        <v>7.4747990581775436E-4</v>
      </c>
      <c r="M247" s="38">
        <v>0.31366063932102306</v>
      </c>
      <c r="N247">
        <v>5.0268280526045625E-4</v>
      </c>
      <c r="O247">
        <v>6.3319149061575957E-4</v>
      </c>
    </row>
    <row r="248" spans="6:15" x14ac:dyDescent="0.25">
      <c r="F248" s="38">
        <v>-1.5307411968539686E-2</v>
      </c>
      <c r="G248">
        <v>6.3703177298887921E-4</v>
      </c>
      <c r="H248">
        <v>9.7674549405452797E-4</v>
      </c>
      <c r="J248" s="38">
        <v>0.40802102936237139</v>
      </c>
      <c r="K248">
        <v>1.291151808652052E-2</v>
      </c>
      <c r="L248">
        <v>8.0007828347374997E-4</v>
      </c>
      <c r="M248" s="38">
        <v>-0.4205436296935775</v>
      </c>
      <c r="N248">
        <v>1.145009518541355E-2</v>
      </c>
      <c r="O248">
        <v>7.5023087518436395E-4</v>
      </c>
    </row>
    <row r="249" spans="6:15" x14ac:dyDescent="0.25">
      <c r="F249" s="38">
        <v>0.322558490286452</v>
      </c>
      <c r="G249">
        <v>5.5118369332115885E-4</v>
      </c>
      <c r="H249">
        <v>8.9619526599758758E-4</v>
      </c>
      <c r="J249" s="38">
        <v>0.46847615956913091</v>
      </c>
      <c r="K249">
        <v>1.865902890009398E-5</v>
      </c>
      <c r="L249">
        <v>6.9973197077132182E-4</v>
      </c>
      <c r="M249" s="38">
        <v>0.2947026396849306</v>
      </c>
      <c r="N249">
        <v>0</v>
      </c>
      <c r="O249">
        <v>5.7877659689096767E-4</v>
      </c>
    </row>
    <row r="250" spans="6:15" x14ac:dyDescent="0.25">
      <c r="F250" s="38">
        <v>7.494439222415461E-2</v>
      </c>
      <c r="G250">
        <v>1.89451103084901E-3</v>
      </c>
      <c r="H250">
        <v>9.1499099947629087E-4</v>
      </c>
      <c r="J250" s="38">
        <v>0.3537221275035578</v>
      </c>
      <c r="K250">
        <v>8.911698947641827E-4</v>
      </c>
      <c r="L250">
        <v>8.2998192965380829E-4</v>
      </c>
      <c r="M250" s="38">
        <v>0.2791558678600361</v>
      </c>
      <c r="N250">
        <v>9.9228281004728018E-3</v>
      </c>
      <c r="O250">
        <v>7.6583437227275934E-4</v>
      </c>
    </row>
    <row r="251" spans="6:15" x14ac:dyDescent="0.25">
      <c r="F251" s="38">
        <v>0.16340351347997584</v>
      </c>
      <c r="G251">
        <v>7.6677943885032022E-4</v>
      </c>
      <c r="H251">
        <v>8.4529780747871015E-4</v>
      </c>
      <c r="J251" s="38">
        <v>3.5777263551650673E-3</v>
      </c>
      <c r="K251">
        <v>4.4476969762130081E-5</v>
      </c>
      <c r="L251">
        <v>8.8843198807271714E-5</v>
      </c>
      <c r="M251" s="38">
        <v>0.30575715389172009</v>
      </c>
      <c r="N251">
        <v>4.5507692752621452E-5</v>
      </c>
      <c r="O251">
        <v>7.7517542027677336E-5</v>
      </c>
    </row>
    <row r="252" spans="6:15" x14ac:dyDescent="0.25">
      <c r="F252" s="38">
        <v>-4.3365498645569933E-2</v>
      </c>
      <c r="G252">
        <v>4.1460720294069474E-4</v>
      </c>
      <c r="H252">
        <v>8.3986928944903031E-4</v>
      </c>
      <c r="J252" s="38">
        <v>-0.3648930600961181</v>
      </c>
      <c r="K252">
        <v>1.2360103529565805E-3</v>
      </c>
      <c r="L252">
        <v>8.109584047401551E-4</v>
      </c>
      <c r="M252" s="38">
        <v>-0.25160844705018437</v>
      </c>
      <c r="N252">
        <v>1.0238613756109937E-3</v>
      </c>
      <c r="O252">
        <v>6.294550714141539E-4</v>
      </c>
    </row>
    <row r="253" spans="6:15" x14ac:dyDescent="0.25">
      <c r="F253" s="38">
        <v>8.6054794822318481E-2</v>
      </c>
      <c r="G253">
        <v>1.0584678004485972E-3</v>
      </c>
      <c r="H253">
        <v>9.3080717042742561E-4</v>
      </c>
      <c r="J253" s="38">
        <v>0.50223685053065803</v>
      </c>
      <c r="K253">
        <v>3.5896466029809418E-3</v>
      </c>
      <c r="L253">
        <v>8.693639636855817E-4</v>
      </c>
      <c r="M253" s="38">
        <v>-5.4205104574802876E-2</v>
      </c>
      <c r="N253">
        <v>3.7435851705682243E-3</v>
      </c>
      <c r="O253">
        <v>5.5983400405127826E-3</v>
      </c>
    </row>
    <row r="254" spans="6:15" x14ac:dyDescent="0.25">
      <c r="F254" s="38">
        <v>0.28545655592237762</v>
      </c>
      <c r="G254">
        <v>1.8333442740857593E-4</v>
      </c>
      <c r="H254">
        <v>8.5427731098645108E-4</v>
      </c>
      <c r="J254" s="38">
        <v>0.22975056399639215</v>
      </c>
      <c r="K254">
        <v>1.7181388708661087E-3</v>
      </c>
      <c r="L254">
        <v>7.0464916259110823E-4</v>
      </c>
      <c r="M254" s="38">
        <v>0.76601720739390089</v>
      </c>
      <c r="N254">
        <v>1.3449542050251702E-3</v>
      </c>
      <c r="O254">
        <v>5.8011855026619222E-4</v>
      </c>
    </row>
    <row r="255" spans="6:15" x14ac:dyDescent="0.25">
      <c r="F255" s="38">
        <v>-0.17339843801593124</v>
      </c>
      <c r="G255">
        <v>1.5079898076086977E-3</v>
      </c>
      <c r="H255">
        <v>8.4672636485494163E-4</v>
      </c>
      <c r="J255" s="38">
        <v>0.47332116204427011</v>
      </c>
      <c r="K255">
        <v>5.1309781819755974E-4</v>
      </c>
      <c r="L255">
        <v>7.0654039021410297E-4</v>
      </c>
      <c r="M255" s="38">
        <v>0.14682103448525452</v>
      </c>
      <c r="N255">
        <v>3.953051032598888E-4</v>
      </c>
      <c r="O255">
        <v>5.8806501927242396E-4</v>
      </c>
    </row>
    <row r="256" spans="6:15" x14ac:dyDescent="0.25">
      <c r="F256" s="38">
        <v>0.27509907262196975</v>
      </c>
      <c r="G256">
        <v>1.4925859305865011E-3</v>
      </c>
      <c r="H256">
        <v>9.2095012453142805E-4</v>
      </c>
      <c r="J256" s="38">
        <v>0.15107808018956881</v>
      </c>
      <c r="K256">
        <v>2.233172907245546E-4</v>
      </c>
      <c r="L256">
        <v>6.9599401499881449E-4</v>
      </c>
      <c r="M256" s="38">
        <v>-0.34999244555515074</v>
      </c>
      <c r="N256">
        <v>1.7540226964922253E-3</v>
      </c>
      <c r="O256">
        <v>5.631994126138513E-4</v>
      </c>
    </row>
    <row r="257" spans="6:15" x14ac:dyDescent="0.25">
      <c r="F257" s="38">
        <v>6.0584379302346392E-3</v>
      </c>
      <c r="G257">
        <v>1.5511187121781286E-4</v>
      </c>
      <c r="H257">
        <v>8.7946073673316112E-4</v>
      </c>
      <c r="J257" s="38">
        <v>0.58776905356538744</v>
      </c>
      <c r="K257">
        <v>4.9888190049377432E-3</v>
      </c>
      <c r="L257">
        <v>7.9128963746100958E-4</v>
      </c>
      <c r="M257" s="38">
        <v>-4.7567712766596548E-2</v>
      </c>
      <c r="N257">
        <v>4.6304650409505791E-3</v>
      </c>
      <c r="O257">
        <v>7.3649558769677144E-4</v>
      </c>
    </row>
    <row r="258" spans="6:15" x14ac:dyDescent="0.25">
      <c r="F258" s="38">
        <v>0.19242549177447255</v>
      </c>
      <c r="G258">
        <v>0</v>
      </c>
      <c r="H258">
        <v>8.4260395642638778E-4</v>
      </c>
      <c r="J258" s="38">
        <v>0.28201109174589356</v>
      </c>
      <c r="K258">
        <v>0</v>
      </c>
      <c r="L258">
        <v>7.0369242391124032E-4</v>
      </c>
      <c r="M258" s="38">
        <v>-0.23917785009909143</v>
      </c>
      <c r="N258">
        <v>0</v>
      </c>
      <c r="O258">
        <v>5.7743464351574312E-4</v>
      </c>
    </row>
    <row r="259" spans="6:15" x14ac:dyDescent="0.25">
      <c r="F259" s="38">
        <v>0.11641496290009856</v>
      </c>
      <c r="G259">
        <v>4.5333639342715493E-4</v>
      </c>
      <c r="H259">
        <v>8.4333864307702111E-4</v>
      </c>
      <c r="J259" s="38">
        <v>0.1595871648281908</v>
      </c>
      <c r="K259">
        <v>5.5799769877309989E-4</v>
      </c>
      <c r="L259">
        <v>8.7975459074368239E-5</v>
      </c>
      <c r="M259" s="38">
        <v>3.0181917066708586E-2</v>
      </c>
      <c r="N259">
        <v>4.3150672850579438E-4</v>
      </c>
      <c r="O259">
        <v>5.5454249770308891E-4</v>
      </c>
    </row>
    <row r="260" spans="6:15" x14ac:dyDescent="0.25">
      <c r="F260" s="38">
        <v>7.9007729880919753E-2</v>
      </c>
      <c r="G260">
        <v>2.8876172251869562E-3</v>
      </c>
      <c r="H260">
        <v>8.4735084850798004E-3</v>
      </c>
      <c r="J260" s="38">
        <v>0.31940132159816415</v>
      </c>
      <c r="K260">
        <v>1.0924397747703576E-3</v>
      </c>
      <c r="L260">
        <v>7.3802376770278056E-4</v>
      </c>
      <c r="M260" s="38">
        <v>0.23929138777746717</v>
      </c>
      <c r="N260">
        <v>9.1139866059614658E-4</v>
      </c>
      <c r="O260">
        <v>6.3111277852472545E-4</v>
      </c>
    </row>
    <row r="261" spans="6:15" x14ac:dyDescent="0.25">
      <c r="F261" s="38">
        <v>0.1487506385300168</v>
      </c>
      <c r="G261">
        <v>7.9672871209803626E-4</v>
      </c>
      <c r="H261">
        <v>8.6172621730537264E-4</v>
      </c>
      <c r="J261" s="38">
        <v>0.44033752296907092</v>
      </c>
      <c r="K261">
        <v>2.4788688039038016E-3</v>
      </c>
      <c r="L261">
        <v>7.0355892549079356E-4</v>
      </c>
      <c r="M261" s="38">
        <v>0.9608755730411116</v>
      </c>
      <c r="N261">
        <v>2.4095626856153614E-3</v>
      </c>
      <c r="O261">
        <v>5.8656518902952591E-4</v>
      </c>
    </row>
    <row r="262" spans="6:15" x14ac:dyDescent="0.25">
      <c r="F262" s="38">
        <v>0.18320943683512914</v>
      </c>
      <c r="G262">
        <v>1.8430021830483777E-3</v>
      </c>
      <c r="H262">
        <v>8.4054275221211085E-4</v>
      </c>
      <c r="J262" s="38">
        <v>0.41759454906007676</v>
      </c>
      <c r="K262">
        <v>2.9807569378904912E-3</v>
      </c>
      <c r="L262">
        <v>7.0157869892083441E-4</v>
      </c>
      <c r="M262" s="38">
        <v>7.683475924929617E-2</v>
      </c>
      <c r="N262">
        <v>2.959675050544377E-3</v>
      </c>
      <c r="O262">
        <v>5.7990804777596089E-4</v>
      </c>
    </row>
    <row r="263" spans="6:15" x14ac:dyDescent="0.25">
      <c r="F263" s="38">
        <v>0.23235202673514688</v>
      </c>
      <c r="G263">
        <v>1.5353636384663823E-3</v>
      </c>
      <c r="H263">
        <v>8.4068560794973404E-4</v>
      </c>
      <c r="J263" s="38">
        <v>0.40203128553855905</v>
      </c>
      <c r="K263">
        <v>1.2432558852056065E-4</v>
      </c>
      <c r="L263">
        <v>7.3615478981652689E-4</v>
      </c>
      <c r="M263" s="38">
        <v>-0.18427555222134917</v>
      </c>
      <c r="N263">
        <v>1.1848574013855721E-4</v>
      </c>
      <c r="O263">
        <v>6.4063801620769189E-4</v>
      </c>
    </row>
    <row r="264" spans="6:15" x14ac:dyDescent="0.25">
      <c r="F264" s="38">
        <v>0.17498346609161453</v>
      </c>
      <c r="G264">
        <v>6.573231372739768E-6</v>
      </c>
      <c r="H264">
        <v>8.4423659342779524E-4</v>
      </c>
      <c r="J264" s="38">
        <v>5.1215102259642986E-2</v>
      </c>
      <c r="K264">
        <v>2.0702248613075326E-4</v>
      </c>
      <c r="L264">
        <v>7.0912135967607229E-4</v>
      </c>
      <c r="M264" s="38">
        <v>-2.2857889834323131E-2</v>
      </c>
      <c r="N264">
        <v>1.920456371412448E-4</v>
      </c>
      <c r="O264">
        <v>5.7698732572400164E-4</v>
      </c>
    </row>
    <row r="265" spans="6:15" x14ac:dyDescent="0.25">
      <c r="F265" s="38">
        <v>4.6858230590863137E-2</v>
      </c>
      <c r="G265">
        <v>3.7568290318226246E-3</v>
      </c>
      <c r="H265">
        <v>8.4058356813714614E-3</v>
      </c>
      <c r="J265" s="38">
        <v>0.62144197952051328</v>
      </c>
      <c r="K265">
        <v>2.5838322106055862E-3</v>
      </c>
      <c r="L265">
        <v>7.3111744941833845E-3</v>
      </c>
      <c r="M265" s="38">
        <v>-0.20071637790237973</v>
      </c>
      <c r="N265">
        <v>5.3992118073257428E-3</v>
      </c>
      <c r="O265">
        <v>6.4028542453655442E-3</v>
      </c>
    </row>
    <row r="266" spans="6:15" x14ac:dyDescent="0.25">
      <c r="F266" s="38">
        <v>0.2154434087326953</v>
      </c>
      <c r="G266">
        <v>3.9589524821221131E-4</v>
      </c>
      <c r="H266">
        <v>8.4486924026584069E-4</v>
      </c>
      <c r="J266" s="38">
        <v>1.5748784879503486E-2</v>
      </c>
      <c r="K266">
        <v>1.1179112344840577E-3</v>
      </c>
      <c r="L266">
        <v>7.006976093458862E-3</v>
      </c>
      <c r="M266" s="38">
        <v>6.8774663557253257E-2</v>
      </c>
      <c r="N266">
        <v>1.165109778029146E-3</v>
      </c>
      <c r="O266">
        <v>5.6402563488800912E-3</v>
      </c>
    </row>
    <row r="267" spans="6:15" x14ac:dyDescent="0.25">
      <c r="F267" s="38">
        <v>0.29804450434997176</v>
      </c>
      <c r="G267">
        <v>1.309183214932735E-3</v>
      </c>
      <c r="H267">
        <v>8.4756105052191111E-3</v>
      </c>
      <c r="J267" s="38">
        <v>9.2284750880694766E-2</v>
      </c>
      <c r="K267">
        <v>5.1674606087709753E-4</v>
      </c>
      <c r="L267">
        <v>7.2347243987409143E-4</v>
      </c>
      <c r="M267" s="38">
        <v>-2.4543109819749942E-2</v>
      </c>
      <c r="N267">
        <v>5.8201182937227128E-4</v>
      </c>
      <c r="O267">
        <v>5.9593254984481884E-4</v>
      </c>
    </row>
    <row r="268" spans="6:15" x14ac:dyDescent="0.25">
      <c r="F268" s="38">
        <v>0.11846010903679782</v>
      </c>
      <c r="G268">
        <v>0</v>
      </c>
      <c r="H268">
        <v>8.7797095546937685E-4</v>
      </c>
      <c r="J268" s="38">
        <v>0.18865359351671684</v>
      </c>
      <c r="K268">
        <v>0</v>
      </c>
      <c r="L268">
        <v>6.9043158081353586E-4</v>
      </c>
      <c r="M268" s="38">
        <v>-1.4129936993059755E-2</v>
      </c>
      <c r="N268">
        <v>2.8916162771909794E-5</v>
      </c>
      <c r="O268">
        <v>5.5891042437538848E-4</v>
      </c>
    </row>
    <row r="269" spans="6:15" x14ac:dyDescent="0.25">
      <c r="F269" s="38">
        <v>1.983757319047319E-2</v>
      </c>
      <c r="G269">
        <v>8.1458121048348263E-4</v>
      </c>
      <c r="H269">
        <v>8.8952186225433455E-4</v>
      </c>
      <c r="J269" s="38">
        <v>0.11814871786947512</v>
      </c>
      <c r="K269">
        <v>7.1792932059618834E-4</v>
      </c>
      <c r="L269">
        <v>6.9501502658220551E-4</v>
      </c>
      <c r="M269" s="38">
        <v>0.2448087766942495</v>
      </c>
      <c r="N269">
        <v>5.9101815616732702E-4</v>
      </c>
      <c r="O269">
        <v>5.6201533610630015E-4</v>
      </c>
    </row>
    <row r="270" spans="6:15" x14ac:dyDescent="0.25">
      <c r="F270" s="38">
        <v>-0.1073563575393135</v>
      </c>
      <c r="G270">
        <v>4.8924527938725851E-3</v>
      </c>
      <c r="H270">
        <v>8.4442026509045363E-4</v>
      </c>
      <c r="J270" s="38">
        <v>0.60896986156821997</v>
      </c>
      <c r="K270">
        <v>1.2957375885564988E-3</v>
      </c>
      <c r="L270">
        <v>7.3804601743952163E-4</v>
      </c>
      <c r="M270" s="38">
        <v>-0.23577804728881335</v>
      </c>
      <c r="N270">
        <v>1.1002247298580313E-3</v>
      </c>
      <c r="O270">
        <v>6.335598699736643E-4</v>
      </c>
    </row>
    <row r="271" spans="6:15" x14ac:dyDescent="0.25">
      <c r="F271" s="38">
        <v>0.10417469986037697</v>
      </c>
      <c r="G271">
        <v>1.5803851029739423E-4</v>
      </c>
      <c r="H271">
        <v>8.4458352879059431E-4</v>
      </c>
      <c r="J271" s="38">
        <v>0.14492361064016079</v>
      </c>
      <c r="K271">
        <v>1.2779040000392055E-3</v>
      </c>
      <c r="L271">
        <v>7.8828592300095909E-4</v>
      </c>
      <c r="M271" s="38">
        <v>0.1184031511370669</v>
      </c>
      <c r="N271">
        <v>1.4743716652360348E-3</v>
      </c>
      <c r="O271">
        <v>6.8313320642313612E-4</v>
      </c>
    </row>
    <row r="272" spans="6:15" x14ac:dyDescent="0.25">
      <c r="F272" s="38">
        <v>0.26249226000324311</v>
      </c>
      <c r="G272">
        <v>2.616220227873777E-3</v>
      </c>
      <c r="H272">
        <v>8.3739176279939449E-3</v>
      </c>
      <c r="J272" s="38">
        <v>0.32417266564640146</v>
      </c>
      <c r="K272">
        <v>3.974342583853988E-4</v>
      </c>
      <c r="L272">
        <v>6.9621651236622566E-4</v>
      </c>
      <c r="M272" s="38">
        <v>-4.3598108338938069E-4</v>
      </c>
      <c r="N272">
        <v>3.1701988209691351E-4</v>
      </c>
      <c r="O272">
        <v>5.8456541537232854E-4</v>
      </c>
    </row>
    <row r="273" spans="6:15" x14ac:dyDescent="0.25">
      <c r="F273" s="38">
        <v>0.3227688633651602</v>
      </c>
      <c r="G273">
        <v>6.3215404118957693E-4</v>
      </c>
      <c r="H273">
        <v>8.4527739951619255E-4</v>
      </c>
      <c r="J273" s="38">
        <v>0.14988342712360891</v>
      </c>
      <c r="K273">
        <v>5.5895561724202884E-4</v>
      </c>
      <c r="L273">
        <v>8.2101528574713898E-5</v>
      </c>
      <c r="M273" s="38">
        <v>0.28991693574672905</v>
      </c>
      <c r="N273">
        <v>6.5237684302479415E-4</v>
      </c>
      <c r="O273">
        <v>7.2307605394452597E-5</v>
      </c>
    </row>
    <row r="274" spans="6:15" x14ac:dyDescent="0.25">
      <c r="F274" s="38">
        <v>-9.9991752486896956E-2</v>
      </c>
      <c r="G274">
        <v>1.7774454676657548E-4</v>
      </c>
      <c r="H274">
        <v>9.9243921723055707E-5</v>
      </c>
      <c r="J274" s="38">
        <v>0.22674967300692028</v>
      </c>
      <c r="K274">
        <v>1.9250594507767629E-2</v>
      </c>
      <c r="L274">
        <v>6.9244740696228083E-3</v>
      </c>
      <c r="M274" s="38">
        <v>0.16008024844573487</v>
      </c>
      <c r="N274">
        <v>1.4336774556765422E-2</v>
      </c>
      <c r="O274">
        <v>5.5779476117716253E-3</v>
      </c>
    </row>
    <row r="275" spans="6:15" x14ac:dyDescent="0.25">
      <c r="F275" s="38">
        <v>7.1103234945557592E-3</v>
      </c>
      <c r="G275">
        <v>2.5920266781492376E-3</v>
      </c>
      <c r="H275">
        <v>8.6725677514764036E-4</v>
      </c>
      <c r="J275" s="38">
        <v>0.20912429927889931</v>
      </c>
      <c r="K275">
        <v>1.1060136832875204E-4</v>
      </c>
      <c r="L275">
        <v>7.0104470523904756E-4</v>
      </c>
      <c r="M275" s="38">
        <v>-1.21153934466941E-2</v>
      </c>
      <c r="N275">
        <v>1.3733590454066011E-4</v>
      </c>
      <c r="O275">
        <v>5.7351403463518514E-4</v>
      </c>
    </row>
    <row r="276" spans="6:15" x14ac:dyDescent="0.25">
      <c r="F276" s="38">
        <v>0.34028160412338404</v>
      </c>
      <c r="G276">
        <v>6.2239857759097236E-4</v>
      </c>
      <c r="H276">
        <v>8.4304068682426424E-3</v>
      </c>
      <c r="J276" s="38">
        <v>0.31726254543443821</v>
      </c>
      <c r="K276">
        <v>1.7882503502940971E-4</v>
      </c>
      <c r="L276">
        <v>7.6234272996081906E-4</v>
      </c>
      <c r="M276" s="38">
        <v>-0.38043316622189705</v>
      </c>
      <c r="N276">
        <v>1.6233251671245066E-4</v>
      </c>
      <c r="O276">
        <v>6.731606509484282E-4</v>
      </c>
    </row>
    <row r="277" spans="6:15" x14ac:dyDescent="0.25">
      <c r="F277" s="38">
        <v>-0.21049707015887775</v>
      </c>
      <c r="G277">
        <v>3.2300339974979772E-3</v>
      </c>
      <c r="H277">
        <v>8.6744044681029875E-4</v>
      </c>
      <c r="J277" s="38">
        <v>0.26046007517538783</v>
      </c>
      <c r="K277">
        <v>2.6597523445792074E-4</v>
      </c>
      <c r="L277">
        <v>8.1106965342386068E-4</v>
      </c>
      <c r="M277" s="38">
        <v>-6.3319884612099808E-2</v>
      </c>
      <c r="N277">
        <v>2.6341919012947096E-4</v>
      </c>
      <c r="O277">
        <v>7.3007526174471678E-4</v>
      </c>
    </row>
    <row r="278" spans="6:15" x14ac:dyDescent="0.25">
      <c r="F278" s="38">
        <v>7.7449539807221024E-2</v>
      </c>
      <c r="G278">
        <v>2.9651536498686654E-4</v>
      </c>
      <c r="H278">
        <v>8.4554270302892123E-4</v>
      </c>
      <c r="J278" s="38">
        <v>2.8216221621621518E-2</v>
      </c>
      <c r="K278">
        <v>2.613894545534738E-4</v>
      </c>
      <c r="L278">
        <v>7.876851801089489E-4</v>
      </c>
      <c r="M278" s="38">
        <v>-0.46851015682625297</v>
      </c>
      <c r="N278">
        <v>3.2865687443195038E-4</v>
      </c>
      <c r="O278">
        <v>6.8271220144267356E-4</v>
      </c>
    </row>
    <row r="279" spans="6:15" x14ac:dyDescent="0.25">
      <c r="F279" s="38">
        <v>1.0842190078532932E-2</v>
      </c>
      <c r="G279">
        <v>2.1242521985961478E-4</v>
      </c>
      <c r="H279">
        <v>8.4782839483089163E-4</v>
      </c>
      <c r="J279" s="38">
        <v>-0.15612785159365883</v>
      </c>
      <c r="K279">
        <v>7.7214342968876074E-5</v>
      </c>
      <c r="L279">
        <v>7.0985560098852914E-4</v>
      </c>
      <c r="M279" s="38">
        <v>9.4277899338476745E-2</v>
      </c>
      <c r="N279">
        <v>1.1951543764214229E-4</v>
      </c>
      <c r="O279">
        <v>5.6890929266137532E-4</v>
      </c>
    </row>
    <row r="280" spans="6:15" x14ac:dyDescent="0.25">
      <c r="F280" s="38">
        <v>0.17575519134262807</v>
      </c>
      <c r="G280">
        <v>1.7526665901252992E-4</v>
      </c>
      <c r="H280">
        <v>9.3123573764029507E-4</v>
      </c>
      <c r="J280" s="38">
        <v>0.35889878643115991</v>
      </c>
      <c r="K280">
        <v>1.4740734737294343E-4</v>
      </c>
      <c r="L280">
        <v>7.0981110151504688E-4</v>
      </c>
      <c r="M280" s="38">
        <v>-0.1528043069644458</v>
      </c>
      <c r="N280">
        <v>1.1411305210963427E-4</v>
      </c>
      <c r="O280">
        <v>5.9259082281239693E-4</v>
      </c>
    </row>
    <row r="281" spans="6:15" x14ac:dyDescent="0.25">
      <c r="F281" s="38">
        <v>-1.61717306198359E-2</v>
      </c>
      <c r="G281">
        <v>1.4379553344343154E-3</v>
      </c>
      <c r="H281">
        <v>9.1219510861138061E-4</v>
      </c>
      <c r="J281" s="38">
        <v>9.0923938739879251E-2</v>
      </c>
      <c r="K281">
        <v>1.6346267234951254E-2</v>
      </c>
      <c r="L281">
        <v>7.129171647641065E-3</v>
      </c>
      <c r="M281" s="38">
        <v>-0.43636315713989038</v>
      </c>
      <c r="N281">
        <v>1.652488175188372E-2</v>
      </c>
      <c r="O281">
        <v>5.8140787801885894E-3</v>
      </c>
    </row>
    <row r="282" spans="6:15" x14ac:dyDescent="0.25">
      <c r="F282" s="38">
        <v>-0.22399997500000002</v>
      </c>
      <c r="G282">
        <v>3.5412332862934636E-5</v>
      </c>
      <c r="H282">
        <v>8.4339986696457391E-4</v>
      </c>
      <c r="J282" s="38">
        <v>0.21124427626689579</v>
      </c>
      <c r="K282">
        <v>1.114344516780599E-3</v>
      </c>
      <c r="L282">
        <v>8.1147014868520077E-4</v>
      </c>
      <c r="M282" s="38">
        <v>-0.22778152134837448</v>
      </c>
      <c r="N282">
        <v>4.2482074745511869E-3</v>
      </c>
      <c r="O282">
        <v>7.2899643648228129E-4</v>
      </c>
    </row>
    <row r="283" spans="6:15" x14ac:dyDescent="0.25">
      <c r="F283" s="38">
        <v>-8.1999673796619987E-2</v>
      </c>
      <c r="G283">
        <v>4.3987385366108061E-5</v>
      </c>
      <c r="H283">
        <v>8.3944072223616085E-4</v>
      </c>
      <c r="J283" s="38">
        <v>0.44625513959530183</v>
      </c>
      <c r="K283">
        <v>2.6822226661109973E-3</v>
      </c>
      <c r="L283">
        <v>6.9336854606336302E-4</v>
      </c>
      <c r="M283" s="38">
        <v>-0.26117156830306032</v>
      </c>
      <c r="N283">
        <v>1.9254884890070232E-3</v>
      </c>
      <c r="O283">
        <v>6.2713954402160953E-4</v>
      </c>
    </row>
    <row r="284" spans="6:15" x14ac:dyDescent="0.25">
      <c r="F284" s="38">
        <v>0.35564501408572324</v>
      </c>
      <c r="G284">
        <v>5.1313738528660101E-4</v>
      </c>
      <c r="H284">
        <v>8.3829787633517565E-4</v>
      </c>
      <c r="J284" s="38">
        <v>8.0812465568726788E-2</v>
      </c>
      <c r="K284">
        <v>1.4465587943027528E-3</v>
      </c>
      <c r="L284">
        <v>7.1096808782558489E-4</v>
      </c>
      <c r="M284" s="38">
        <v>-0.18762025758120549</v>
      </c>
      <c r="N284">
        <v>1.2719585258326662E-3</v>
      </c>
      <c r="O284">
        <v>5.7411922929460012E-4</v>
      </c>
    </row>
    <row r="285" spans="6:15" x14ac:dyDescent="0.25">
      <c r="F285" s="38">
        <v>0.11492797319197878</v>
      </c>
      <c r="G285">
        <v>1.1965076103688521E-3</v>
      </c>
      <c r="H285">
        <v>8.7462404961649153E-4</v>
      </c>
      <c r="J285" s="38">
        <v>0.69698819066954254</v>
      </c>
      <c r="K285">
        <v>1.3687024421472542E-3</v>
      </c>
      <c r="L285">
        <v>8.7152218814946978E-5</v>
      </c>
      <c r="M285" s="38">
        <v>-4.558216195836029E-2</v>
      </c>
      <c r="N285">
        <v>1.0080456451192845E-3</v>
      </c>
      <c r="O285">
        <v>5.6504130940337517E-4</v>
      </c>
    </row>
    <row r="286" spans="6:15" x14ac:dyDescent="0.25">
      <c r="F286" s="38">
        <v>0.24857382139719286</v>
      </c>
      <c r="G286">
        <v>4.6770619130789952E-5</v>
      </c>
      <c r="H286">
        <v>8.4331823511450351E-4</v>
      </c>
      <c r="J286" s="38">
        <v>0.70921266450373666</v>
      </c>
      <c r="K286">
        <v>1.8139307177589996E-4</v>
      </c>
      <c r="L286">
        <v>6.9065185320727283E-3</v>
      </c>
      <c r="M286" s="38">
        <v>-0.38676299900428102</v>
      </c>
      <c r="N286">
        <v>1.2486845411625925E-3</v>
      </c>
      <c r="O286">
        <v>5.741797487605416E-3</v>
      </c>
    </row>
    <row r="287" spans="6:15" x14ac:dyDescent="0.25">
      <c r="F287" s="38">
        <v>0.45554824288069784</v>
      </c>
      <c r="G287">
        <v>2.5032519594019357E-4</v>
      </c>
      <c r="H287">
        <v>9.0266459011566463E-4</v>
      </c>
      <c r="J287" s="38">
        <v>0.31756498785925968</v>
      </c>
      <c r="K287">
        <v>3.8245404403087222E-4</v>
      </c>
      <c r="L287">
        <v>8.8146782047274815E-4</v>
      </c>
      <c r="M287" s="38">
        <v>-0.26148061546832002</v>
      </c>
      <c r="N287">
        <v>3.9840830121589863E-4</v>
      </c>
      <c r="O287">
        <v>5.6002871885474223E-3</v>
      </c>
    </row>
    <row r="288" spans="6:15" x14ac:dyDescent="0.25">
      <c r="F288" s="38">
        <v>0.99978187963842391</v>
      </c>
      <c r="G288">
        <v>1.590140566572547E-4</v>
      </c>
      <c r="H288">
        <v>9.2580721961061524E-4</v>
      </c>
      <c r="J288" s="38">
        <v>0.39778063603706304</v>
      </c>
      <c r="K288">
        <v>7.1655358662485425E-4</v>
      </c>
      <c r="L288">
        <v>8.4548999616236537E-5</v>
      </c>
      <c r="M288" s="38">
        <v>-0.15274187150948881</v>
      </c>
      <c r="N288">
        <v>5.3646534664519971E-4</v>
      </c>
      <c r="O288">
        <v>5.5417411834518418E-4</v>
      </c>
    </row>
    <row r="289" spans="6:15" x14ac:dyDescent="0.25">
      <c r="F289" s="38">
        <v>0.15871951646211602</v>
      </c>
      <c r="G289">
        <v>1.8174428684200337E-4</v>
      </c>
      <c r="H289">
        <v>8.6237927210593558E-4</v>
      </c>
      <c r="J289" s="38">
        <v>0.57470568816995815</v>
      </c>
      <c r="K289">
        <v>9.874712727575678E-4</v>
      </c>
      <c r="L289">
        <v>7.4391994793917594E-4</v>
      </c>
      <c r="M289" s="38">
        <v>-0.27380028316791583</v>
      </c>
      <c r="N289">
        <v>9.6304927475714206E-4</v>
      </c>
      <c r="O289">
        <v>6.6805596556031906E-4</v>
      </c>
    </row>
    <row r="290" spans="6:15" x14ac:dyDescent="0.25">
      <c r="F290" s="38">
        <v>0.17317501656564738</v>
      </c>
      <c r="G290">
        <v>2.3578955517827277E-4</v>
      </c>
      <c r="H290">
        <v>9.1586854186454739E-4</v>
      </c>
      <c r="J290" s="38">
        <v>0.97287250779836998</v>
      </c>
      <c r="K290">
        <v>1.6308052402414198E-3</v>
      </c>
      <c r="L290">
        <v>8.5639236716551171E-5</v>
      </c>
      <c r="M290" s="38">
        <v>5.0002275379303018E-2</v>
      </c>
      <c r="N290">
        <v>1.3514603416488499E-3</v>
      </c>
      <c r="O290">
        <v>5.6612013466581055E-4</v>
      </c>
    </row>
    <row r="291" spans="6:15" x14ac:dyDescent="0.25">
      <c r="F291" s="38">
        <v>0.19539279624177497</v>
      </c>
      <c r="G291">
        <v>1.566727453935896E-3</v>
      </c>
      <c r="H291">
        <v>8.6268539154369956E-4</v>
      </c>
      <c r="J291" s="38">
        <v>0.51524176139836242</v>
      </c>
      <c r="K291">
        <v>8.6147951753839144E-4</v>
      </c>
      <c r="L291">
        <v>6.9962072208761624E-4</v>
      </c>
      <c r="M291" s="38">
        <v>-0.13127110410359533</v>
      </c>
      <c r="N291">
        <v>8.1236432946366923E-4</v>
      </c>
      <c r="O291">
        <v>5.8277614420536241E-4</v>
      </c>
    </row>
    <row r="292" spans="6:15" x14ac:dyDescent="0.25">
      <c r="F292" s="38">
        <v>0.57997871882390606</v>
      </c>
      <c r="G292">
        <v>1.2779657314172002E-4</v>
      </c>
      <c r="H292">
        <v>9.0952166552157594E-4</v>
      </c>
      <c r="J292" s="38">
        <v>5.4845255737929755E-2</v>
      </c>
      <c r="K292">
        <v>1.9737859099170138E-4</v>
      </c>
      <c r="L292">
        <v>6.9499277684546433E-4</v>
      </c>
      <c r="M292" s="38">
        <v>7.4302435361276897E-2</v>
      </c>
      <c r="N292">
        <v>1.9089004853876251E-4</v>
      </c>
      <c r="O292">
        <v>5.587788603189939E-4</v>
      </c>
    </row>
    <row r="293" spans="6:15" x14ac:dyDescent="0.25">
      <c r="F293" s="38">
        <v>0.46151460732587979</v>
      </c>
      <c r="G293">
        <v>2.7022634168134694E-4</v>
      </c>
      <c r="H293">
        <v>8.5915481402815586E-4</v>
      </c>
      <c r="J293" s="38">
        <v>0.29385912605429176</v>
      </c>
      <c r="K293">
        <v>0</v>
      </c>
      <c r="L293">
        <v>6.9899772945886509E-4</v>
      </c>
      <c r="M293" s="38">
        <v>-0.12445956907811617</v>
      </c>
      <c r="N293">
        <v>0</v>
      </c>
      <c r="O293">
        <v>5.7367191150285853E-4</v>
      </c>
    </row>
    <row r="294" spans="6:15" x14ac:dyDescent="0.25">
      <c r="F294" s="38">
        <v>-0.10140141476709497</v>
      </c>
      <c r="G294">
        <v>4.1412918522436308E-3</v>
      </c>
      <c r="H294">
        <v>8.6499149130818756E-4</v>
      </c>
      <c r="J294" s="38">
        <v>0.1430133366093933</v>
      </c>
      <c r="K294">
        <v>3.7751159235607946E-3</v>
      </c>
      <c r="L294">
        <v>7.5967276155188531E-3</v>
      </c>
      <c r="M294" s="38">
        <v>8.7036559279675352E-2</v>
      </c>
      <c r="N294">
        <v>6.2677545988771306E-3</v>
      </c>
      <c r="O294">
        <v>6.4475597117284169E-3</v>
      </c>
    </row>
    <row r="295" spans="6:15" x14ac:dyDescent="0.25">
      <c r="F295" s="38">
        <v>-0.10422858952599545</v>
      </c>
      <c r="G295">
        <v>1.4340531489948735E-3</v>
      </c>
      <c r="H295">
        <v>8.4421618546527764E-4</v>
      </c>
      <c r="J295" s="38">
        <v>0.80022452832751534</v>
      </c>
      <c r="K295">
        <v>0</v>
      </c>
      <c r="L295">
        <v>7.4251821452448569E-4</v>
      </c>
      <c r="M295" s="38">
        <v>-0.17502315090156639</v>
      </c>
      <c r="N295">
        <v>0</v>
      </c>
      <c r="O295">
        <v>6.7692338296131268E-4</v>
      </c>
    </row>
    <row r="296" spans="6:15" x14ac:dyDescent="0.25">
      <c r="F296" s="38">
        <v>0.25792601356799505</v>
      </c>
      <c r="G296">
        <v>6.7498052638745112E-5</v>
      </c>
      <c r="H296">
        <v>8.3782849319727099E-4</v>
      </c>
      <c r="J296" s="38">
        <v>0.30893445646710682</v>
      </c>
      <c r="K296">
        <v>0</v>
      </c>
      <c r="L296">
        <v>7.5367200755280667E-3</v>
      </c>
      <c r="M296" s="38">
        <v>-9.9774339695292813E-2</v>
      </c>
      <c r="N296">
        <v>0</v>
      </c>
      <c r="O296">
        <v>6.4892392047942154E-3</v>
      </c>
    </row>
    <row r="297" spans="6:15" x14ac:dyDescent="0.25">
      <c r="F297" s="38">
        <v>0.31028712540686376</v>
      </c>
      <c r="G297">
        <v>2.5883196019817679E-2</v>
      </c>
      <c r="H297">
        <v>1.0043023658420339E-2</v>
      </c>
      <c r="J297" s="38">
        <v>0.67148596061871912</v>
      </c>
      <c r="K297">
        <v>3.0281433302364424E-4</v>
      </c>
      <c r="L297">
        <v>8.3258514885251874E-5</v>
      </c>
      <c r="M297" s="38">
        <v>-5.6205265283662986E-2</v>
      </c>
      <c r="N297">
        <v>4.1565220803963508E-4</v>
      </c>
      <c r="O297">
        <v>5.5648964573772844E-4</v>
      </c>
    </row>
    <row r="298" spans="6:15" x14ac:dyDescent="0.25">
      <c r="F298" s="38">
        <v>-3.8936898763169969E-3</v>
      </c>
      <c r="G298">
        <v>7.1683146522546467E-5</v>
      </c>
      <c r="H298">
        <v>8.5482832597442613E-4</v>
      </c>
      <c r="J298" s="38">
        <v>0.11493575034286518</v>
      </c>
      <c r="K298">
        <v>0</v>
      </c>
      <c r="L298">
        <v>7.1506203938594994E-4</v>
      </c>
      <c r="M298" s="38">
        <v>0.18176032143087162</v>
      </c>
      <c r="N298">
        <v>1.3470700218133586E-4</v>
      </c>
      <c r="O298">
        <v>5.8406547195802912E-4</v>
      </c>
    </row>
    <row r="299" spans="6:15" x14ac:dyDescent="0.25">
      <c r="F299" s="38">
        <v>0.16495625259999036</v>
      </c>
      <c r="G299">
        <v>1.0938801333115317E-3</v>
      </c>
      <c r="H299">
        <v>8.7852197045735179E-4</v>
      </c>
      <c r="J299" s="38">
        <v>0.51097356261875349</v>
      </c>
      <c r="K299">
        <v>1.7782635407244125E-4</v>
      </c>
      <c r="L299">
        <v>7.0313618049271239E-4</v>
      </c>
      <c r="M299" s="38">
        <v>-0.17951565779540268</v>
      </c>
      <c r="N299">
        <v>1.4528608612227848E-4</v>
      </c>
      <c r="O299">
        <v>5.8277614420536241E-4</v>
      </c>
    </row>
    <row r="300" spans="6:15" x14ac:dyDescent="0.25">
      <c r="F300" s="38">
        <v>-6.3610433260445576E-2</v>
      </c>
      <c r="G300">
        <v>5.9527838878685165E-4</v>
      </c>
      <c r="H300">
        <v>8.6176703323040784E-4</v>
      </c>
      <c r="J300" s="38">
        <v>0.56340374936494042</v>
      </c>
      <c r="K300">
        <v>1.5999276555514773E-4</v>
      </c>
      <c r="L300">
        <v>7.2218195514310677E-4</v>
      </c>
      <c r="M300" s="38">
        <v>-0.17161391147193628</v>
      </c>
      <c r="N300">
        <v>2.7787727151542586E-4</v>
      </c>
      <c r="O300">
        <v>6.2571865221254823E-4</v>
      </c>
    </row>
    <row r="301" spans="6:15" x14ac:dyDescent="0.25">
      <c r="F301" s="38">
        <v>0.12403575854657856</v>
      </c>
      <c r="G301">
        <v>2.4778877540455641E-4</v>
      </c>
      <c r="H301">
        <v>8.6999144212499783E-4</v>
      </c>
      <c r="J301" s="38">
        <v>0.1335691345965635</v>
      </c>
      <c r="K301">
        <v>9.1409879428641725E-4</v>
      </c>
      <c r="L301">
        <v>7.6952939492819922E-4</v>
      </c>
      <c r="M301" s="38">
        <v>1.8468774307511815E-2</v>
      </c>
      <c r="N301">
        <v>1.4327606017349938E-3</v>
      </c>
      <c r="O301">
        <v>6.5289978626366526E-4</v>
      </c>
    </row>
    <row r="302" spans="6:15" x14ac:dyDescent="0.25">
      <c r="F302" s="38">
        <v>-5.4858862676002262E-2</v>
      </c>
      <c r="G302">
        <v>2.8864465695551241E-4</v>
      </c>
      <c r="H302">
        <v>8.458080065416499E-4</v>
      </c>
      <c r="J302" s="38">
        <v>0.7444922197646533</v>
      </c>
      <c r="K302">
        <v>0</v>
      </c>
      <c r="L302">
        <v>8.1189289368328193E-5</v>
      </c>
      <c r="M302" s="38">
        <v>-7.1739048661571991E-2</v>
      </c>
      <c r="N302">
        <v>0</v>
      </c>
      <c r="O302">
        <v>5.6622538591092621E-4</v>
      </c>
    </row>
    <row r="303" spans="6:15" x14ac:dyDescent="0.25">
      <c r="F303" s="38">
        <v>5.5587605485015068E-2</v>
      </c>
      <c r="G303">
        <v>2.3503838448118018E-3</v>
      </c>
      <c r="H303">
        <v>8.7568526366740634E-4</v>
      </c>
      <c r="J303" s="38">
        <v>0.33094329987698412</v>
      </c>
      <c r="K303">
        <v>3.4648114833598872E-4</v>
      </c>
      <c r="L303">
        <v>7.3633278771045581E-4</v>
      </c>
      <c r="M303" s="38">
        <v>0.28998802837328275</v>
      </c>
      <c r="N303">
        <v>4.690060547151223E-4</v>
      </c>
      <c r="O303">
        <v>6.2087709493722826E-4</v>
      </c>
    </row>
    <row r="304" spans="6:15" x14ac:dyDescent="0.25">
      <c r="F304" s="38">
        <v>0.26883897494209452</v>
      </c>
      <c r="G304">
        <v>1.075052088566225E-4</v>
      </c>
      <c r="H304">
        <v>8.5154264400909361E-4</v>
      </c>
      <c r="J304" s="38">
        <v>0.69605235799858423</v>
      </c>
      <c r="K304">
        <v>1.1175647533357216E-3</v>
      </c>
      <c r="L304">
        <v>7.5646879946116474E-4</v>
      </c>
      <c r="M304" s="38">
        <v>-0.10081195272987986</v>
      </c>
      <c r="N304">
        <v>8.4853421745775196E-4</v>
      </c>
      <c r="O304">
        <v>6.9697374515584429E-4</v>
      </c>
    </row>
    <row r="305" spans="6:15" x14ac:dyDescent="0.25">
      <c r="F305" s="38">
        <v>0.4476870321277624</v>
      </c>
      <c r="G305">
        <v>6.126431139923678E-4</v>
      </c>
      <c r="H305">
        <v>9.3033778728952095E-4</v>
      </c>
      <c r="J305" s="38">
        <v>0.13102653203146919</v>
      </c>
      <c r="K305">
        <v>8.2034507179550264E-5</v>
      </c>
      <c r="L305">
        <v>7.6176423680555016E-4</v>
      </c>
      <c r="M305" s="38">
        <v>0.2291855015636417</v>
      </c>
      <c r="N305">
        <v>2.6694555144311848E-4</v>
      </c>
      <c r="O305">
        <v>6.4187471833780077E-4</v>
      </c>
    </row>
    <row r="306" spans="6:15" x14ac:dyDescent="0.25">
      <c r="F306" s="38">
        <v>-0.24984582656212007</v>
      </c>
      <c r="G306">
        <v>3.4447517513032643E-4</v>
      </c>
      <c r="H306">
        <v>8.598486847537541E-4</v>
      </c>
      <c r="J306" s="38">
        <v>0.48009349404502299</v>
      </c>
      <c r="K306">
        <v>1.7787730718249067E-3</v>
      </c>
      <c r="L306">
        <v>7.2129196567346219E-4</v>
      </c>
      <c r="M306" s="38">
        <v>2.5894827524489905E-2</v>
      </c>
      <c r="N306">
        <v>2.1849334699360133E-3</v>
      </c>
      <c r="O306">
        <v>6.1379894870320078E-4</v>
      </c>
    </row>
    <row r="307" spans="6:15" x14ac:dyDescent="0.25">
      <c r="F307" s="38">
        <v>-0.11638437962068848</v>
      </c>
      <c r="G307">
        <v>1.9510927197209166E-5</v>
      </c>
      <c r="H307">
        <v>8.5125693253384734E-4</v>
      </c>
      <c r="J307" s="38">
        <v>0.17251356074551216</v>
      </c>
      <c r="K307">
        <v>0</v>
      </c>
      <c r="L307">
        <v>7.5584580683241359E-4</v>
      </c>
      <c r="M307" s="38">
        <v>1.6842837118442811E-2</v>
      </c>
      <c r="N307">
        <v>0</v>
      </c>
      <c r="O307">
        <v>6.3634902796922907E-4</v>
      </c>
    </row>
    <row r="308" spans="6:15" x14ac:dyDescent="0.25">
      <c r="F308" s="38">
        <v>9.6456845502270072E-2</v>
      </c>
      <c r="G308">
        <v>9.1203829183354249E-3</v>
      </c>
      <c r="H308">
        <v>9.5274573013383822E-4</v>
      </c>
      <c r="J308" s="38">
        <v>0.54365035864219124</v>
      </c>
      <c r="K308">
        <v>8.7247010337604923E-4</v>
      </c>
      <c r="L308">
        <v>7.1159108045433603E-4</v>
      </c>
      <c r="M308" s="38">
        <v>-0.23483155713589821</v>
      </c>
      <c r="N308">
        <v>8.1793950670054595E-4</v>
      </c>
      <c r="O308">
        <v>6.0535253628266972E-4</v>
      </c>
    </row>
    <row r="309" spans="6:15" x14ac:dyDescent="0.25">
      <c r="F309" s="38">
        <v>7.4093914811700134E-2</v>
      </c>
      <c r="G309">
        <v>2.2691988767442146E-3</v>
      </c>
      <c r="H309">
        <v>8.7358324352809432E-4</v>
      </c>
      <c r="J309" s="38">
        <v>0.54884053586117765</v>
      </c>
      <c r="K309">
        <v>2.5819469455337581E-4</v>
      </c>
      <c r="L309">
        <v>8.1881256180976866E-4</v>
      </c>
      <c r="M309" s="38">
        <v>-0.39807639535623507</v>
      </c>
      <c r="N309">
        <v>3.0179658030589709E-4</v>
      </c>
      <c r="O309">
        <v>5.5279795831529701E-3</v>
      </c>
    </row>
    <row r="310" spans="6:15" x14ac:dyDescent="0.25">
      <c r="F310" s="38">
        <v>0.29947249911743934</v>
      </c>
      <c r="G310">
        <v>1.1345604165177129E-3</v>
      </c>
      <c r="H310">
        <v>9.3637854419472853E-4</v>
      </c>
      <c r="J310" s="38">
        <v>-0.17163399779175947</v>
      </c>
      <c r="K310">
        <v>4.2092364211817685E-4</v>
      </c>
      <c r="L310">
        <v>6.9312379895921066E-4</v>
      </c>
      <c r="M310" s="38">
        <v>0.44471482997854772</v>
      </c>
      <c r="N310">
        <v>3.4889818837228722E-4</v>
      </c>
      <c r="O310">
        <v>7.6833408934425603E-5</v>
      </c>
    </row>
    <row r="311" spans="6:15" x14ac:dyDescent="0.25">
      <c r="F311" s="38">
        <v>0.35425209220313536</v>
      </c>
      <c r="G311">
        <v>1.4506374371125014E-3</v>
      </c>
      <c r="H311">
        <v>8.8566475733850949E-4</v>
      </c>
      <c r="J311" s="38">
        <v>-0.36845631298966419</v>
      </c>
      <c r="K311">
        <v>5.2481703350892406E-4</v>
      </c>
      <c r="L311">
        <v>7.687729038790013E-4</v>
      </c>
      <c r="M311" s="38">
        <v>0.27709880612075555</v>
      </c>
      <c r="N311">
        <v>7.9660502075297836E-4</v>
      </c>
      <c r="O311">
        <v>6.0190555800513214E-4</v>
      </c>
    </row>
    <row r="312" spans="6:15" x14ac:dyDescent="0.25">
      <c r="F312" s="38">
        <v>-9.7932779491011757E-2</v>
      </c>
      <c r="G312">
        <v>1.552289367809961E-4</v>
      </c>
      <c r="H312">
        <v>8.9654220136038665E-4</v>
      </c>
      <c r="J312" s="38">
        <v>-0.12814291645483999</v>
      </c>
      <c r="K312">
        <v>5.2481703350892408E-5</v>
      </c>
      <c r="L312">
        <v>7.0077770839815424E-4</v>
      </c>
      <c r="M312" s="38">
        <v>0.21701719912870066</v>
      </c>
      <c r="N312">
        <v>1.034634409424187E-3</v>
      </c>
      <c r="O312">
        <v>5.5906830124306198E-4</v>
      </c>
    </row>
    <row r="313" spans="6:15" x14ac:dyDescent="0.25">
      <c r="F313" s="38">
        <v>-0.26855226530070608</v>
      </c>
      <c r="G313">
        <v>3.5648415082020865E-4</v>
      </c>
      <c r="H313">
        <v>1.0146838963747337E-4</v>
      </c>
      <c r="J313" s="38">
        <v>0.55356315198020378</v>
      </c>
      <c r="K313">
        <v>4.5352344192778945E-4</v>
      </c>
      <c r="L313">
        <v>7.1926723963002068E-4</v>
      </c>
      <c r="M313" s="38">
        <v>-0.19315819883705088</v>
      </c>
      <c r="N313">
        <v>2.7493275981853017E-4</v>
      </c>
      <c r="O313">
        <v>6.1556190705888789E-4</v>
      </c>
    </row>
    <row r="314" spans="6:15" x14ac:dyDescent="0.25">
      <c r="F314" s="38">
        <v>8.2624756068224725E-2</v>
      </c>
      <c r="G314">
        <v>3.7587801245423454E-3</v>
      </c>
      <c r="H314">
        <v>8.8060358263414632E-4</v>
      </c>
      <c r="J314" s="38">
        <v>0.43224998460143693</v>
      </c>
      <c r="K314">
        <v>7.235341627016234E-4</v>
      </c>
      <c r="L314">
        <v>8.8375954335708298E-5</v>
      </c>
      <c r="M314" s="38">
        <v>-0.50656672422346793</v>
      </c>
      <c r="N314">
        <v>5.0074330653795008E-4</v>
      </c>
      <c r="O314">
        <v>5.5869992188515715E-4</v>
      </c>
    </row>
    <row r="315" spans="6:15" x14ac:dyDescent="0.25">
      <c r="F315" s="38">
        <v>-1.7427185766251685E-2</v>
      </c>
      <c r="G315">
        <v>9.0433147559064475E-4</v>
      </c>
      <c r="H315">
        <v>9.0268499807818212E-4</v>
      </c>
      <c r="J315" s="38">
        <v>0.62887856713887191</v>
      </c>
      <c r="K315">
        <v>6.0496627561664612E-4</v>
      </c>
      <c r="L315">
        <v>7.0237968944351448E-4</v>
      </c>
      <c r="M315" s="38">
        <v>-0.41732812403161301</v>
      </c>
      <c r="N315">
        <v>5.4722780137445189E-4</v>
      </c>
      <c r="O315">
        <v>5.9698506229597542E-4</v>
      </c>
    </row>
    <row r="316" spans="6:15" x14ac:dyDescent="0.25">
      <c r="F316" s="38">
        <v>-6.1066890184182654E-2</v>
      </c>
      <c r="G316">
        <v>4.887487262900896E-4</v>
      </c>
      <c r="H316">
        <v>8.4195090162582484E-4</v>
      </c>
      <c r="J316" s="38">
        <v>0.71827620770962186</v>
      </c>
      <c r="K316">
        <v>8.6156104251447051E-4</v>
      </c>
      <c r="L316">
        <v>6.9134382001992151E-4</v>
      </c>
      <c r="M316" s="38">
        <v>-7.472631545367181E-2</v>
      </c>
      <c r="N316">
        <v>6.5204536506131134E-4</v>
      </c>
      <c r="O316">
        <v>5.7227733250507615E-4</v>
      </c>
    </row>
    <row r="317" spans="6:15" x14ac:dyDescent="0.25">
      <c r="F317" s="38">
        <v>-5.5887043128612923E-2</v>
      </c>
      <c r="G317">
        <v>6.2187178255664775E-3</v>
      </c>
      <c r="H317">
        <v>9.1162368566088795E-4</v>
      </c>
      <c r="J317" s="38">
        <v>6.3501833917246397E-2</v>
      </c>
      <c r="K317">
        <v>1.4063058373637188E-3</v>
      </c>
      <c r="L317">
        <v>8.8845423780945822E-4</v>
      </c>
      <c r="M317" s="38">
        <v>0.438105150533036</v>
      </c>
      <c r="N317">
        <v>1.5974416750823338E-3</v>
      </c>
      <c r="O317">
        <v>7.7967491100546752E-4</v>
      </c>
    </row>
    <row r="318" spans="6:15" x14ac:dyDescent="0.25">
      <c r="F318" s="38">
        <v>0.11492455894306364</v>
      </c>
      <c r="G318">
        <v>2.5520292773949589E-3</v>
      </c>
      <c r="H318">
        <v>9.1150123788578247E-4</v>
      </c>
      <c r="J318" s="38">
        <v>0.2945633057512842</v>
      </c>
      <c r="K318">
        <v>1.069505779937118E-3</v>
      </c>
      <c r="L318">
        <v>6.9501502658220551E-4</v>
      </c>
      <c r="M318" s="38">
        <v>1.850755342542354E-2</v>
      </c>
      <c r="N318">
        <v>1.1714572283937114E-3</v>
      </c>
      <c r="O318">
        <v>5.6480449410186491E-4</v>
      </c>
    </row>
    <row r="319" spans="6:15" x14ac:dyDescent="0.25">
      <c r="F319" s="38">
        <v>-0.20878381582673355</v>
      </c>
      <c r="G319">
        <v>1.1062695720817596E-2</v>
      </c>
      <c r="H319">
        <v>8.6260784128613273E-3</v>
      </c>
      <c r="J319" s="38">
        <v>0.651728423579788</v>
      </c>
      <c r="K319">
        <v>1.2284794832912776E-3</v>
      </c>
      <c r="L319">
        <v>6.936577926409975E-3</v>
      </c>
      <c r="M319" s="38">
        <v>-0.20005578064968443</v>
      </c>
      <c r="N319">
        <v>1.4496871360405021E-3</v>
      </c>
      <c r="O319">
        <v>5.7207998642048435E-3</v>
      </c>
    </row>
    <row r="320" spans="6:15" x14ac:dyDescent="0.25">
      <c r="F320" s="38">
        <v>-0.42911289221529891</v>
      </c>
      <c r="G320">
        <v>4.4642367192118376E-3</v>
      </c>
      <c r="H320">
        <v>8.7319549224025995E-4</v>
      </c>
      <c r="J320" s="38">
        <v>0.10852896995432637</v>
      </c>
      <c r="K320">
        <v>3.3634147943615608E-3</v>
      </c>
      <c r="L320">
        <v>7.3557629666125789E-4</v>
      </c>
      <c r="M320" s="38">
        <v>0.1130019862199978</v>
      </c>
      <c r="N320">
        <v>3.0206811012704793E-3</v>
      </c>
      <c r="O320">
        <v>6.0701024339324117E-4</v>
      </c>
    </row>
    <row r="321" spans="6:15" x14ac:dyDescent="0.25">
      <c r="F321" s="38">
        <v>-0.33698715109653377</v>
      </c>
      <c r="G321">
        <v>8.0708803889339444E-4</v>
      </c>
      <c r="H321">
        <v>9.1372570580020007E-4</v>
      </c>
      <c r="J321" s="38">
        <v>0.28095103929787402</v>
      </c>
      <c r="K321">
        <v>3.8001339005950548E-4</v>
      </c>
      <c r="L321">
        <v>7.0382592233168698E-4</v>
      </c>
      <c r="M321" s="38">
        <v>3.295073953706984E-3</v>
      </c>
      <c r="N321">
        <v>5.8993203688272359E-4</v>
      </c>
      <c r="O321">
        <v>5.7825034066538944E-4</v>
      </c>
    </row>
    <row r="322" spans="6:15" x14ac:dyDescent="0.25">
      <c r="F322" s="38">
        <v>0.39791758259724785</v>
      </c>
      <c r="G322">
        <v>8.6628516755608686E-3</v>
      </c>
      <c r="H322">
        <v>9.3823566878382947E-4</v>
      </c>
      <c r="J322" s="38">
        <v>1.5257846595399465</v>
      </c>
      <c r="K322">
        <v>2.2745468326056668E-3</v>
      </c>
      <c r="L322">
        <v>7.8452571749171066E-5</v>
      </c>
      <c r="M322" s="38">
        <v>0.68908298142102686</v>
      </c>
      <c r="N322">
        <v>2.040705292207829E-3</v>
      </c>
      <c r="O322">
        <v>5.5988399839270819E-4</v>
      </c>
    </row>
    <row r="323" spans="6:15" x14ac:dyDescent="0.25">
      <c r="F323" s="38">
        <v>2.8123715851074316E-2</v>
      </c>
      <c r="G323">
        <v>5.3696022739439342E-4</v>
      </c>
      <c r="H323">
        <v>8.4748145946809256E-4</v>
      </c>
      <c r="J323" s="38">
        <v>0.67097312220877825</v>
      </c>
      <c r="K323">
        <v>6.1801027178929515E-3</v>
      </c>
      <c r="L323">
        <v>7.2736614380378649E-4</v>
      </c>
      <c r="M323" s="38">
        <v>0.90686722483559823</v>
      </c>
      <c r="N323">
        <v>5.2080830241260463E-3</v>
      </c>
      <c r="O323">
        <v>6.2990238920589538E-4</v>
      </c>
    </row>
    <row r="324" spans="6:15" x14ac:dyDescent="0.25">
      <c r="F324" s="38">
        <v>0.39149960782173321</v>
      </c>
      <c r="G324">
        <v>8.6966055796120411E-4</v>
      </c>
      <c r="H324">
        <v>8.5142019623398802E-4</v>
      </c>
      <c r="J324" s="38">
        <v>-0.27036122983436506</v>
      </c>
      <c r="K324">
        <v>9.1572929380799841E-5</v>
      </c>
      <c r="L324">
        <v>7.156850320147012E-4</v>
      </c>
      <c r="M324" s="38">
        <v>-0.30810733570270343</v>
      </c>
      <c r="N324">
        <v>8.7682974063845985E-5</v>
      </c>
      <c r="O324">
        <v>5.6738314960719845E-4</v>
      </c>
    </row>
    <row r="325" spans="6:15" x14ac:dyDescent="0.25">
      <c r="F325" s="38">
        <v>7.1151865940046299E-2</v>
      </c>
      <c r="G325">
        <v>2.2827784820734724E-3</v>
      </c>
      <c r="H325">
        <v>8.5488954986197893E-4</v>
      </c>
      <c r="J325" s="38">
        <v>0.25257734578253888</v>
      </c>
      <c r="K325">
        <v>1.7069291866552385E-4</v>
      </c>
      <c r="L325">
        <v>7.6267647601193582E-4</v>
      </c>
      <c r="M325" s="38">
        <v>-8.7260209868762484E-2</v>
      </c>
      <c r="N325">
        <v>7.4053587586598251E-5</v>
      </c>
      <c r="O325">
        <v>6.6784546307008773E-4</v>
      </c>
    </row>
    <row r="326" spans="6:15" x14ac:dyDescent="0.25">
      <c r="F326" s="38">
        <v>0.39494356243906448</v>
      </c>
      <c r="G326">
        <v>1.7764699213058943E-4</v>
      </c>
      <c r="H326">
        <v>8.4442026509045363E-4</v>
      </c>
      <c r="J326" s="38">
        <v>0.52605824657976985</v>
      </c>
      <c r="K326">
        <v>3.4530922680485227E-3</v>
      </c>
      <c r="L326">
        <v>7.9952204005522204E-4</v>
      </c>
      <c r="M326" s="38">
        <v>-2.1234342783413629E-2</v>
      </c>
      <c r="N326">
        <v>2.7114192140635903E-3</v>
      </c>
      <c r="O326">
        <v>7.5675645238153439E-4</v>
      </c>
    </row>
    <row r="327" spans="6:15" x14ac:dyDescent="0.25">
      <c r="F327" s="38">
        <v>0.10455187035013802</v>
      </c>
      <c r="G327">
        <v>1.483806013347757E-3</v>
      </c>
      <c r="H327">
        <v>8.4333660228076944E-3</v>
      </c>
      <c r="J327" s="38">
        <v>0.56952950578685191</v>
      </c>
      <c r="K327">
        <v>1.1932912654911549E-3</v>
      </c>
      <c r="L327">
        <v>7.0682963679173747E-4</v>
      </c>
      <c r="M327" s="38">
        <v>-0.22150597097080971</v>
      </c>
      <c r="N327">
        <v>9.2547236859891397E-4</v>
      </c>
      <c r="O327">
        <v>5.9856383097271022E-4</v>
      </c>
    </row>
    <row r="328" spans="6:15" x14ac:dyDescent="0.25">
      <c r="F328" s="38">
        <v>0.4285645006318386</v>
      </c>
      <c r="G328">
        <v>1.1769966831716429E-4</v>
      </c>
      <c r="H328">
        <v>8.4801206649355002E-4</v>
      </c>
      <c r="J328" s="38">
        <v>0.31227417080416986</v>
      </c>
      <c r="K328">
        <v>8.1524976079056164E-5</v>
      </c>
      <c r="L328">
        <v>6.994649739304285E-4</v>
      </c>
      <c r="M328" s="38">
        <v>-0.30435051489266618</v>
      </c>
      <c r="N328">
        <v>0</v>
      </c>
      <c r="O328">
        <v>5.7133007129903535E-4</v>
      </c>
    </row>
    <row r="329" spans="6:15" x14ac:dyDescent="0.25">
      <c r="F329" s="38">
        <v>0.32571312226261573</v>
      </c>
      <c r="G329">
        <v>5.8630336227613539E-3</v>
      </c>
      <c r="H329">
        <v>8.4048356912080988E-3</v>
      </c>
      <c r="J329" s="38">
        <v>1.6612664060969839E-2</v>
      </c>
      <c r="K329">
        <v>1.3614671005202379E-3</v>
      </c>
      <c r="L329">
        <v>7.4666556545302954E-3</v>
      </c>
      <c r="M329" s="38">
        <v>-2.1072988686078209E-2</v>
      </c>
      <c r="N329">
        <v>1.558651700632211E-3</v>
      </c>
      <c r="O329">
        <v>6.1889574024792619E-3</v>
      </c>
    </row>
    <row r="330" spans="6:15" x14ac:dyDescent="0.25">
      <c r="F330" s="38">
        <v>-4.1543917637018923E-2</v>
      </c>
      <c r="G330">
        <v>2.9763919439342581E-3</v>
      </c>
      <c r="H330">
        <v>8.6344456774935397E-3</v>
      </c>
      <c r="J330" s="38">
        <v>4.1861272267789351E-2</v>
      </c>
      <c r="K330">
        <v>1.8343119617787637E-4</v>
      </c>
      <c r="L330">
        <v>7.2422893092328935E-4</v>
      </c>
      <c r="M330" s="38">
        <v>-0.68627597731569001</v>
      </c>
      <c r="N330">
        <v>1.7487578390509497E-3</v>
      </c>
      <c r="O330">
        <v>6.2474507819522851E-4</v>
      </c>
    </row>
    <row r="331" spans="6:15" x14ac:dyDescent="0.25">
      <c r="F331" s="38">
        <v>-4.5978341930946742E-2</v>
      </c>
      <c r="G331">
        <v>1.2991350874261723E-4</v>
      </c>
      <c r="H331">
        <v>8.4674677281745922E-4</v>
      </c>
      <c r="J331" s="38">
        <v>0.30375225127610817</v>
      </c>
      <c r="K331">
        <v>2.3384420326076271E-3</v>
      </c>
      <c r="L331">
        <v>7.0306498133514087E-3</v>
      </c>
      <c r="M331" s="38">
        <v>-0.11056436242916445</v>
      </c>
      <c r="N331">
        <v>4.8956474117368748E-4</v>
      </c>
      <c r="O331">
        <v>5.9419590430041065E-4</v>
      </c>
    </row>
    <row r="332" spans="6:15" x14ac:dyDescent="0.25">
      <c r="F332" s="38">
        <v>0.78263557040074105</v>
      </c>
      <c r="G332">
        <v>3.6210329785300491E-4</v>
      </c>
      <c r="H332">
        <v>9.3448060368059242E-5</v>
      </c>
      <c r="J332" s="38">
        <v>0.45269316726379594</v>
      </c>
      <c r="K332">
        <v>1.0002095502699203E-3</v>
      </c>
      <c r="L332">
        <v>7.2961336721463906E-4</v>
      </c>
      <c r="M332" s="38">
        <v>2.6908172133889074E-2</v>
      </c>
      <c r="N332">
        <v>2.1834523981842813E-3</v>
      </c>
      <c r="O332">
        <v>5.7896341785104799E-3</v>
      </c>
    </row>
    <row r="333" spans="6:15" x14ac:dyDescent="0.25">
      <c r="F333" s="38">
        <v>-3.5231829871229081E-2</v>
      </c>
      <c r="G333">
        <v>1.1511447046353407E-3</v>
      </c>
      <c r="H333">
        <v>8.3695095080901446E-4</v>
      </c>
      <c r="J333" s="38">
        <v>-7.5287776978216536E-2</v>
      </c>
      <c r="K333">
        <v>2.3733958661015225E-3</v>
      </c>
      <c r="L333">
        <v>7.025732621531622E-3</v>
      </c>
      <c r="M333" s="38">
        <v>0.52641208563165631</v>
      </c>
      <c r="N333">
        <v>7.8955229812568333E-4</v>
      </c>
      <c r="O333">
        <v>6.2421882196965017E-4</v>
      </c>
    </row>
    <row r="334" spans="6:15" x14ac:dyDescent="0.25">
      <c r="F334" s="38">
        <v>0.11624645300662007</v>
      </c>
      <c r="G334">
        <v>2.8605945910188217E-3</v>
      </c>
      <c r="H334">
        <v>8.6868533252387194E-4</v>
      </c>
      <c r="J334" s="38">
        <v>5.3808063163658382E-2</v>
      </c>
      <c r="K334">
        <v>5.8448312537678331E-3</v>
      </c>
      <c r="L334">
        <v>7.1353793241918364E-3</v>
      </c>
      <c r="M334" s="38">
        <v>-0.19846742476103496</v>
      </c>
      <c r="N334">
        <v>2.4726845531296521E-3</v>
      </c>
      <c r="O334">
        <v>5.6285471478609746E-3</v>
      </c>
    </row>
    <row r="335" spans="6:15" x14ac:dyDescent="0.25">
      <c r="F335" s="38">
        <v>-8.077317322613875E-2</v>
      </c>
      <c r="G335">
        <v>6.1282846780074123E-4</v>
      </c>
      <c r="H335">
        <v>9.0513395358029331E-4</v>
      </c>
      <c r="J335" s="38">
        <v>0.23132962759804321</v>
      </c>
      <c r="K335">
        <v>1.5115240096157508E-2</v>
      </c>
      <c r="L335">
        <v>8.4064622847382468E-3</v>
      </c>
      <c r="M335" s="38">
        <v>0.5324383832770101</v>
      </c>
      <c r="N335">
        <v>7.9381919531519678E-3</v>
      </c>
      <c r="O335">
        <v>5.7719256565197715E-3</v>
      </c>
    </row>
    <row r="336" spans="6:15" x14ac:dyDescent="0.25">
      <c r="F336" s="38">
        <v>-5.6784819324712243E-3</v>
      </c>
      <c r="G336">
        <v>4.302159446984621E-3</v>
      </c>
      <c r="H336">
        <v>9.5794976057582458E-4</v>
      </c>
      <c r="J336" s="38">
        <v>0.4183789020347648</v>
      </c>
      <c r="K336">
        <v>1.6304995215811232E-5</v>
      </c>
      <c r="L336">
        <v>7.6149723996465674E-4</v>
      </c>
      <c r="M336" s="38">
        <v>-0.64221794602851889</v>
      </c>
      <c r="N336">
        <v>1.5929631962140013E-2</v>
      </c>
      <c r="O336">
        <v>7.6884192660193907E-3</v>
      </c>
    </row>
    <row r="337" spans="6:15" x14ac:dyDescent="0.25">
      <c r="F337" s="38">
        <v>-5.6892704619144419E-2</v>
      </c>
      <c r="G337">
        <v>0</v>
      </c>
      <c r="H337">
        <v>8.9260346459449108E-4</v>
      </c>
      <c r="J337" s="38">
        <v>0.48919861766748096</v>
      </c>
      <c r="K337">
        <v>1.212633066065911E-4</v>
      </c>
      <c r="L337">
        <v>7.2781113853860884E-4</v>
      </c>
      <c r="M337" s="38">
        <v>0.22576154937598458</v>
      </c>
      <c r="N337">
        <v>6.0371305689645822E-4</v>
      </c>
      <c r="O337">
        <v>6.6455636166022364E-4</v>
      </c>
    </row>
    <row r="338" spans="6:15" x14ac:dyDescent="0.25">
      <c r="F338" s="38">
        <v>0.15294674843796208</v>
      </c>
      <c r="G338">
        <v>3.5880595115667653E-3</v>
      </c>
      <c r="H338">
        <v>9.1307265099963713E-4</v>
      </c>
      <c r="J338" s="38">
        <v>0.42510110323684369</v>
      </c>
      <c r="K338">
        <v>0</v>
      </c>
      <c r="L338">
        <v>7.0211269260262116E-4</v>
      </c>
      <c r="M338" s="38">
        <v>-0.14833757507035983</v>
      </c>
      <c r="N338">
        <v>1.1764293978459545E-4</v>
      </c>
      <c r="O338">
        <v>6.2890250237729675E-4</v>
      </c>
    </row>
    <row r="339" spans="6:15" x14ac:dyDescent="0.25">
      <c r="F339" s="38">
        <v>-1.8237603078690601E-2</v>
      </c>
      <c r="G339">
        <v>3.4485563821067197E-3</v>
      </c>
      <c r="H339">
        <v>8.7399140277844619E-4</v>
      </c>
      <c r="J339" s="38">
        <v>0.28774602007233985</v>
      </c>
      <c r="K339">
        <v>4.1950714565880329E-3</v>
      </c>
      <c r="L339">
        <v>7.5010537475320594E-4</v>
      </c>
      <c r="M339" s="38">
        <v>-0.25237794950414938</v>
      </c>
      <c r="N339">
        <v>0</v>
      </c>
      <c r="O339">
        <v>5.8161838050909027E-4</v>
      </c>
    </row>
    <row r="340" spans="6:15" x14ac:dyDescent="0.25">
      <c r="F340" s="38">
        <v>0.33662899440064464</v>
      </c>
      <c r="G340">
        <v>4.4875132553581079E-6</v>
      </c>
      <c r="H340">
        <v>8.5574668428771785E-4</v>
      </c>
      <c r="J340" s="38">
        <v>0.2447791784864275</v>
      </c>
      <c r="K340">
        <v>9.5078503352199247E-3</v>
      </c>
      <c r="L340">
        <v>8.543008919118469E-4</v>
      </c>
      <c r="M340" s="38">
        <v>-0.1660412129751605</v>
      </c>
      <c r="N340">
        <v>2.964435638317801E-3</v>
      </c>
      <c r="O340">
        <v>6.5334710405540674E-4</v>
      </c>
    </row>
    <row r="341" spans="6:15" x14ac:dyDescent="0.25">
      <c r="F341" s="38">
        <v>-0.19753886188510317</v>
      </c>
      <c r="G341">
        <v>1.7150105006346856E-2</v>
      </c>
      <c r="H341">
        <v>8.4273456738650047E-3</v>
      </c>
      <c r="J341" s="38">
        <v>0.5353661982352711</v>
      </c>
      <c r="K341">
        <v>1.7466726124937784E-2</v>
      </c>
      <c r="L341">
        <v>7.0489390969526042E-2</v>
      </c>
      <c r="M341" s="38">
        <v>-0.45446442922989372</v>
      </c>
      <c r="N341">
        <v>9.7412204928199533E-3</v>
      </c>
      <c r="O341">
        <v>5.5370575030441946E-3</v>
      </c>
    </row>
    <row r="342" spans="6:15" x14ac:dyDescent="0.25">
      <c r="F342" s="38">
        <v>2.0983213114760257E-3</v>
      </c>
      <c r="G342">
        <v>4.0208118768008647E-4</v>
      </c>
      <c r="H342">
        <v>1.0114186223719187E-4</v>
      </c>
      <c r="J342" s="38">
        <v>0.89376403726030351</v>
      </c>
      <c r="K342">
        <v>2.8422663847761941E-4</v>
      </c>
      <c r="L342">
        <v>6.9970972103458075E-4</v>
      </c>
      <c r="M342" s="38">
        <v>-0.27257243597790992</v>
      </c>
      <c r="N342">
        <v>2.2501711542384926E-2</v>
      </c>
      <c r="O342">
        <v>5.9261713562367584E-2</v>
      </c>
    </row>
    <row r="343" spans="6:15" x14ac:dyDescent="0.25">
      <c r="F343" s="38">
        <v>-2.371167669442642E-2</v>
      </c>
      <c r="G343">
        <v>0</v>
      </c>
      <c r="H343">
        <v>1.0153369511752967E-3</v>
      </c>
      <c r="J343" s="38">
        <v>0.2925150541152548</v>
      </c>
      <c r="K343">
        <v>1.0315711895053322E-3</v>
      </c>
      <c r="L343">
        <v>6.898085881847846E-4</v>
      </c>
      <c r="M343" s="38">
        <v>-0.27598754067513731</v>
      </c>
      <c r="N343">
        <v>3.4726195672275475E-4</v>
      </c>
      <c r="O343">
        <v>5.9574836016586653E-4</v>
      </c>
    </row>
    <row r="344" spans="6:15" x14ac:dyDescent="0.25">
      <c r="F344" s="38">
        <v>0.60158307991324267</v>
      </c>
      <c r="G344">
        <v>1.7829085272809734E-3</v>
      </c>
      <c r="H344">
        <v>8.3750196579698952E-4</v>
      </c>
      <c r="J344" s="38">
        <v>5.7113288465303169E-2</v>
      </c>
      <c r="K344">
        <v>5.590065703520782E-4</v>
      </c>
      <c r="L344">
        <v>8.862070143986057E-5</v>
      </c>
      <c r="M344" s="38">
        <v>-0.29277896752152088</v>
      </c>
      <c r="N344">
        <v>7.2209300619560589E-5</v>
      </c>
      <c r="O344">
        <v>5.5335052735215415E-3</v>
      </c>
    </row>
    <row r="345" spans="6:15" x14ac:dyDescent="0.25">
      <c r="F345" s="38">
        <v>0.35217365430031489</v>
      </c>
      <c r="G345">
        <v>7.8992915396980893E-3</v>
      </c>
      <c r="H345">
        <v>8.6750167069785155E-4</v>
      </c>
      <c r="J345" s="38">
        <v>0.18280360133749607</v>
      </c>
      <c r="K345">
        <v>1.2004552727641019E-3</v>
      </c>
      <c r="L345">
        <v>8.5354440086264898E-4</v>
      </c>
      <c r="M345" s="38">
        <v>-0.4389065488656595</v>
      </c>
      <c r="N345">
        <v>8.6399731181809644E-4</v>
      </c>
      <c r="O345">
        <v>5.5869992188515715E-4</v>
      </c>
    </row>
    <row r="346" spans="6:15" x14ac:dyDescent="0.25">
      <c r="F346" s="38">
        <v>0.12649405217888576</v>
      </c>
      <c r="G346">
        <v>1.1023673866423177E-3</v>
      </c>
      <c r="H346">
        <v>9.6623539335796737E-4</v>
      </c>
      <c r="J346" s="38">
        <v>3.8494764770987899E-2</v>
      </c>
      <c r="K346">
        <v>9.8268168041292322E-5</v>
      </c>
      <c r="L346">
        <v>7.7611531700356919E-4</v>
      </c>
      <c r="M346" s="38">
        <v>0.17818076903938418</v>
      </c>
      <c r="N346">
        <v>5.3357373036800866E-4</v>
      </c>
      <c r="O346">
        <v>5.527795393474018E-4</v>
      </c>
    </row>
    <row r="347" spans="6:15" x14ac:dyDescent="0.25">
      <c r="F347" s="38">
        <v>-0.13103331493796599</v>
      </c>
      <c r="G347">
        <v>4.8630986039043846E-3</v>
      </c>
      <c r="H347">
        <v>8.7772605991916566E-4</v>
      </c>
      <c r="J347" s="38">
        <v>0.36449789415807743</v>
      </c>
      <c r="K347">
        <v>1.9922666029319349E-4</v>
      </c>
      <c r="L347">
        <v>7.8875316747252251E-4</v>
      </c>
      <c r="M347" s="38">
        <v>5.2152158728551612E-2</v>
      </c>
      <c r="N347">
        <v>1.5336145353053135E-3</v>
      </c>
      <c r="O347">
        <v>7.6964972990820166E-4</v>
      </c>
    </row>
    <row r="348" spans="6:15" x14ac:dyDescent="0.25">
      <c r="F348" s="38">
        <v>0.23084645519052494</v>
      </c>
      <c r="G348">
        <v>4.5314128415518284E-4</v>
      </c>
      <c r="H348">
        <v>8.8211377186044819E-4</v>
      </c>
      <c r="J348" s="38">
        <v>0.49986631669988024</v>
      </c>
      <c r="K348">
        <v>1.951504114892407E-3</v>
      </c>
      <c r="L348">
        <v>6.9507732584508063E-3</v>
      </c>
      <c r="M348" s="38">
        <v>-0.27164087615554044</v>
      </c>
      <c r="N348">
        <v>5.8418054158016446E-5</v>
      </c>
      <c r="O348">
        <v>5.860652456152266E-4</v>
      </c>
    </row>
    <row r="349" spans="6:15" x14ac:dyDescent="0.25">
      <c r="F349" s="38">
        <v>-2.1601265708454442E-2</v>
      </c>
      <c r="G349">
        <v>4.2375782779618586E-2</v>
      </c>
      <c r="H349">
        <v>1.0137043141738892E-3</v>
      </c>
      <c r="J349" s="38">
        <v>0.73381226142730416</v>
      </c>
      <c r="K349">
        <v>1.6551098737349883E-3</v>
      </c>
      <c r="L349">
        <v>8.6150980661596816E-5</v>
      </c>
      <c r="M349" s="38">
        <v>5.7163660974594022E-2</v>
      </c>
      <c r="N349">
        <v>1.0070124212543859E-4</v>
      </c>
      <c r="O349">
        <v>6.5995161968641393E-4</v>
      </c>
    </row>
    <row r="350" spans="6:15" x14ac:dyDescent="0.25">
      <c r="F350" s="38">
        <v>0.41156734809631534</v>
      </c>
      <c r="G350">
        <v>1.9510927197209165E-3</v>
      </c>
      <c r="H350">
        <v>9.8260257929707706E-4</v>
      </c>
      <c r="J350" s="38">
        <v>0.63679198069866461</v>
      </c>
      <c r="K350">
        <v>2.2317462201641624E-4</v>
      </c>
      <c r="L350">
        <v>7.316158435213395E-4</v>
      </c>
      <c r="M350" s="38">
        <v>-0.27271372585727049</v>
      </c>
      <c r="N350">
        <v>4.9862748974976155E-4</v>
      </c>
      <c r="O350">
        <v>7.1728723546316507E-4</v>
      </c>
    </row>
    <row r="351" spans="6:15" x14ac:dyDescent="0.25">
      <c r="F351" s="38">
        <v>2.3331701365121749E-2</v>
      </c>
      <c r="G351">
        <v>5.1217159439033921E-4</v>
      </c>
      <c r="H351">
        <v>8.5817523182731145E-4</v>
      </c>
      <c r="J351" s="38">
        <v>0.38973624272508056</v>
      </c>
      <c r="K351">
        <v>1.8883222584311383E-5</v>
      </c>
      <c r="L351">
        <v>7.4983837791231251E-4</v>
      </c>
      <c r="M351" s="38">
        <v>-7.1459063880039198E-2</v>
      </c>
      <c r="N351">
        <v>5.1484875179254026E-4</v>
      </c>
      <c r="O351">
        <v>5.7202209823567071E-3</v>
      </c>
    </row>
    <row r="352" spans="6:15" x14ac:dyDescent="0.25">
      <c r="F352" s="38">
        <v>-0.30023675166142516</v>
      </c>
      <c r="G352">
        <v>2.5198362475195636E-3</v>
      </c>
      <c r="H352">
        <v>9.1658282055266313E-4</v>
      </c>
      <c r="J352" s="38">
        <v>0.61770906052652919</v>
      </c>
      <c r="K352">
        <v>6.4710449762750828E-5</v>
      </c>
      <c r="L352">
        <v>7.1592977911885344E-4</v>
      </c>
      <c r="M352" s="38">
        <v>0.14266485654228322</v>
      </c>
      <c r="N352">
        <v>1.5580522192088909E-3</v>
      </c>
      <c r="O352">
        <v>5.6454136598907585E-4</v>
      </c>
    </row>
    <row r="353" spans="6:15" x14ac:dyDescent="0.25">
      <c r="F353" s="38">
        <v>0.10755293369675578</v>
      </c>
      <c r="G353">
        <v>3.8631635850474148E-3</v>
      </c>
      <c r="H353">
        <v>8.842770158873131E-4</v>
      </c>
      <c r="J353" s="38">
        <v>0.45659628790842288</v>
      </c>
      <c r="K353">
        <v>1.4114011483686598E-4</v>
      </c>
      <c r="L353">
        <v>7.0039946287355523E-4</v>
      </c>
      <c r="M353" s="38">
        <v>-2.5917729872897977E-2</v>
      </c>
      <c r="N353">
        <v>2.1122904268748739E-4</v>
      </c>
      <c r="O353">
        <v>6.4697940372590991E-4</v>
      </c>
    </row>
    <row r="354" spans="6:15" x14ac:dyDescent="0.25">
      <c r="F354" s="38">
        <v>0.26177554516180512</v>
      </c>
      <c r="G354">
        <v>1.9735302859977071E-3</v>
      </c>
      <c r="H354">
        <v>8.5099979220612573E-3</v>
      </c>
      <c r="J354" s="38">
        <v>0.11412354462018204</v>
      </c>
      <c r="K354">
        <v>3.7001129455680631E-4</v>
      </c>
      <c r="L354">
        <v>7.2064449833429568E-3</v>
      </c>
      <c r="M354" s="38">
        <v>-0.22574899008000759</v>
      </c>
      <c r="N354">
        <v>3.1046085005352909E-5</v>
      </c>
      <c r="O354">
        <v>6.5908329691420978E-4</v>
      </c>
    </row>
    <row r="355" spans="6:15" x14ac:dyDescent="0.25">
      <c r="F355" s="38">
        <v>0.14403572170073131</v>
      </c>
      <c r="G355">
        <v>1.7169615933544064E-4</v>
      </c>
      <c r="H355">
        <v>8.4529780747871015E-4</v>
      </c>
      <c r="J355" s="38">
        <v>0.11593654871337788</v>
      </c>
      <c r="K355">
        <v>0</v>
      </c>
      <c r="L355">
        <v>8.6773973290348033E-5</v>
      </c>
      <c r="M355" s="38">
        <v>-0.10052405775465934</v>
      </c>
      <c r="N355">
        <v>1.664442540041637E-4</v>
      </c>
      <c r="O355">
        <v>6.1864050597852075E-4</v>
      </c>
    </row>
    <row r="356" spans="6:15" x14ac:dyDescent="0.25">
      <c r="F356" s="38">
        <v>0.10012634190636271</v>
      </c>
      <c r="G356">
        <v>2.8563021870354354E-4</v>
      </c>
      <c r="H356">
        <v>8.4166519015057856E-4</v>
      </c>
      <c r="J356" s="38">
        <v>0.11448048074125761</v>
      </c>
      <c r="K356">
        <v>1.1525593493176564E-3</v>
      </c>
      <c r="L356">
        <v>7.7453558569495003E-4</v>
      </c>
      <c r="M356" s="38">
        <v>-0.30632325845735131</v>
      </c>
      <c r="N356">
        <v>1.4740190291046701E-4</v>
      </c>
      <c r="O356">
        <v>5.8003961183235547E-4</v>
      </c>
    </row>
    <row r="357" spans="6:15" x14ac:dyDescent="0.25">
      <c r="F357" s="38">
        <v>-0.25295875825038361</v>
      </c>
      <c r="G357">
        <v>1.8271983320186382E-3</v>
      </c>
      <c r="H357">
        <v>8.8413416014968991E-4</v>
      </c>
      <c r="J357" s="38">
        <v>0.28882595297984559</v>
      </c>
      <c r="K357">
        <v>5.5589843063906421E-4</v>
      </c>
      <c r="L357">
        <v>6.9101007396880475E-4</v>
      </c>
      <c r="M357" s="38">
        <v>-0.51052386292236962</v>
      </c>
      <c r="N357">
        <v>4.3428197485963498E-4</v>
      </c>
      <c r="O357">
        <v>5.9663247062483795E-3</v>
      </c>
    </row>
    <row r="358" spans="6:15" x14ac:dyDescent="0.25">
      <c r="F358" s="38">
        <v>-4.5172579054757134E-2</v>
      </c>
      <c r="G358">
        <v>2.7364075394085852E-3</v>
      </c>
      <c r="H358">
        <v>8.6956287491212836E-4</v>
      </c>
      <c r="J358" s="38">
        <v>0.25512864686605519</v>
      </c>
      <c r="K358">
        <v>8.7078865074441871E-3</v>
      </c>
      <c r="L358">
        <v>7.011203543439674E-3</v>
      </c>
      <c r="M358" s="38">
        <v>-0.32478386080442967</v>
      </c>
      <c r="N358">
        <v>0</v>
      </c>
      <c r="O358">
        <v>7.7070224235935828E-5</v>
      </c>
    </row>
    <row r="359" spans="6:15" x14ac:dyDescent="0.25">
      <c r="F359" s="38">
        <v>-0.10779934137193903</v>
      </c>
      <c r="G359">
        <v>9.072581146702262E-4</v>
      </c>
      <c r="H359">
        <v>9.239500950215143E-4</v>
      </c>
      <c r="J359" s="38">
        <v>0.19517243862270717</v>
      </c>
      <c r="K359">
        <v>1.1235160765894927E-3</v>
      </c>
      <c r="L359">
        <v>7.1711346511348075E-3</v>
      </c>
      <c r="M359" s="38">
        <v>-0.17003195951512917</v>
      </c>
      <c r="N359">
        <v>1.2165946532084E-3</v>
      </c>
      <c r="O359">
        <v>6.5637307735248176E-4</v>
      </c>
    </row>
    <row r="360" spans="6:15" x14ac:dyDescent="0.25">
      <c r="F360" s="38">
        <v>-0.1341860511835371</v>
      </c>
      <c r="G360">
        <v>3.6943647984007595E-3</v>
      </c>
      <c r="H360">
        <v>8.8478721495025296E-4</v>
      </c>
      <c r="J360" s="38">
        <v>0.28978157990203179</v>
      </c>
      <c r="K360">
        <v>1.8445025837886457E-3</v>
      </c>
      <c r="L360">
        <v>8.6306728818784617E-5</v>
      </c>
      <c r="M360" s="38">
        <v>-0.16296054182579489</v>
      </c>
      <c r="N360">
        <v>8.2622645578761772E-4</v>
      </c>
      <c r="O360">
        <v>5.5796316316934758E-4</v>
      </c>
    </row>
    <row r="361" spans="6:15" x14ac:dyDescent="0.25">
      <c r="F361" s="38">
        <v>3.6901895116437267E-2</v>
      </c>
      <c r="G361">
        <v>4.1441209366872267E-5</v>
      </c>
      <c r="H361">
        <v>9.6448030858145434E-5</v>
      </c>
      <c r="J361" s="38">
        <v>0.29106418401041534</v>
      </c>
      <c r="K361">
        <v>1.7268008995745083E-3</v>
      </c>
      <c r="L361">
        <v>8.0174701372933354E-4</v>
      </c>
      <c r="M361" s="38">
        <v>-6.647235727191303E-2</v>
      </c>
      <c r="N361">
        <v>8.7630078644141268E-3</v>
      </c>
      <c r="O361">
        <v>5.7445603327897022E-3</v>
      </c>
    </row>
    <row r="362" spans="6:15" x14ac:dyDescent="0.25">
      <c r="F362" s="38">
        <v>4.4200525243155653E-2</v>
      </c>
      <c r="G362">
        <v>9.2774458822729574E-4</v>
      </c>
      <c r="H362">
        <v>8.4550392790013786E-3</v>
      </c>
      <c r="J362" s="38">
        <v>0.34884546581810572</v>
      </c>
      <c r="K362">
        <v>1.3862812651143006E-3</v>
      </c>
      <c r="L362">
        <v>7.1061209203772705E-4</v>
      </c>
      <c r="M362" s="38">
        <v>-0.28275354520749729</v>
      </c>
      <c r="N362">
        <v>1.0226447809577855E-3</v>
      </c>
      <c r="O362">
        <v>5.9560363970383246E-3</v>
      </c>
    </row>
    <row r="363" spans="6:15" x14ac:dyDescent="0.25">
      <c r="F363" s="38">
        <v>-3.0512440317948641E-2</v>
      </c>
      <c r="G363">
        <v>5.9118109407543774E-4</v>
      </c>
      <c r="H363">
        <v>8.645221081702829E-4</v>
      </c>
      <c r="J363" s="38">
        <v>0.31407439277270566</v>
      </c>
      <c r="K363">
        <v>5.1819312920250073E-3</v>
      </c>
      <c r="L363">
        <v>7.8052076487830993E-4</v>
      </c>
      <c r="M363" s="38">
        <v>6.2835666984652372E-2</v>
      </c>
      <c r="N363">
        <v>1.4740190291046701E-3</v>
      </c>
      <c r="O363">
        <v>5.5477931300459916E-4</v>
      </c>
    </row>
    <row r="364" spans="6:15" x14ac:dyDescent="0.25">
      <c r="F364" s="38">
        <v>-0.15910230025321437</v>
      </c>
      <c r="G364">
        <v>2.7442119102874692E-4</v>
      </c>
      <c r="H364">
        <v>8.5219569880965666E-4</v>
      </c>
      <c r="J364" s="38">
        <v>-0.18442784113252064</v>
      </c>
      <c r="K364">
        <v>1.6355948325860643E-3</v>
      </c>
      <c r="L364">
        <v>8.4593499089718766E-5</v>
      </c>
      <c r="M364" s="38">
        <v>-0.13859632585119652</v>
      </c>
      <c r="N364">
        <v>1.60308385318417E-3</v>
      </c>
      <c r="O364">
        <v>7.1436651341120572E-4</v>
      </c>
    </row>
    <row r="365" spans="6:15" x14ac:dyDescent="0.25">
      <c r="F365" s="38">
        <v>0.15248530742040822</v>
      </c>
      <c r="G365">
        <v>4.4680023281608988E-4</v>
      </c>
      <c r="H365">
        <v>8.482161461187259E-4</v>
      </c>
      <c r="J365" s="38">
        <v>0.22370511357802214</v>
      </c>
      <c r="K365">
        <v>0</v>
      </c>
      <c r="L365">
        <v>8.7152218814946978E-5</v>
      </c>
      <c r="M365" s="38">
        <v>-0.21274967976851722</v>
      </c>
      <c r="N365">
        <v>1.1570344106208931E-3</v>
      </c>
      <c r="O365">
        <v>5.9164356160635613E-4</v>
      </c>
    </row>
    <row r="366" spans="6:15" x14ac:dyDescent="0.25">
      <c r="F366" s="38">
        <v>-8.7542977318294746E-2</v>
      </c>
      <c r="G366">
        <v>4.323621466901551E-3</v>
      </c>
      <c r="H366">
        <v>8.7201183041423955E-4</v>
      </c>
      <c r="J366" s="38">
        <v>1.2180491100436575</v>
      </c>
      <c r="K366">
        <v>1.2766250769769651E-3</v>
      </c>
      <c r="L366">
        <v>7.0320292970293572E-4</v>
      </c>
      <c r="M366" s="38">
        <v>0.44812797597825882</v>
      </c>
      <c r="N366">
        <v>4.0147623555877197E-3</v>
      </c>
      <c r="O366">
        <v>6.8542242100440157E-4</v>
      </c>
    </row>
    <row r="367" spans="6:15" x14ac:dyDescent="0.25">
      <c r="F367" s="38">
        <v>2.5806188705824074E-2</v>
      </c>
      <c r="G367">
        <v>2.0193809649111483E-3</v>
      </c>
      <c r="H367">
        <v>8.5272630583511401E-4</v>
      </c>
      <c r="J367" s="38">
        <v>1.2560491242576206</v>
      </c>
      <c r="K367">
        <v>5.5487936843807604E-4</v>
      </c>
      <c r="L367">
        <v>7.394121512754261E-3</v>
      </c>
      <c r="M367" s="38">
        <v>-0.40983606557377039</v>
      </c>
      <c r="N367">
        <v>1.4657497118241666E-3</v>
      </c>
      <c r="O367">
        <v>7.5359891502806481E-5</v>
      </c>
    </row>
    <row r="368" spans="6:15" x14ac:dyDescent="0.25">
      <c r="F368" s="38">
        <v>-0.16763322721538554</v>
      </c>
      <c r="G368">
        <v>3.4709939483835105E-3</v>
      </c>
      <c r="H368">
        <v>8.5078550859969092E-3</v>
      </c>
      <c r="J368" s="38">
        <v>0.44830213831643029</v>
      </c>
      <c r="K368">
        <v>1.9994000383388524E-5</v>
      </c>
      <c r="L368">
        <v>7.0124495286971766E-4</v>
      </c>
      <c r="M368" s="38">
        <v>-0.19988156466730922</v>
      </c>
      <c r="N368">
        <v>0</v>
      </c>
      <c r="O368">
        <v>5.5398992866623176E-4</v>
      </c>
    </row>
    <row r="369" spans="6:15" x14ac:dyDescent="0.25">
      <c r="F369" s="38">
        <v>-9.2763742546070227E-2</v>
      </c>
      <c r="G369">
        <v>7.3848859441436694E-4</v>
      </c>
      <c r="H369">
        <v>8.5482832597442613E-4</v>
      </c>
      <c r="J369" s="38">
        <v>0.46304985946894228</v>
      </c>
      <c r="K369">
        <v>1.4200631770770595E-3</v>
      </c>
      <c r="L369">
        <v>7.664589312579254E-4</v>
      </c>
      <c r="M369" s="38">
        <v>0.19189688733594723</v>
      </c>
      <c r="N369">
        <v>1.4432092103073314E-3</v>
      </c>
      <c r="O369">
        <v>6.0793119178800315E-4</v>
      </c>
    </row>
    <row r="370" spans="6:15" x14ac:dyDescent="0.25">
      <c r="F370" s="38">
        <v>0.10940056582124713</v>
      </c>
      <c r="G370">
        <v>1.1989464762685031E-3</v>
      </c>
      <c r="H370">
        <v>9.7762303644278428E-4</v>
      </c>
      <c r="J370" s="38">
        <v>0.5604878119994372</v>
      </c>
      <c r="K370">
        <v>5.708939309266056E-4</v>
      </c>
      <c r="L370">
        <v>7.4042673927082097E-4</v>
      </c>
      <c r="M370" s="38">
        <v>-0.50210176888120739</v>
      </c>
      <c r="N370">
        <v>3.7869594147260889E-3</v>
      </c>
      <c r="O370">
        <v>7.1972643306872034E-3</v>
      </c>
    </row>
    <row r="371" spans="6:15" x14ac:dyDescent="0.25">
      <c r="F371" s="38">
        <v>5.2725282112388472E-2</v>
      </c>
      <c r="G371">
        <v>2.9841963148131427E-3</v>
      </c>
      <c r="H371">
        <v>9.5319470530922528E-4</v>
      </c>
      <c r="J371" s="38">
        <v>0.67945635501686508</v>
      </c>
      <c r="K371">
        <v>1.6003352804318725E-2</v>
      </c>
      <c r="L371">
        <v>7.0333642812338249E-4</v>
      </c>
      <c r="M371" s="38">
        <v>-0.2193803575527129</v>
      </c>
      <c r="N371">
        <v>1.9170710645513465E-5</v>
      </c>
      <c r="O371">
        <v>5.7985542215340316E-4</v>
      </c>
    </row>
    <row r="372" spans="6:15" x14ac:dyDescent="0.25">
      <c r="F372" s="38">
        <v>0.42966400393541693</v>
      </c>
      <c r="G372">
        <v>9.9700837977738832E-4</v>
      </c>
      <c r="H372">
        <v>8.8795044914047989E-4</v>
      </c>
      <c r="J372" s="38">
        <v>0.84562397524646937</v>
      </c>
      <c r="K372">
        <v>5.3752983446625187E-4</v>
      </c>
      <c r="L372">
        <v>7.1844399937059944E-4</v>
      </c>
      <c r="M372" s="38">
        <v>-0.27683432569173605</v>
      </c>
      <c r="N372">
        <v>1.120677625477187E-3</v>
      </c>
      <c r="O372">
        <v>6.8563292349463291E-4</v>
      </c>
    </row>
    <row r="373" spans="6:15" x14ac:dyDescent="0.25">
      <c r="F373" s="38">
        <v>-2.5650041158843173E-2</v>
      </c>
      <c r="G373">
        <v>1.1745578172719918E-2</v>
      </c>
      <c r="H373">
        <v>9.0658291891904249E-4</v>
      </c>
      <c r="J373" s="38">
        <v>0.26791747491858953</v>
      </c>
      <c r="K373">
        <v>1.8623361723059392E-4</v>
      </c>
      <c r="L373">
        <v>6.9730674946654034E-4</v>
      </c>
      <c r="M373" s="38">
        <v>0.19512064469423973</v>
      </c>
      <c r="N373">
        <v>5.5372335891419068E-4</v>
      </c>
      <c r="O373">
        <v>6.5145258164332504E-4</v>
      </c>
    </row>
    <row r="374" spans="6:15" x14ac:dyDescent="0.25">
      <c r="F374" s="38">
        <v>-0.20214053435813872</v>
      </c>
      <c r="G374">
        <v>1.8817996617800283E-4</v>
      </c>
      <c r="H374">
        <v>8.7768524399413047E-4</v>
      </c>
      <c r="J374" s="38">
        <v>0.76300362271622779</v>
      </c>
      <c r="K374">
        <v>3.150644797417234E-3</v>
      </c>
      <c r="L374">
        <v>7.0542790337704722E-4</v>
      </c>
      <c r="M374" s="38">
        <v>1.2091780472076059</v>
      </c>
      <c r="N374">
        <v>1.1207481527034598E-2</v>
      </c>
      <c r="O374">
        <v>5.9748500571027473E-4</v>
      </c>
    </row>
    <row r="375" spans="6:15" x14ac:dyDescent="0.25">
      <c r="F375" s="38">
        <v>0.17752314201648156</v>
      </c>
      <c r="G375">
        <v>4.304110539704342E-4</v>
      </c>
      <c r="H375">
        <v>8.8241989129821217E-4</v>
      </c>
      <c r="J375" s="38">
        <v>0.3882772929348397</v>
      </c>
      <c r="K375">
        <v>1.8888317895316325E-3</v>
      </c>
      <c r="L375">
        <v>7.0986450088322559E-3</v>
      </c>
      <c r="M375" s="38">
        <v>-0.20143091627433207</v>
      </c>
      <c r="N375">
        <v>4.5008359990608959E-4</v>
      </c>
      <c r="O375">
        <v>6.3469132085865751E-4</v>
      </c>
    </row>
    <row r="376" spans="6:15" x14ac:dyDescent="0.25">
      <c r="F376" s="38">
        <v>-7.1200721327127181E-2</v>
      </c>
      <c r="G376">
        <v>2.4730100222462618E-5</v>
      </c>
      <c r="H376">
        <v>8.6644045664693663E-4</v>
      </c>
      <c r="J376" s="38">
        <v>9.2075727781370187E-2</v>
      </c>
      <c r="K376">
        <v>1.3391496383185963E-3</v>
      </c>
      <c r="L376">
        <v>7.3399656535263872E-4</v>
      </c>
      <c r="M376" s="38">
        <v>0.19750558452032974</v>
      </c>
      <c r="N376">
        <v>1.8587450484236162E-4</v>
      </c>
      <c r="O376">
        <v>5.6722527273952495E-4</v>
      </c>
    </row>
    <row r="377" spans="6:15" x14ac:dyDescent="0.25">
      <c r="F377" s="38">
        <v>6.1143013814139113E-2</v>
      </c>
      <c r="G377">
        <v>3.8143862670543915E-3</v>
      </c>
      <c r="H377">
        <v>8.7705259715608512E-4</v>
      </c>
      <c r="J377" s="38">
        <v>4.7020815342478706E-2</v>
      </c>
      <c r="K377">
        <v>5.1457545838899264E-4</v>
      </c>
      <c r="L377">
        <v>6.9657250815408349E-4</v>
      </c>
      <c r="M377" s="38">
        <v>0.25920316776419394</v>
      </c>
      <c r="N377">
        <v>2.9562967964059028E-3</v>
      </c>
      <c r="O377">
        <v>5.9519579112900928E-4</v>
      </c>
    </row>
    <row r="378" spans="6:15" x14ac:dyDescent="0.25">
      <c r="F378" s="38">
        <v>0.14531061496570352</v>
      </c>
      <c r="G378">
        <v>1.264600746287112E-3</v>
      </c>
      <c r="H378">
        <v>8.7221591003941554E-4</v>
      </c>
      <c r="J378" s="38">
        <v>-0.14385530334262808</v>
      </c>
      <c r="K378">
        <v>2.1349353110702832E-4</v>
      </c>
      <c r="L378">
        <v>7.1868874647475168E-4</v>
      </c>
      <c r="M378" s="38">
        <v>-3.135609879734047E-2</v>
      </c>
      <c r="N378">
        <v>2.0763215414756693E-3</v>
      </c>
      <c r="O378">
        <v>5.8753350048458986E-3</v>
      </c>
    </row>
    <row r="379" spans="6:15" x14ac:dyDescent="0.25">
      <c r="F379" s="38">
        <v>-1.8596584314859665E-2</v>
      </c>
      <c r="G379">
        <v>9.014048365110634E-4</v>
      </c>
      <c r="H379">
        <v>9.8419440037344932E-4</v>
      </c>
      <c r="J379" s="38">
        <v>0.19823863528680463</v>
      </c>
      <c r="K379">
        <v>2.7601809244865946E-3</v>
      </c>
      <c r="L379">
        <v>7.4554417872127736E-4</v>
      </c>
      <c r="M379" s="38">
        <v>0.22000081209723232</v>
      </c>
      <c r="N379">
        <v>1.2928698484225962E-3</v>
      </c>
      <c r="O379">
        <v>6.069049921481255E-4</v>
      </c>
    </row>
    <row r="380" spans="6:15" x14ac:dyDescent="0.25">
      <c r="F380" s="38">
        <v>0.19667076365215541</v>
      </c>
      <c r="G380">
        <v>8.3116549860111038E-5</v>
      </c>
      <c r="H380">
        <v>9.7407205096472314E-5</v>
      </c>
      <c r="J380" s="38">
        <v>0.53164031468041517</v>
      </c>
      <c r="K380">
        <v>6.4414921724464252E-4</v>
      </c>
      <c r="L380">
        <v>7.4225121768359238E-4</v>
      </c>
      <c r="M380" s="38">
        <v>1.0674609964249182E-2</v>
      </c>
      <c r="N380">
        <v>5.0529231263255544E-4</v>
      </c>
      <c r="O380">
        <v>5.6027869056189195E-4</v>
      </c>
    </row>
    <row r="381" spans="6:15" x14ac:dyDescent="0.25">
      <c r="F381" s="38">
        <v>0.16990901550810755</v>
      </c>
      <c r="G381">
        <v>7.3556195533478548E-4</v>
      </c>
      <c r="H381">
        <v>8.4329782715198602E-4</v>
      </c>
      <c r="J381" s="38">
        <v>-8.1945836477166689E-2</v>
      </c>
      <c r="K381">
        <v>7.78767333995184E-5</v>
      </c>
      <c r="L381">
        <v>7.2547491618079175E-4</v>
      </c>
      <c r="M381" s="38">
        <v>-0.38442896364598589</v>
      </c>
      <c r="N381">
        <v>1.0473293101533182E-4</v>
      </c>
      <c r="O381">
        <v>5.780398381751581E-4</v>
      </c>
    </row>
    <row r="382" spans="6:15" x14ac:dyDescent="0.25">
      <c r="F382" s="38">
        <v>-0.22255315769590722</v>
      </c>
      <c r="G382">
        <v>8.9067382655259842E-4</v>
      </c>
      <c r="H382">
        <v>9.863168284752791E-5</v>
      </c>
      <c r="J382" s="38">
        <v>-0.19479075825948877</v>
      </c>
      <c r="K382">
        <v>1.8837364785266916E-3</v>
      </c>
      <c r="L382">
        <v>7.2854760482473973E-3</v>
      </c>
      <c r="M382" s="38">
        <v>-5.2862572903128568E-2</v>
      </c>
      <c r="N382">
        <v>1.9347275556487796E-3</v>
      </c>
      <c r="O382">
        <v>6.3382299808645347E-4</v>
      </c>
    </row>
    <row r="383" spans="6:15" x14ac:dyDescent="0.25">
      <c r="F383" s="38">
        <v>0.15162061199835053</v>
      </c>
      <c r="G383">
        <v>5.5606142512046124E-4</v>
      </c>
      <c r="H383">
        <v>9.4109278353629252E-4</v>
      </c>
      <c r="J383" s="38">
        <v>0.40812143873770568</v>
      </c>
      <c r="K383">
        <v>1.9978714450373701E-4</v>
      </c>
      <c r="L383">
        <v>8.6351228292266846E-5</v>
      </c>
      <c r="M383" s="38">
        <v>-0.10829848793364449</v>
      </c>
      <c r="N383">
        <v>4.9615903683020829E-4</v>
      </c>
      <c r="O383">
        <v>6.5582050831562461E-4</v>
      </c>
    </row>
    <row r="384" spans="6:15" x14ac:dyDescent="0.25">
      <c r="F384" s="38">
        <v>-0.17562693386485706</v>
      </c>
      <c r="G384">
        <v>1.6623309972022208E-3</v>
      </c>
      <c r="H384">
        <v>8.5788952035206506E-4</v>
      </c>
      <c r="J384" s="38">
        <v>0.2362522209339899</v>
      </c>
      <c r="K384">
        <v>4.8853841915374408E-3</v>
      </c>
      <c r="L384">
        <v>7.1309071271068725E-3</v>
      </c>
      <c r="M384" s="38">
        <v>-0.25260722057175022</v>
      </c>
      <c r="N384">
        <v>8.7079966279212255E-5</v>
      </c>
      <c r="O384">
        <v>5.9182775128530844E-4</v>
      </c>
    </row>
    <row r="385" spans="6:15" x14ac:dyDescent="0.25">
      <c r="F385" s="38">
        <v>1.3422242952743302E-2</v>
      </c>
      <c r="G385">
        <v>9.5993761810269089E-4</v>
      </c>
      <c r="H385">
        <v>8.5097122105860107E-4</v>
      </c>
      <c r="J385" s="38">
        <v>0.71384985108705279</v>
      </c>
      <c r="K385">
        <v>7.9232086126832715E-3</v>
      </c>
      <c r="L385">
        <v>7.1301506360576744E-3</v>
      </c>
      <c r="M385" s="38">
        <v>-0.62233534709581773</v>
      </c>
      <c r="N385">
        <v>2.8397787658803607E-3</v>
      </c>
      <c r="O385">
        <v>5.8421282370119112E-3</v>
      </c>
    </row>
    <row r="386" spans="6:15" x14ac:dyDescent="0.25">
      <c r="F386" s="38">
        <v>0.19645903160128197</v>
      </c>
      <c r="G386">
        <v>6.0191210403390274E-5</v>
      </c>
      <c r="H386">
        <v>9.7366389171437131E-5</v>
      </c>
      <c r="J386" s="38">
        <v>-2.5682182985553803E-2</v>
      </c>
      <c r="K386">
        <v>6.5321887083343751E-3</v>
      </c>
      <c r="L386">
        <v>7.2249345145748234E-4</v>
      </c>
      <c r="M386" s="38">
        <v>-0.36192966346978395</v>
      </c>
      <c r="N386">
        <v>1.8062022648502679E-4</v>
      </c>
      <c r="O386">
        <v>5.5804210160318433E-4</v>
      </c>
    </row>
    <row r="387" spans="6:15" x14ac:dyDescent="0.25">
      <c r="F387" s="38">
        <v>-5.8598852382847455E-2</v>
      </c>
      <c r="G387">
        <v>3.0173648910483973E-4</v>
      </c>
      <c r="H387">
        <v>8.4186926977575444E-4</v>
      </c>
      <c r="J387" s="38">
        <v>0.27520575524216406</v>
      </c>
      <c r="K387">
        <v>1.1831312153473025E-3</v>
      </c>
      <c r="L387">
        <v>6.9617868781376583E-3</v>
      </c>
      <c r="M387" s="38">
        <v>9.4949488933030901E-2</v>
      </c>
      <c r="N387">
        <v>4.8554468927612922E-3</v>
      </c>
      <c r="O387">
        <v>5.8945433570795052E-3</v>
      </c>
    </row>
    <row r="388" spans="6:15" x14ac:dyDescent="0.25">
      <c r="F388" s="38">
        <v>5.773554223796995E-2</v>
      </c>
      <c r="G388">
        <v>1.1706556318325499E-3</v>
      </c>
      <c r="H388">
        <v>8.6466292311165437E-3</v>
      </c>
      <c r="J388" s="38">
        <v>0.14328719813625823</v>
      </c>
      <c r="K388">
        <v>3.2080078087108601E-3</v>
      </c>
      <c r="L388">
        <v>7.3544279824081123E-4</v>
      </c>
      <c r="M388" s="38">
        <v>-7.5223984639847474E-2</v>
      </c>
      <c r="N388">
        <v>6.2698704156653193E-3</v>
      </c>
      <c r="O388">
        <v>6.134647759999585E-3</v>
      </c>
    </row>
    <row r="389" spans="6:15" x14ac:dyDescent="0.25">
      <c r="F389" s="38">
        <v>4.7404784705055381E-2</v>
      </c>
      <c r="G389">
        <v>1.7872009312643596E-2</v>
      </c>
      <c r="H389">
        <v>8.6814043992465215E-3</v>
      </c>
      <c r="J389" s="38">
        <v>-3.0434333286749382E-2</v>
      </c>
      <c r="K389">
        <v>1.2075887081710193E-3</v>
      </c>
      <c r="L389">
        <v>8.6773973290348033E-5</v>
      </c>
      <c r="M389" s="38">
        <v>0.33937397034596373</v>
      </c>
      <c r="N389">
        <v>7.2325670542910964E-3</v>
      </c>
      <c r="O389">
        <v>5.9811651318096863E-4</v>
      </c>
    </row>
    <row r="390" spans="6:15" x14ac:dyDescent="0.25">
      <c r="F390" s="38">
        <v>-0.30694018825481972</v>
      </c>
      <c r="G390">
        <v>3.5470865644526262E-3</v>
      </c>
      <c r="H390">
        <v>8.9454222103366253E-4</v>
      </c>
      <c r="J390" s="38">
        <v>0.73551439905908156</v>
      </c>
      <c r="K390">
        <v>3.2518274833533527E-3</v>
      </c>
      <c r="L390">
        <v>7.0914360941281348E-4</v>
      </c>
      <c r="M390" s="38">
        <v>0.18051753153717498</v>
      </c>
      <c r="N390">
        <v>1.3047536860495883E-3</v>
      </c>
      <c r="O390">
        <v>5.6517024217864181E-3</v>
      </c>
    </row>
    <row r="391" spans="6:15" x14ac:dyDescent="0.25">
      <c r="F391" s="38">
        <v>-0.12287798602515543</v>
      </c>
      <c r="G391">
        <v>8.779917238744124E-5</v>
      </c>
      <c r="H391">
        <v>8.3711421450915525E-4</v>
      </c>
      <c r="J391" s="38">
        <v>0.41719234729486177</v>
      </c>
      <c r="K391">
        <v>0</v>
      </c>
      <c r="L391">
        <v>8.0795469028010461E-4</v>
      </c>
      <c r="M391" s="38">
        <v>0.5525388671131739</v>
      </c>
      <c r="N391">
        <v>3.2319101439579668E-3</v>
      </c>
      <c r="O391">
        <v>6.0979940138880593E-4</v>
      </c>
    </row>
    <row r="392" spans="6:15" x14ac:dyDescent="0.25">
      <c r="F392" s="38">
        <v>-8.0546601896389958E-2</v>
      </c>
      <c r="G392">
        <v>0</v>
      </c>
      <c r="H392">
        <v>8.4642024541717775E-4</v>
      </c>
      <c r="J392" s="38">
        <v>0.53797611633368736</v>
      </c>
      <c r="K392">
        <v>3.89383666997592E-5</v>
      </c>
      <c r="L392">
        <v>7.0075545866141317E-4</v>
      </c>
      <c r="M392" s="38">
        <v>0.18250851076092212</v>
      </c>
      <c r="N392">
        <v>1.3047536860495883E-3</v>
      </c>
      <c r="O392">
        <v>7.357062033584041E-5</v>
      </c>
    </row>
    <row r="393" spans="6:15" x14ac:dyDescent="0.25">
      <c r="F393" s="38">
        <v>0.14407578620189754</v>
      </c>
      <c r="G393">
        <v>0</v>
      </c>
      <c r="H393">
        <v>8.4644065337969535E-4</v>
      </c>
      <c r="J393" s="38">
        <v>0.22919278187330572</v>
      </c>
      <c r="K393">
        <v>9.4619925361754558E-4</v>
      </c>
      <c r="L393">
        <v>7.4327470557368361E-4</v>
      </c>
      <c r="M393" s="38">
        <v>0.55283943302001703</v>
      </c>
      <c r="N393">
        <v>2.8394261297489962E-3</v>
      </c>
      <c r="O393">
        <v>6.4308510765663073E-4</v>
      </c>
    </row>
    <row r="394" spans="6:15" x14ac:dyDescent="0.25">
      <c r="F394" s="38">
        <v>0.213211328237086</v>
      </c>
      <c r="G394">
        <v>4.8708054201472818E-2</v>
      </c>
      <c r="H394">
        <v>8.5810176316224816E-3</v>
      </c>
      <c r="J394" s="38">
        <v>0.19430838137170925</v>
      </c>
      <c r="K394">
        <v>3.2202365551227186E-3</v>
      </c>
      <c r="L394">
        <v>7.1572953148818345E-4</v>
      </c>
      <c r="M394" s="38">
        <v>-0.15529484895100343</v>
      </c>
      <c r="N394">
        <v>0</v>
      </c>
      <c r="O394">
        <v>7.4783640935798294E-4</v>
      </c>
    </row>
    <row r="395" spans="6:15" x14ac:dyDescent="0.25">
      <c r="F395" s="38">
        <v>0.43032177473005717</v>
      </c>
      <c r="G395">
        <v>9.2969568094701668E-4</v>
      </c>
      <c r="H395">
        <v>8.749709849792906E-4</v>
      </c>
      <c r="J395" s="38">
        <v>0.56733424895619189</v>
      </c>
      <c r="K395">
        <v>8.409810813655137E-4</v>
      </c>
      <c r="L395">
        <v>6.9779624367484483E-4</v>
      </c>
      <c r="M395" s="38">
        <v>-0.4534879805627664</v>
      </c>
      <c r="N395">
        <v>7.8535592816244274E-5</v>
      </c>
      <c r="O395">
        <v>5.8593368155883201E-4</v>
      </c>
    </row>
    <row r="396" spans="6:15" x14ac:dyDescent="0.25">
      <c r="F396" s="38">
        <v>8.7781196000557671E-2</v>
      </c>
      <c r="G396">
        <v>0</v>
      </c>
      <c r="H396">
        <v>8.3709380654663765E-4</v>
      </c>
      <c r="J396" s="38">
        <v>0.23138690297272912</v>
      </c>
      <c r="K396">
        <v>5.097349129342987E-3</v>
      </c>
      <c r="L396">
        <v>7.4425591896396682E-3</v>
      </c>
      <c r="M396" s="38">
        <v>-0.24257607864145536</v>
      </c>
      <c r="N396">
        <v>1.1746309535759943E-3</v>
      </c>
      <c r="O396">
        <v>6.3395456214284795E-4</v>
      </c>
    </row>
    <row r="397" spans="6:15" x14ac:dyDescent="0.25">
      <c r="F397" s="38">
        <v>0.1584946357254986</v>
      </c>
      <c r="G397">
        <v>1.0877341912444109E-3</v>
      </c>
      <c r="H397">
        <v>8.6899145196163582E-4</v>
      </c>
      <c r="J397" s="38">
        <v>0.17789451172225967</v>
      </c>
      <c r="K397">
        <v>2.8880222776005648E-4</v>
      </c>
      <c r="L397">
        <v>7.9625132875427813E-4</v>
      </c>
      <c r="M397" s="38">
        <v>3.409941756164625E-2</v>
      </c>
      <c r="N397">
        <v>3.0291443684232334E-3</v>
      </c>
      <c r="O397">
        <v>5.8561792782348501E-4</v>
      </c>
    </row>
    <row r="398" spans="6:15" x14ac:dyDescent="0.25">
      <c r="F398" s="38">
        <v>-5.5493997817124274E-4</v>
      </c>
      <c r="G398">
        <v>1.590140566572547E-3</v>
      </c>
      <c r="H398">
        <v>8.4366517047730269E-4</v>
      </c>
      <c r="J398" s="38">
        <v>0.75014070526835641</v>
      </c>
      <c r="K398">
        <v>3.058052805835446E-4</v>
      </c>
      <c r="L398">
        <v>8.3140591280523972E-4</v>
      </c>
      <c r="M398" s="38">
        <v>0.23829088742706483</v>
      </c>
      <c r="N398">
        <v>6.208864364939217E-4</v>
      </c>
      <c r="O398">
        <v>5.7669788479993355E-4</v>
      </c>
    </row>
    <row r="399" spans="6:15" x14ac:dyDescent="0.25">
      <c r="F399" s="38">
        <v>-0.14649432331009404</v>
      </c>
      <c r="G399">
        <v>0</v>
      </c>
      <c r="H399">
        <v>8.6090989880466891E-4</v>
      </c>
      <c r="J399" s="38">
        <v>0.52048137765392233</v>
      </c>
      <c r="K399">
        <v>8.9677473686961776E-4</v>
      </c>
      <c r="L399">
        <v>7.3626603850023248E-4</v>
      </c>
      <c r="M399" s="38">
        <v>-2.744087078761337E-2</v>
      </c>
      <c r="N399">
        <v>4.5088055756297395E-3</v>
      </c>
      <c r="O399">
        <v>6.2943138988400286E-3</v>
      </c>
    </row>
    <row r="400" spans="6:15" x14ac:dyDescent="0.25">
      <c r="F400" s="38">
        <v>0.45523216365066865</v>
      </c>
      <c r="G400">
        <v>8.0424041906896181E-5</v>
      </c>
      <c r="H400">
        <v>8.8590965288872056E-4</v>
      </c>
      <c r="J400" s="38">
        <v>0.22154639723531422</v>
      </c>
      <c r="K400">
        <v>3.6074801914982354E-3</v>
      </c>
      <c r="L400">
        <v>7.3310657588299415E-4</v>
      </c>
      <c r="M400" s="38">
        <v>0.27198906516594379</v>
      </c>
      <c r="N400">
        <v>2.7096560334067665E-4</v>
      </c>
      <c r="O400">
        <v>6.8408046762917702E-4</v>
      </c>
    </row>
    <row r="401" spans="6:15" x14ac:dyDescent="0.25">
      <c r="F401" s="38">
        <v>-0.12980835670928526</v>
      </c>
      <c r="G401">
        <v>1.9315817925237074E-3</v>
      </c>
      <c r="H401">
        <v>8.7348120371550633E-4</v>
      </c>
      <c r="J401" s="38">
        <v>0.70501960103901129</v>
      </c>
      <c r="K401">
        <v>1.8165293263715194E-4</v>
      </c>
      <c r="L401">
        <v>7.5731428945732717E-4</v>
      </c>
      <c r="M401" s="38">
        <v>-0.29373078477127423</v>
      </c>
      <c r="N401">
        <v>6.5733490703178256E-4</v>
      </c>
      <c r="O401">
        <v>5.5900778177712046E-3</v>
      </c>
    </row>
    <row r="402" spans="6:15" x14ac:dyDescent="0.25">
      <c r="F402" s="38">
        <v>-0.12229562039947195</v>
      </c>
      <c r="G402">
        <v>1.4459548145851712E-2</v>
      </c>
      <c r="H402">
        <v>8.687159444676483E-3</v>
      </c>
      <c r="J402" s="38">
        <v>0.35391442865663558</v>
      </c>
      <c r="K402">
        <v>1.431170955067831E-4</v>
      </c>
      <c r="L402">
        <v>6.9321279790617518E-4</v>
      </c>
      <c r="M402" s="38">
        <v>9.7256418669624534E-3</v>
      </c>
      <c r="N402">
        <v>1.0931720072307362E-4</v>
      </c>
      <c r="O402">
        <v>6.3390193652029011E-4</v>
      </c>
    </row>
    <row r="403" spans="6:15" x14ac:dyDescent="0.25">
      <c r="F403" s="38">
        <v>0.40782266416902213</v>
      </c>
      <c r="G403">
        <v>1.6633065435620812E-4</v>
      </c>
      <c r="H403">
        <v>8.5960378920354292E-4</v>
      </c>
      <c r="J403" s="38">
        <v>-5.9421451628761668E-2</v>
      </c>
      <c r="K403">
        <v>6.7822665724568798E-4</v>
      </c>
      <c r="L403">
        <v>7.0967760309460022E-4</v>
      </c>
      <c r="M403" s="38">
        <v>-1.6820664411761443E-2</v>
      </c>
      <c r="N403">
        <v>3.4202178381067452E-3</v>
      </c>
      <c r="O403">
        <v>6.1503565083330966E-4</v>
      </c>
    </row>
    <row r="404" spans="6:15" x14ac:dyDescent="0.25">
      <c r="F404" s="38">
        <v>-5.015864334812048E-3</v>
      </c>
      <c r="G404">
        <v>3.0056583347300717E-4</v>
      </c>
      <c r="H404">
        <v>8.4735901169298697E-4</v>
      </c>
      <c r="J404" s="38">
        <v>0.59752344966260496</v>
      </c>
      <c r="K404">
        <v>5.0457845819729835E-4</v>
      </c>
      <c r="L404">
        <v>6.8974183897456127E-4</v>
      </c>
      <c r="M404" s="38">
        <v>-9.1622037282342861E-3</v>
      </c>
      <c r="N404">
        <v>2.4963817011573638E-4</v>
      </c>
      <c r="O404">
        <v>5.638309200845452E-4</v>
      </c>
    </row>
    <row r="405" spans="6:15" x14ac:dyDescent="0.25">
      <c r="F405" s="38">
        <v>-7.9158666981537507E-2</v>
      </c>
      <c r="G405">
        <v>1.3852758310018507E-3</v>
      </c>
      <c r="H405">
        <v>8.3999173722413591E-4</v>
      </c>
      <c r="J405" s="38">
        <v>0.24114458119716486</v>
      </c>
      <c r="K405">
        <v>1.1459354450112332E-3</v>
      </c>
      <c r="L405">
        <v>7.0582617366471319E-3</v>
      </c>
      <c r="M405" s="38">
        <v>-0.1404617037115734</v>
      </c>
      <c r="N405">
        <v>1.8475065349170215E-4</v>
      </c>
      <c r="O405">
        <v>6.9907877005815733E-4</v>
      </c>
    </row>
    <row r="406" spans="6:15" x14ac:dyDescent="0.25">
      <c r="F406" s="38">
        <v>-5.4904768712518037E-2</v>
      </c>
      <c r="G406">
        <v>1.3140609467320372E-4</v>
      </c>
      <c r="H406">
        <v>8.6023643604158837E-4</v>
      </c>
      <c r="J406" s="38">
        <v>0.4999809842534495</v>
      </c>
      <c r="K406">
        <v>5.8748935886969846E-4</v>
      </c>
      <c r="L406">
        <v>7.0322517943967691E-4</v>
      </c>
      <c r="M406" s="38">
        <v>-0.18137088142626134</v>
      </c>
      <c r="N406">
        <v>1.4898171277898109E-4</v>
      </c>
      <c r="O406">
        <v>5.6433086349884452E-4</v>
      </c>
    </row>
    <row r="407" spans="6:15" x14ac:dyDescent="0.25">
      <c r="F407" s="38">
        <v>-0.13196626896052599</v>
      </c>
      <c r="G407">
        <v>8.9652710471176112E-4</v>
      </c>
      <c r="H407">
        <v>8.4748145946809256E-4</v>
      </c>
      <c r="J407" s="38">
        <v>0.18772138397483173</v>
      </c>
      <c r="K407">
        <v>2.1950599809285871E-4</v>
      </c>
      <c r="L407">
        <v>8.3614510673109718E-5</v>
      </c>
      <c r="M407" s="38">
        <v>-0.42042330341085299</v>
      </c>
      <c r="N407">
        <v>5.5191433556028954E-4</v>
      </c>
      <c r="O407">
        <v>5.7159319941182442E-4</v>
      </c>
    </row>
    <row r="408" spans="6:15" x14ac:dyDescent="0.25">
      <c r="F408" s="38">
        <v>3.8940701745373341E-2</v>
      </c>
      <c r="G408">
        <v>7.0502735427115321E-3</v>
      </c>
      <c r="H408">
        <v>8.4672636485494163E-4</v>
      </c>
      <c r="J408" s="38">
        <v>0.61179138910686826</v>
      </c>
      <c r="K408">
        <v>2.2204855828432429E-4</v>
      </c>
      <c r="L408">
        <v>6.9663925736430682E-4</v>
      </c>
      <c r="M408" s="38">
        <v>0.24948149406151487</v>
      </c>
      <c r="N408">
        <v>5.251598322736457E-4</v>
      </c>
      <c r="O408">
        <v>5.6922504639672232E-4</v>
      </c>
    </row>
    <row r="409" spans="6:15" x14ac:dyDescent="0.25">
      <c r="F409" s="38">
        <v>0.2047151667954934</v>
      </c>
      <c r="G409">
        <v>0</v>
      </c>
      <c r="H409">
        <v>8.7978726413344259E-4</v>
      </c>
      <c r="J409" s="38">
        <v>0.26260603155437479</v>
      </c>
      <c r="K409">
        <v>1.0427553971611778E-2</v>
      </c>
      <c r="L409">
        <v>6.9165531633429717E-3</v>
      </c>
      <c r="M409" s="38">
        <v>-0.36924281017797234</v>
      </c>
      <c r="N409">
        <v>1.3555332889661129E-3</v>
      </c>
      <c r="O409">
        <v>5.8038694094123718E-3</v>
      </c>
    </row>
    <row r="410" spans="6:15" x14ac:dyDescent="0.25">
      <c r="F410" s="38">
        <v>0.18670018330588034</v>
      </c>
      <c r="G410">
        <v>2.2457077203987748E-4</v>
      </c>
      <c r="H410">
        <v>9.4182747018692591E-5</v>
      </c>
      <c r="J410" s="38">
        <v>0.29126921121109506</v>
      </c>
      <c r="K410">
        <v>2.4910975503156599E-5</v>
      </c>
      <c r="L410">
        <v>7.1604102780255903E-4</v>
      </c>
      <c r="M410" s="38">
        <v>-6.2403234158431964E-2</v>
      </c>
      <c r="N410">
        <v>6.6930337733030231E-4</v>
      </c>
      <c r="O410">
        <v>5.8209201111211067E-4</v>
      </c>
    </row>
    <row r="411" spans="6:15" x14ac:dyDescent="0.25">
      <c r="F411" s="38">
        <v>7.6321858102309292E-2</v>
      </c>
      <c r="G411">
        <v>1.2072678867181129E-3</v>
      </c>
      <c r="H411">
        <v>8.6554250629616251E-4</v>
      </c>
      <c r="J411" s="38">
        <v>0.77244560965203424</v>
      </c>
      <c r="K411">
        <v>1.445590685211814E-4</v>
      </c>
      <c r="L411">
        <v>8.3948256724226435E-5</v>
      </c>
      <c r="M411" s="38">
        <v>-5.8284473540679116E-2</v>
      </c>
      <c r="N411">
        <v>1.899298203530563E-4</v>
      </c>
      <c r="O411">
        <v>7.5649332426874527E-5</v>
      </c>
    </row>
    <row r="412" spans="6:15" x14ac:dyDescent="0.25">
      <c r="F412" s="38">
        <v>-0.50902483864342551</v>
      </c>
      <c r="G412">
        <v>3.9704736846320659E-3</v>
      </c>
      <c r="H412">
        <v>8.6146091379264397E-4</v>
      </c>
      <c r="J412" s="38">
        <v>0.30719720065400846</v>
      </c>
      <c r="K412">
        <v>4.1409592537155592E-4</v>
      </c>
      <c r="L412">
        <v>7.821894951338936E-4</v>
      </c>
      <c r="M412" s="38">
        <v>0.1013705175052686</v>
      </c>
      <c r="N412">
        <v>1.991653606334992E-4</v>
      </c>
      <c r="O412">
        <v>5.8106581147223313E-4</v>
      </c>
    </row>
    <row r="413" spans="6:15" x14ac:dyDescent="0.25">
      <c r="F413" s="38">
        <v>6.6457932124481811E-3</v>
      </c>
      <c r="G413">
        <v>0</v>
      </c>
      <c r="H413">
        <v>9.1152164584830007E-4</v>
      </c>
      <c r="J413" s="38">
        <v>0.43785234382467952</v>
      </c>
      <c r="K413">
        <v>4.0252956939033982E-5</v>
      </c>
      <c r="L413">
        <v>7.0193469470869224E-4</v>
      </c>
      <c r="M413" s="38">
        <v>0.22630761435498514</v>
      </c>
      <c r="N413">
        <v>6.1267001463312289E-3</v>
      </c>
      <c r="O413">
        <v>5.6014975778662527E-3</v>
      </c>
    </row>
    <row r="414" spans="6:15" x14ac:dyDescent="0.25">
      <c r="F414" s="38">
        <v>-0.44116821281290608</v>
      </c>
      <c r="G414">
        <v>3.3949013323143948E-3</v>
      </c>
      <c r="H414">
        <v>8.4644065337969535E-4</v>
      </c>
      <c r="J414" s="38">
        <v>0.48933714541165707</v>
      </c>
      <c r="K414">
        <v>1.5016391062661651E-3</v>
      </c>
      <c r="L414">
        <v>7.3577654429192799E-4</v>
      </c>
      <c r="M414" s="38">
        <v>-2.9053002804747652E-2</v>
      </c>
      <c r="N414">
        <v>2.0311841166609808E-5</v>
      </c>
      <c r="O414">
        <v>6.3282311125785473E-4</v>
      </c>
    </row>
    <row r="415" spans="6:15" x14ac:dyDescent="0.25">
      <c r="F415" s="38">
        <v>0.27897430627623065</v>
      </c>
      <c r="G415">
        <v>0</v>
      </c>
      <c r="H415">
        <v>8.5239977843483254E-4</v>
      </c>
      <c r="J415" s="38">
        <v>0.24189850039882388</v>
      </c>
      <c r="K415">
        <v>5.9236557150142699E-4</v>
      </c>
      <c r="L415">
        <v>7.3602129139608023E-4</v>
      </c>
      <c r="M415" s="38">
        <v>-0.10026898973158571</v>
      </c>
      <c r="N415">
        <v>1.566973913332419E-4</v>
      </c>
      <c r="O415">
        <v>5.601997521280552E-4</v>
      </c>
    </row>
    <row r="416" spans="6:15" x14ac:dyDescent="0.25">
      <c r="F416" s="38">
        <v>-0.14061381302365261</v>
      </c>
      <c r="G416">
        <v>6.0405830602559569E-4</v>
      </c>
      <c r="H416">
        <v>8.4015500092427659E-4</v>
      </c>
      <c r="J416" s="38">
        <v>0.83916136111413131</v>
      </c>
      <c r="K416">
        <v>5.1941600384368655E-5</v>
      </c>
      <c r="L416">
        <v>8.2591022783018428E-5</v>
      </c>
      <c r="M416" s="38">
        <v>0.14246574479143193</v>
      </c>
      <c r="N416">
        <v>5.0331755029691283E-4</v>
      </c>
      <c r="O416">
        <v>7.0494652697335495E-4</v>
      </c>
    </row>
    <row r="417" spans="6:15" x14ac:dyDescent="0.25">
      <c r="F417" s="38">
        <v>-7.4078159521115627E-2</v>
      </c>
      <c r="G417">
        <v>2.8876172251869565E-4</v>
      </c>
      <c r="H417">
        <v>9.7058228937421469E-4</v>
      </c>
      <c r="J417" s="38">
        <v>0.43022108861318209</v>
      </c>
      <c r="K417">
        <v>1.4465587943027528E-4</v>
      </c>
      <c r="L417">
        <v>7.3230558536031398E-4</v>
      </c>
      <c r="M417" s="38">
        <v>5.9132683550890963E-2</v>
      </c>
      <c r="N417">
        <v>2.3062402991254886E-4</v>
      </c>
      <c r="O417">
        <v>5.8027642713386572E-4</v>
      </c>
    </row>
    <row r="418" spans="6:15" x14ac:dyDescent="0.25">
      <c r="F418" s="38">
        <v>-0.36596115179383348</v>
      </c>
      <c r="G418">
        <v>5.7094338484013248E-3</v>
      </c>
      <c r="H418">
        <v>9.15786910014477E-4</v>
      </c>
      <c r="J418" s="38">
        <v>-0.10318109741744619</v>
      </c>
      <c r="K418">
        <v>2.8434892594173802E-4</v>
      </c>
      <c r="L418">
        <v>7.1021159677638697E-4</v>
      </c>
      <c r="M418" s="38">
        <v>-4.7637690670893629E-2</v>
      </c>
      <c r="N418">
        <v>1.7080283658783206E-3</v>
      </c>
      <c r="O418">
        <v>6.4258516424233142E-4</v>
      </c>
    </row>
    <row r="419" spans="6:15" x14ac:dyDescent="0.25">
      <c r="F419" s="38">
        <v>-0.14581651614538693</v>
      </c>
      <c r="G419">
        <v>0</v>
      </c>
      <c r="H419">
        <v>1.0019493277637554E-3</v>
      </c>
      <c r="J419" s="38">
        <v>0.15219968863352729</v>
      </c>
      <c r="K419">
        <v>1.3408310909502267E-3</v>
      </c>
      <c r="L419">
        <v>7.6806091230328564E-4</v>
      </c>
      <c r="M419" s="38">
        <v>-0.18799928570157876</v>
      </c>
      <c r="N419">
        <v>4.649401601204867E-4</v>
      </c>
      <c r="O419">
        <v>6.2645541092835779E-4</v>
      </c>
    </row>
    <row r="420" spans="6:15" x14ac:dyDescent="0.25">
      <c r="F420" s="38">
        <v>-2.4206036147757293E-2</v>
      </c>
      <c r="G420">
        <v>4.6670137855724325E-5</v>
      </c>
      <c r="H420">
        <v>8.4217538921351831E-4</v>
      </c>
      <c r="J420" s="38">
        <v>-5.0782783829346645E-2</v>
      </c>
      <c r="K420">
        <v>4.9392925819697166E-4</v>
      </c>
      <c r="L420">
        <v>7.6487919994930624E-4</v>
      </c>
      <c r="M420" s="38">
        <v>-0.30876425820980569</v>
      </c>
      <c r="N420">
        <v>5.3304477617096152E-5</v>
      </c>
      <c r="O420">
        <v>5.5891042437538848E-4</v>
      </c>
    </row>
    <row r="421" spans="6:15" x14ac:dyDescent="0.25">
      <c r="F421" s="38">
        <v>0.1389749101486164</v>
      </c>
      <c r="G421">
        <v>5.7596257086161457E-5</v>
      </c>
      <c r="H421">
        <v>8.377060454221654E-4</v>
      </c>
      <c r="J421" s="38">
        <v>2.9588966940983452E-2</v>
      </c>
      <c r="K421">
        <v>3.8704695737072606E-3</v>
      </c>
      <c r="L421">
        <v>7.0476041127481381E-4</v>
      </c>
      <c r="M421" s="38">
        <v>-0.23432811241404861</v>
      </c>
      <c r="N421">
        <v>3.2929161946840691E-4</v>
      </c>
      <c r="O421">
        <v>6.3290204969169148E-4</v>
      </c>
    </row>
    <row r="422" spans="6:15" x14ac:dyDescent="0.25">
      <c r="F422" s="38">
        <v>0.19134733289472838</v>
      </c>
      <c r="G422">
        <v>1.5169745895830125E-3</v>
      </c>
      <c r="H422">
        <v>8.5315487304798347E-4</v>
      </c>
      <c r="J422" s="38">
        <v>0.45644108646021553</v>
      </c>
      <c r="K422">
        <v>3.2049506221078954E-4</v>
      </c>
      <c r="L422">
        <v>8.4346527011892392E-4</v>
      </c>
      <c r="M422" s="38">
        <v>9.3838542022129712E-2</v>
      </c>
      <c r="N422">
        <v>2.543211779402603E-4</v>
      </c>
      <c r="O422">
        <v>5.7054068696066795E-4</v>
      </c>
    </row>
    <row r="423" spans="6:15" x14ac:dyDescent="0.25">
      <c r="F423" s="38">
        <v>-0.11270587816897737</v>
      </c>
      <c r="G423">
        <v>0</v>
      </c>
      <c r="H423">
        <v>8.94766708621356E-4</v>
      </c>
      <c r="J423" s="38">
        <v>0.14200335299511679</v>
      </c>
      <c r="K423">
        <v>3.4276157130238177E-3</v>
      </c>
      <c r="L423">
        <v>7.1293051460615117E-3</v>
      </c>
      <c r="M423" s="38">
        <v>-0.11132903216635226</v>
      </c>
      <c r="N423">
        <v>3.0670527525449446E-3</v>
      </c>
      <c r="O423">
        <v>6.6276709049325761E-4</v>
      </c>
    </row>
    <row r="424" spans="6:15" x14ac:dyDescent="0.25">
      <c r="F424" s="38">
        <v>-0.19472872539319996</v>
      </c>
      <c r="G424">
        <v>1.3325963275693861E-4</v>
      </c>
      <c r="H424">
        <v>8.3782849319727099E-4</v>
      </c>
      <c r="J424" s="38">
        <v>0.3979821783399804</v>
      </c>
      <c r="K424">
        <v>7.7950105877989549E-4</v>
      </c>
      <c r="L424">
        <v>7.3717827770661813E-4</v>
      </c>
      <c r="M424" s="38">
        <v>4.0443690555193035E-2</v>
      </c>
      <c r="N424">
        <v>4.8480767976157691E-4</v>
      </c>
      <c r="O424">
        <v>6.3248104471122892E-4</v>
      </c>
    </row>
    <row r="425" spans="6:15" x14ac:dyDescent="0.25">
      <c r="F425" s="38">
        <v>0.16219435332628707</v>
      </c>
      <c r="G425">
        <v>1.4281998708357108E-2</v>
      </c>
      <c r="H425">
        <v>9.2088890064387526E-4</v>
      </c>
      <c r="J425" s="38">
        <v>0.41984505243923187</v>
      </c>
      <c r="K425">
        <v>2.0157050335546638E-3</v>
      </c>
      <c r="L425">
        <v>7.350868024529534E-4</v>
      </c>
      <c r="M425" s="38">
        <v>-0.35721718186691331</v>
      </c>
      <c r="N425">
        <v>3.3635633172416838E-3</v>
      </c>
      <c r="O425">
        <v>5.7780302287364796E-4</v>
      </c>
    </row>
    <row r="426" spans="6:15" x14ac:dyDescent="0.25">
      <c r="F426" s="38">
        <v>-1.3609049945582097E-3</v>
      </c>
      <c r="G426">
        <v>2.9920006856920256E-3</v>
      </c>
      <c r="H426">
        <v>8.5783850044577111E-3</v>
      </c>
      <c r="J426" s="38">
        <v>0.92301368111811644</v>
      </c>
      <c r="K426">
        <v>5.3093140671485331E-4</v>
      </c>
      <c r="L426">
        <v>7.0302493180900681E-4</v>
      </c>
      <c r="M426" s="38">
        <v>-0.27669637727948293</v>
      </c>
      <c r="N426">
        <v>3.1314088465190121E-4</v>
      </c>
      <c r="O426">
        <v>5.5618178584576523E-3</v>
      </c>
    </row>
    <row r="427" spans="6:15" x14ac:dyDescent="0.25">
      <c r="F427" s="38">
        <v>7.3730977886228066E-2</v>
      </c>
      <c r="G427">
        <v>1.1867521467702476E-3</v>
      </c>
      <c r="H427">
        <v>8.3893052317322099E-4</v>
      </c>
      <c r="J427" s="38">
        <v>0.51097224334166613</v>
      </c>
      <c r="K427">
        <v>4.458906660423878E-4</v>
      </c>
      <c r="L427">
        <v>8.2546523309536199E-5</v>
      </c>
      <c r="M427" s="38">
        <v>-0.47825918470351425</v>
      </c>
      <c r="N427">
        <v>3.0739291571065573E-3</v>
      </c>
      <c r="O427">
        <v>5.9211982349050441E-3</v>
      </c>
    </row>
    <row r="428" spans="6:15" x14ac:dyDescent="0.25">
      <c r="F428" s="38">
        <v>-0.30070957708119628</v>
      </c>
      <c r="G428">
        <v>5.0435746804785688E-3</v>
      </c>
      <c r="H428">
        <v>8.9301162384484295E-4</v>
      </c>
      <c r="J428" s="38">
        <v>0.1920690222863235</v>
      </c>
      <c r="K428">
        <v>8.4816546988248052E-3</v>
      </c>
      <c r="L428">
        <v>7.4925988475704351E-4</v>
      </c>
      <c r="M428" s="38">
        <v>-0.26554911157406746</v>
      </c>
      <c r="N428">
        <v>6.8052778539164245E-4</v>
      </c>
      <c r="O428">
        <v>6.3758573009933795E-4</v>
      </c>
    </row>
    <row r="429" spans="6:15" x14ac:dyDescent="0.25">
      <c r="F429" s="38">
        <v>-0.10198790504775923</v>
      </c>
      <c r="G429">
        <v>1.2584548042199911E-4</v>
      </c>
      <c r="H429">
        <v>9.9101065985432557E-5</v>
      </c>
      <c r="J429" s="38">
        <v>0.17927800674917083</v>
      </c>
      <c r="K429">
        <v>3.2166188843092106E-4</v>
      </c>
      <c r="L429">
        <v>6.9138386954605557E-3</v>
      </c>
      <c r="M429" s="38">
        <v>0.83377499994779747</v>
      </c>
      <c r="N429">
        <v>1.6838375272666985E-3</v>
      </c>
      <c r="O429">
        <v>6.3684897138352838E-4</v>
      </c>
    </row>
    <row r="430" spans="6:15" x14ac:dyDescent="0.25">
      <c r="F430" s="38">
        <v>-0.10140323255778505</v>
      </c>
      <c r="G430">
        <v>9.7847299894003961E-4</v>
      </c>
      <c r="H430">
        <v>9.0882779479597769E-4</v>
      </c>
      <c r="J430" s="38">
        <v>0.4581619220417954</v>
      </c>
      <c r="K430">
        <v>3.1178717570334538E-4</v>
      </c>
      <c r="L430">
        <v>8.1598684524364709E-4</v>
      </c>
      <c r="M430" s="38">
        <v>-0.48770997855580556</v>
      </c>
      <c r="N430">
        <v>5.4164909777626154E-4</v>
      </c>
      <c r="O430">
        <v>5.9148568473868263E-4</v>
      </c>
    </row>
    <row r="431" spans="6:15" x14ac:dyDescent="0.25">
      <c r="F431" s="38">
        <v>-0.22958218301515199</v>
      </c>
      <c r="G431">
        <v>7.1546570032166006E-3</v>
      </c>
      <c r="H431">
        <v>8.9611363414751719E-4</v>
      </c>
      <c r="J431" s="38">
        <v>1.0357026550811019</v>
      </c>
      <c r="K431">
        <v>8.4064479083918763E-4</v>
      </c>
      <c r="L431">
        <v>7.2974686563508583E-4</v>
      </c>
      <c r="M431" s="38">
        <v>-0.2382818431501994</v>
      </c>
      <c r="N431">
        <v>3.676584305608921E-4</v>
      </c>
      <c r="O431">
        <v>7.891212102545972E-5</v>
      </c>
    </row>
    <row r="432" spans="6:15" x14ac:dyDescent="0.25">
      <c r="F432" s="38">
        <v>0.80017288931045583</v>
      </c>
      <c r="G432">
        <v>9.9613038805351385E-5</v>
      </c>
      <c r="H432">
        <v>8.3846114003531644E-4</v>
      </c>
      <c r="J432" s="38">
        <v>4.1883417340270013E-2</v>
      </c>
      <c r="K432">
        <v>6.4114298375172736E-4</v>
      </c>
      <c r="L432">
        <v>7.239841838191371E-4</v>
      </c>
      <c r="M432" s="38">
        <v>0.31489064151654023</v>
      </c>
      <c r="N432">
        <v>7.7343682692231405E-3</v>
      </c>
      <c r="O432">
        <v>6.3740154042038553E-4</v>
      </c>
    </row>
    <row r="433" spans="6:15" x14ac:dyDescent="0.25">
      <c r="F433" s="38">
        <v>-0.13004756096414372</v>
      </c>
      <c r="G433">
        <v>7.6482834613059928E-4</v>
      </c>
      <c r="H433">
        <v>8.3735911005936633E-4</v>
      </c>
      <c r="J433" s="38">
        <v>0.24584534991799223</v>
      </c>
      <c r="K433">
        <v>1.0986000057753313E-3</v>
      </c>
      <c r="L433">
        <v>6.9681725525823574E-4</v>
      </c>
      <c r="M433" s="38">
        <v>-0.40184252596268411</v>
      </c>
      <c r="N433">
        <v>4.1295454163469471E-4</v>
      </c>
      <c r="O433">
        <v>5.6024448390722932E-3</v>
      </c>
    </row>
    <row r="434" spans="6:15" x14ac:dyDescent="0.25">
      <c r="F434" s="38">
        <v>-0.30120480999917998</v>
      </c>
      <c r="G434">
        <v>1.4925859305865012E-2</v>
      </c>
      <c r="H434">
        <v>8.7661178516570508E-3</v>
      </c>
      <c r="J434" s="38">
        <v>0.32031058523973499</v>
      </c>
      <c r="K434">
        <v>1.1693738756339618E-4</v>
      </c>
      <c r="L434">
        <v>8.7374716182358136E-5</v>
      </c>
      <c r="M434" s="38">
        <v>-0.31269653846933887</v>
      </c>
      <c r="N434">
        <v>3.0150741867817797E-4</v>
      </c>
      <c r="O434">
        <v>7.6920241211646018E-4</v>
      </c>
    </row>
    <row r="435" spans="6:15" x14ac:dyDescent="0.25">
      <c r="F435" s="38">
        <v>-0.20499778405577662</v>
      </c>
      <c r="G435">
        <v>1.7081816761156624E-3</v>
      </c>
      <c r="H435">
        <v>9.4503152030218809E-4</v>
      </c>
      <c r="J435" s="38">
        <v>0.21096771167473616</v>
      </c>
      <c r="K435">
        <v>2.9996095886087731E-3</v>
      </c>
      <c r="L435">
        <v>8.1184839420979967E-4</v>
      </c>
      <c r="M435" s="38">
        <v>-0.171747833723777</v>
      </c>
      <c r="N435">
        <v>2.0190992764391106E-3</v>
      </c>
      <c r="O435">
        <v>6.6439848479255014E-4</v>
      </c>
    </row>
    <row r="436" spans="6:15" x14ac:dyDescent="0.25">
      <c r="F436" s="38">
        <v>-0.33023101914178166</v>
      </c>
      <c r="G436">
        <v>5.5313478604087979E-3</v>
      </c>
      <c r="H436">
        <v>9.6027626830283018E-4</v>
      </c>
      <c r="J436" s="38">
        <v>-8.0883849613433312E-2</v>
      </c>
      <c r="K436">
        <v>1.5336886124872441E-3</v>
      </c>
      <c r="L436">
        <v>7.2870112800825341E-4</v>
      </c>
      <c r="M436" s="38">
        <v>-0.38362371119837169</v>
      </c>
      <c r="N436">
        <v>5.8424754244512374E-4</v>
      </c>
      <c r="O436">
        <v>5.9374858650866906E-4</v>
      </c>
    </row>
    <row r="437" spans="6:15" x14ac:dyDescent="0.25">
      <c r="F437" s="38">
        <v>-0.20321077230039208</v>
      </c>
      <c r="G437">
        <v>5.5703697148032161E-3</v>
      </c>
      <c r="H437">
        <v>9.0744005334478142E-4</v>
      </c>
      <c r="J437" s="38">
        <v>9.064828309312789E-2</v>
      </c>
      <c r="K437">
        <v>9.721343866326953E-4</v>
      </c>
      <c r="L437">
        <v>7.311263493130349E-4</v>
      </c>
      <c r="M437" s="38">
        <v>0.23166479355813507</v>
      </c>
      <c r="N437">
        <v>6.6958548623539417E-4</v>
      </c>
      <c r="O437">
        <v>5.6496237096953842E-4</v>
      </c>
    </row>
    <row r="438" spans="6:15" x14ac:dyDescent="0.25">
      <c r="F438" s="38">
        <v>-0.25642852269499006</v>
      </c>
      <c r="G438">
        <v>6.0093655767404228E-3</v>
      </c>
      <c r="H438">
        <v>9.2290928893311698E-4</v>
      </c>
      <c r="J438" s="38">
        <v>0.12963126695157068</v>
      </c>
      <c r="K438">
        <v>1.9400396651312896E-3</v>
      </c>
      <c r="L438">
        <v>6.9542887168559022E-3</v>
      </c>
      <c r="M438" s="38">
        <v>0.11768584944128624</v>
      </c>
      <c r="N438">
        <v>1.180625767809195E-4</v>
      </c>
      <c r="O438">
        <v>5.5659489698284411E-4</v>
      </c>
    </row>
    <row r="439" spans="6:15" x14ac:dyDescent="0.25">
      <c r="F439" s="38">
        <v>-0.1106689395904209</v>
      </c>
      <c r="G439">
        <v>1.143437888392443E-4</v>
      </c>
      <c r="H439">
        <v>8.4437944916541843E-4</v>
      </c>
      <c r="J439" s="38">
        <v>0.34265037156085709</v>
      </c>
      <c r="K439">
        <v>2.5318600383551879E-3</v>
      </c>
      <c r="L439">
        <v>7.2460717644788825E-4</v>
      </c>
      <c r="M439" s="38">
        <v>9.6232025257070308E-3</v>
      </c>
      <c r="N439">
        <v>1.6108065844610579E-4</v>
      </c>
      <c r="O439">
        <v>5.6501499659209625E-4</v>
      </c>
    </row>
    <row r="440" spans="6:15" x14ac:dyDescent="0.25">
      <c r="F440" s="38">
        <v>-5.0082376878398671E-2</v>
      </c>
      <c r="G440">
        <v>4.2046048109985749E-4</v>
      </c>
      <c r="H440">
        <v>8.6929757139939969E-4</v>
      </c>
      <c r="J440" s="38">
        <v>0.30369909993389843</v>
      </c>
      <c r="K440">
        <v>2.5917808957732943E-4</v>
      </c>
      <c r="L440">
        <v>7.0346992654382915E-4</v>
      </c>
      <c r="M440" s="38">
        <v>0.12459221746673022</v>
      </c>
      <c r="N440">
        <v>4.386088201914805E-3</v>
      </c>
      <c r="O440">
        <v>7.1749773795339641E-4</v>
      </c>
    </row>
    <row r="441" spans="6:15" x14ac:dyDescent="0.25">
      <c r="F441" s="38">
        <v>1.3179591228479559E-2</v>
      </c>
      <c r="G441">
        <v>0</v>
      </c>
      <c r="H441">
        <v>1.0181532500027245E-4</v>
      </c>
      <c r="J441" s="38">
        <v>0.11309160787533501</v>
      </c>
      <c r="K441">
        <v>2.2893232345199961E-3</v>
      </c>
      <c r="L441">
        <v>8.7236767814563218E-4</v>
      </c>
      <c r="M441" s="38">
        <v>-0.21405232815030706</v>
      </c>
      <c r="N441">
        <v>1.2430423630607563E-3</v>
      </c>
      <c r="O441">
        <v>5.9295920217030177E-4</v>
      </c>
    </row>
    <row r="442" spans="6:15" x14ac:dyDescent="0.25">
      <c r="F442" s="38">
        <v>-1.2884956591802332E-2</v>
      </c>
      <c r="G442">
        <v>1.3973433394733246E-3</v>
      </c>
      <c r="H442">
        <v>8.3866521966049232E-4</v>
      </c>
      <c r="J442" s="38">
        <v>0.39104433636131031</v>
      </c>
      <c r="K442">
        <v>0</v>
      </c>
      <c r="L442">
        <v>7.1257006887094512E-4</v>
      </c>
      <c r="M442" s="38">
        <v>-0.57147373998990614</v>
      </c>
      <c r="N442">
        <v>1.2331685513825433E-3</v>
      </c>
      <c r="O442">
        <v>6.0716812026091467E-4</v>
      </c>
    </row>
    <row r="443" spans="6:15" x14ac:dyDescent="0.25">
      <c r="F443" s="38">
        <v>-1.1855186276651497E-2</v>
      </c>
      <c r="G443">
        <v>2.4681322904469594E-4</v>
      </c>
      <c r="H443">
        <v>1.0055615371293695E-3</v>
      </c>
      <c r="J443" s="38">
        <v>0.42146279206383253</v>
      </c>
      <c r="K443">
        <v>5.0540899389110369E-4</v>
      </c>
      <c r="L443">
        <v>7.5575680788544908E-4</v>
      </c>
      <c r="M443" s="38">
        <v>-0.11398928803498187</v>
      </c>
      <c r="N443">
        <v>1.8645635445911346E-3</v>
      </c>
      <c r="O443">
        <v>5.6236266521518183E-3</v>
      </c>
    </row>
    <row r="444" spans="6:15" x14ac:dyDescent="0.25">
      <c r="F444" s="38">
        <v>0.30923811987973115</v>
      </c>
      <c r="G444">
        <v>3.0749221262801642E-3</v>
      </c>
      <c r="H444">
        <v>8.6158336156774945E-4</v>
      </c>
      <c r="J444" s="38">
        <v>0.10938428474693285</v>
      </c>
      <c r="K444">
        <v>7.4527585475970669E-4</v>
      </c>
      <c r="L444">
        <v>7.5164060658834285E-4</v>
      </c>
      <c r="M444" s="38">
        <v>-0.11037410440497319</v>
      </c>
      <c r="N444">
        <v>2.457521199480968E-3</v>
      </c>
      <c r="O444">
        <v>6.1579872236039814E-4</v>
      </c>
    </row>
    <row r="445" spans="6:15" x14ac:dyDescent="0.25">
      <c r="F445" s="38">
        <v>7.5380575980174003E-2</v>
      </c>
      <c r="G445">
        <v>2.146201991693008E-3</v>
      </c>
      <c r="H445">
        <v>8.6056704503437338E-3</v>
      </c>
      <c r="J445" s="38">
        <v>-0.13993327519762966</v>
      </c>
      <c r="K445">
        <v>6.8078450337016837E-3</v>
      </c>
      <c r="L445">
        <v>7.0473148661705032E-3</v>
      </c>
      <c r="M445" s="38">
        <v>-0.22683559253292307</v>
      </c>
      <c r="N445">
        <v>5.8317552860577494E-4</v>
      </c>
      <c r="O445">
        <v>5.9030160823113147E-4</v>
      </c>
    </row>
    <row r="446" spans="6:15" x14ac:dyDescent="0.25">
      <c r="F446" s="38">
        <v>0.11723614745774902</v>
      </c>
      <c r="G446">
        <v>5.0426966887546949E-3</v>
      </c>
      <c r="H446">
        <v>8.5031816625803802E-4</v>
      </c>
      <c r="J446" s="38">
        <v>0.40255444907592164</v>
      </c>
      <c r="K446">
        <v>2.1160826603520015E-4</v>
      </c>
      <c r="L446">
        <v>7.4374195004524703E-4</v>
      </c>
      <c r="M446" s="38">
        <v>-6.3398718609472215E-2</v>
      </c>
      <c r="N446">
        <v>3.2442524085557331E-3</v>
      </c>
      <c r="O446">
        <v>5.5280058959642489E-3</v>
      </c>
    </row>
    <row r="447" spans="6:15" x14ac:dyDescent="0.25">
      <c r="F447" s="38">
        <v>-7.048579972968827E-2</v>
      </c>
      <c r="G447">
        <v>4.9811397134474997E-4</v>
      </c>
      <c r="H447">
        <v>9.9896976523618689E-5</v>
      </c>
      <c r="J447" s="38">
        <v>-0.14471337895468339</v>
      </c>
      <c r="K447">
        <v>8.1800122873322976E-5</v>
      </c>
      <c r="L447">
        <v>7.2069122278145201E-4</v>
      </c>
      <c r="M447" s="38">
        <v>-0.25395822676566071</v>
      </c>
      <c r="N447">
        <v>0</v>
      </c>
      <c r="O447">
        <v>5.9053842353264173E-4</v>
      </c>
    </row>
    <row r="448" spans="6:15" x14ac:dyDescent="0.25">
      <c r="F448" s="38">
        <v>2.6287305282038709E-2</v>
      </c>
      <c r="G448">
        <v>0</v>
      </c>
      <c r="H448">
        <v>8.6156295360523185E-4</v>
      </c>
      <c r="J448" s="38">
        <v>0.3399316481549215</v>
      </c>
      <c r="K448">
        <v>2.6653571866846424E-4</v>
      </c>
      <c r="L448">
        <v>8.5928483294185658E-5</v>
      </c>
      <c r="M448" s="38">
        <v>-0.13354135956580737</v>
      </c>
      <c r="N448">
        <v>4.7666531148836476E-4</v>
      </c>
      <c r="O448">
        <v>6.7502886054923098E-4</v>
      </c>
    </row>
    <row r="449" spans="6:15" x14ac:dyDescent="0.25">
      <c r="F449" s="38">
        <v>-0.36870759465340852</v>
      </c>
      <c r="G449">
        <v>2.2763593870255903E-3</v>
      </c>
      <c r="H449">
        <v>8.8011379153372406E-4</v>
      </c>
      <c r="J449" s="38">
        <v>0.34798838828380529</v>
      </c>
      <c r="K449">
        <v>3.2620181053632348E-3</v>
      </c>
      <c r="L449">
        <v>8.6417977502490186E-4</v>
      </c>
      <c r="M449" s="38">
        <v>2.2261057882135393E-2</v>
      </c>
      <c r="N449">
        <v>6.6091063740382125E-4</v>
      </c>
      <c r="O449">
        <v>6.3219160378716083E-4</v>
      </c>
    </row>
    <row r="450" spans="6:15" x14ac:dyDescent="0.25">
      <c r="F450" s="38">
        <v>-2.1777035274008982E-2</v>
      </c>
      <c r="G450">
        <v>1.0184703996943185E-3</v>
      </c>
      <c r="H450">
        <v>8.5219569880965666E-4</v>
      </c>
      <c r="J450" s="38">
        <v>0.36829501137322529</v>
      </c>
      <c r="K450">
        <v>8.952461435681355E-4</v>
      </c>
      <c r="L450">
        <v>7.5658004814487033E-4</v>
      </c>
      <c r="M450" s="38">
        <v>0.20710464199591372</v>
      </c>
      <c r="N450">
        <v>1.0180957748631802E-2</v>
      </c>
      <c r="O450">
        <v>5.6437296399689078E-3</v>
      </c>
    </row>
    <row r="451" spans="6:15" x14ac:dyDescent="0.25">
      <c r="F451" s="38">
        <v>0.39927418520896474</v>
      </c>
      <c r="G451">
        <v>2.81425613892545E-4</v>
      </c>
      <c r="H451">
        <v>8.5944052550340224E-4</v>
      </c>
      <c r="J451" s="38">
        <v>0.11457217903899708</v>
      </c>
      <c r="K451">
        <v>3.3746244785724311E-4</v>
      </c>
      <c r="L451">
        <v>6.9964297182435742E-4</v>
      </c>
      <c r="M451" s="38">
        <v>-0.39641510732573104</v>
      </c>
      <c r="N451">
        <v>2.411325866272185E-4</v>
      </c>
      <c r="O451">
        <v>6.4482175320103904E-4</v>
      </c>
    </row>
    <row r="452" spans="6:15" x14ac:dyDescent="0.25">
      <c r="F452" s="38">
        <v>-4.0722588346526756E-2</v>
      </c>
      <c r="G452">
        <v>2.4333930845723286E-3</v>
      </c>
      <c r="H452">
        <v>8.5046102199566121E-4</v>
      </c>
      <c r="J452" s="38">
        <v>-0.1956004477170642</v>
      </c>
      <c r="K452">
        <v>1.4961871234908783E-4</v>
      </c>
      <c r="L452">
        <v>7.1012259782942246E-4</v>
      </c>
      <c r="M452" s="38">
        <v>-0.41407834563314005</v>
      </c>
      <c r="N452">
        <v>1.1705051108390267E-4</v>
      </c>
      <c r="O452">
        <v>5.8017117588875006E-4</v>
      </c>
    </row>
    <row r="453" spans="6:15" x14ac:dyDescent="0.25">
      <c r="F453" s="38">
        <v>0.19608535900361357</v>
      </c>
      <c r="G453">
        <v>1.0477367904901322E-3</v>
      </c>
      <c r="H453">
        <v>8.9637893766024586E-4</v>
      </c>
      <c r="J453" s="38">
        <v>0.37144392260118919</v>
      </c>
      <c r="K453">
        <v>2.498281938832627E-4</v>
      </c>
      <c r="L453">
        <v>7.1176907834826495E-4</v>
      </c>
      <c r="M453" s="38">
        <v>-4.8463532568494561E-3</v>
      </c>
      <c r="N453">
        <v>2.1694174801559641E-4</v>
      </c>
      <c r="O453">
        <v>5.5564763577680332E-4</v>
      </c>
    </row>
    <row r="454" spans="6:15" x14ac:dyDescent="0.25">
      <c r="F454" s="38">
        <v>0.14430604978889061</v>
      </c>
      <c r="G454">
        <v>9.3750005182590042E-4</v>
      </c>
      <c r="H454">
        <v>8.6366497374454397E-4</v>
      </c>
      <c r="J454" s="38">
        <v>0.49755559108491143</v>
      </c>
      <c r="K454">
        <v>1.5830010323930632E-3</v>
      </c>
      <c r="L454">
        <v>8.1632059129476374E-3</v>
      </c>
      <c r="M454" s="38">
        <v>-0.32455295651348037</v>
      </c>
      <c r="N454">
        <v>3.1772515435964299E-3</v>
      </c>
      <c r="O454">
        <v>5.5543187072431615E-3</v>
      </c>
    </row>
    <row r="455" spans="6:15" x14ac:dyDescent="0.25">
      <c r="F455" s="38">
        <v>0.39125142334448393</v>
      </c>
      <c r="G455">
        <v>7.2873313081576227E-5</v>
      </c>
      <c r="H455">
        <v>8.5372629599847613E-4</v>
      </c>
      <c r="J455" s="38">
        <v>0.20289996419741474</v>
      </c>
      <c r="K455">
        <v>9.874712727575678E-4</v>
      </c>
      <c r="L455">
        <v>7.0101355560761008E-3</v>
      </c>
      <c r="M455" s="38">
        <v>-0.26267894385793278</v>
      </c>
      <c r="N455">
        <v>9.3060675067158473E-4</v>
      </c>
      <c r="O455">
        <v>6.6471423852789715E-4</v>
      </c>
    </row>
    <row r="456" spans="6:15" x14ac:dyDescent="0.25">
      <c r="F456" s="38">
        <v>0.14992536539475854</v>
      </c>
      <c r="G456">
        <v>4.1655829566041567E-4</v>
      </c>
      <c r="H456">
        <v>8.622364163683125E-4</v>
      </c>
      <c r="J456" s="38">
        <v>0.60095550228347827</v>
      </c>
      <c r="K456">
        <v>0</v>
      </c>
      <c r="L456">
        <v>6.9210031106911943E-4</v>
      </c>
      <c r="M456" s="38">
        <v>-8.4643754103650104E-2</v>
      </c>
      <c r="N456">
        <v>2.6895557739189756E-4</v>
      </c>
      <c r="O456">
        <v>5.7988173496468208E-4</v>
      </c>
    </row>
    <row r="457" spans="6:15" x14ac:dyDescent="0.25">
      <c r="F457" s="38">
        <v>0.18207961459848798</v>
      </c>
      <c r="G457">
        <v>3.099310785276676E-4</v>
      </c>
      <c r="H457">
        <v>9.6815374183462116E-5</v>
      </c>
      <c r="J457" s="38">
        <v>0.43764066881998964</v>
      </c>
      <c r="K457">
        <v>1.4521636364081879E-3</v>
      </c>
      <c r="L457">
        <v>7.0856511625754445E-3</v>
      </c>
      <c r="M457" s="38">
        <v>-0.23194647201520247</v>
      </c>
      <c r="N457">
        <v>4.0579955452930386E-4</v>
      </c>
      <c r="O457">
        <v>5.6672532932522564E-4</v>
      </c>
    </row>
    <row r="458" spans="6:15" x14ac:dyDescent="0.25">
      <c r="F458" s="38">
        <v>0.28587804643682246</v>
      </c>
      <c r="G458">
        <v>1.3960068409603157E-3</v>
      </c>
      <c r="H458">
        <v>9.3046023506462654E-4</v>
      </c>
      <c r="J458" s="38">
        <v>0.14418712105630527</v>
      </c>
      <c r="K458">
        <v>1.1973980861611374E-3</v>
      </c>
      <c r="L458">
        <v>8.4991769377384724E-4</v>
      </c>
      <c r="M458" s="38">
        <v>-0.46077258033147761</v>
      </c>
      <c r="N458">
        <v>2.380791103657311E-4</v>
      </c>
      <c r="O458">
        <v>5.9637986763656043E-4</v>
      </c>
    </row>
    <row r="459" spans="6:15" x14ac:dyDescent="0.25">
      <c r="F459" s="38">
        <v>1.0952546560776324</v>
      </c>
      <c r="G459">
        <v>6.1361866035222821E-4</v>
      </c>
      <c r="H459">
        <v>9.1835831329169381E-5</v>
      </c>
      <c r="J459" s="38">
        <v>0.7311392136653343</v>
      </c>
      <c r="K459">
        <v>2.5031734373973699E-4</v>
      </c>
      <c r="L459">
        <v>7.0391492127865139E-4</v>
      </c>
      <c r="M459" s="38">
        <v>-0.65031511808564368</v>
      </c>
      <c r="N459">
        <v>2.2342249483781784E-3</v>
      </c>
      <c r="O459">
        <v>5.5417411834518412E-2</v>
      </c>
    </row>
    <row r="460" spans="6:15" x14ac:dyDescent="0.25">
      <c r="F460" s="38">
        <v>-9.4118174395626863E-2</v>
      </c>
      <c r="G460">
        <v>0</v>
      </c>
      <c r="H460">
        <v>8.7982808005847776E-3</v>
      </c>
      <c r="J460" s="38">
        <v>0.42705937601383437</v>
      </c>
      <c r="K460">
        <v>4.6637381628225068E-4</v>
      </c>
      <c r="L460">
        <v>7.4503243477623169E-4</v>
      </c>
      <c r="M460" s="38">
        <v>-7.2422875815328136E-2</v>
      </c>
      <c r="N460">
        <v>9.1085912731515861E-4</v>
      </c>
      <c r="O460">
        <v>5.7207735513935647E-3</v>
      </c>
    </row>
    <row r="461" spans="6:15" x14ac:dyDescent="0.25">
      <c r="F461" s="38">
        <v>-0.39146709217262243</v>
      </c>
      <c r="G461">
        <v>4.6045788185413626E-4</v>
      </c>
      <c r="H461">
        <v>8.6171193173161034E-3</v>
      </c>
      <c r="J461" s="38">
        <v>2.8165238202836784E-2</v>
      </c>
      <c r="K461">
        <v>2.3610550228475554E-3</v>
      </c>
      <c r="L461">
        <v>7.4242921557752129E-4</v>
      </c>
      <c r="M461" s="38">
        <v>-8.0791044348879293E-2</v>
      </c>
      <c r="N461">
        <v>7.9343129557069556E-5</v>
      </c>
      <c r="O461">
        <v>5.7101431756368835E-4</v>
      </c>
    </row>
    <row r="462" spans="6:15" x14ac:dyDescent="0.25">
      <c r="F462" s="38">
        <v>-4.3644637805095865E-4</v>
      </c>
      <c r="G462">
        <v>7.4658562920120871E-3</v>
      </c>
      <c r="H462">
        <v>9.0682781446925357E-4</v>
      </c>
      <c r="J462" s="38">
        <v>0.16588432789166352</v>
      </c>
      <c r="K462">
        <v>2.038124401976404E-6</v>
      </c>
      <c r="L462">
        <v>7.4658991634810978E-4</v>
      </c>
      <c r="M462" s="38">
        <v>-0.17104605444975085</v>
      </c>
      <c r="N462">
        <v>1.5339671714366782E-3</v>
      </c>
      <c r="O462">
        <v>5.9543786899277536E-3</v>
      </c>
    </row>
    <row r="463" spans="6:15" x14ac:dyDescent="0.25">
      <c r="F463" s="38">
        <v>-0.30431284448463469</v>
      </c>
      <c r="G463">
        <v>2.1998570414853333E-3</v>
      </c>
      <c r="H463">
        <v>8.6993021823744514E-4</v>
      </c>
      <c r="J463" s="38">
        <v>0.30582605837169652</v>
      </c>
      <c r="K463">
        <v>1.0788811521862094E-3</v>
      </c>
      <c r="L463">
        <v>7.0464916259110823E-4</v>
      </c>
      <c r="M463" s="38">
        <v>8.2849583666124937E-2</v>
      </c>
      <c r="N463">
        <v>1.0289992840449784E-3</v>
      </c>
      <c r="O463">
        <v>7.6454504452009263E-4</v>
      </c>
    </row>
    <row r="464" spans="6:15" x14ac:dyDescent="0.25">
      <c r="F464" s="38">
        <v>-2.6025656704757982E-2</v>
      </c>
      <c r="G464">
        <v>0</v>
      </c>
      <c r="H464">
        <v>8.5184876344685748E-4</v>
      </c>
      <c r="J464" s="38">
        <v>0.30445847510727853</v>
      </c>
      <c r="K464">
        <v>0</v>
      </c>
      <c r="L464">
        <v>8.112476513177896E-4</v>
      </c>
      <c r="M464" s="38">
        <v>-2.3792134505551843E-2</v>
      </c>
      <c r="N464">
        <v>2.7628335620165714E-4</v>
      </c>
      <c r="O464">
        <v>5.9769550820050607E-4</v>
      </c>
    </row>
    <row r="465" spans="6:15" x14ac:dyDescent="0.25">
      <c r="F465" s="38">
        <v>0.10612741947287052</v>
      </c>
      <c r="G465">
        <v>2.2610530646393801E-3</v>
      </c>
      <c r="H465">
        <v>1.0030513577397055E-4</v>
      </c>
      <c r="J465" s="38">
        <v>0.23236054603675904</v>
      </c>
      <c r="K465">
        <v>2.3758416153838943E-4</v>
      </c>
      <c r="L465">
        <v>7.0665163889780855E-4</v>
      </c>
      <c r="M465" s="38">
        <v>-0.1397994549467747</v>
      </c>
      <c r="N465">
        <v>4.3874987464402642E-4</v>
      </c>
      <c r="O465">
        <v>6.5253140690576053E-4</v>
      </c>
    </row>
    <row r="466" spans="6:15" x14ac:dyDescent="0.25">
      <c r="F466" s="38">
        <v>-0.29574755772794703</v>
      </c>
      <c r="G466">
        <v>9.9993501885696978E-4</v>
      </c>
      <c r="H466">
        <v>1.010602303871215E-4</v>
      </c>
      <c r="J466" s="38">
        <v>0.41441919190331733</v>
      </c>
      <c r="K466">
        <v>2.76318715797951E-3</v>
      </c>
      <c r="L466">
        <v>7.1977898357506636E-4</v>
      </c>
      <c r="M466" s="38">
        <v>4.7633102572761876E-2</v>
      </c>
      <c r="N466">
        <v>1.3522819838349299E-3</v>
      </c>
      <c r="O466">
        <v>6.1874575722363631E-4</v>
      </c>
    </row>
    <row r="467" spans="6:15" x14ac:dyDescent="0.25">
      <c r="F467" s="38">
        <v>-0.56462934429036116</v>
      </c>
      <c r="G467">
        <v>1.5316077849809194E-3</v>
      </c>
      <c r="H467">
        <v>8.4170600607561365E-4</v>
      </c>
      <c r="J467" s="38">
        <v>0.28496494731484256</v>
      </c>
      <c r="K467">
        <v>0</v>
      </c>
      <c r="L467">
        <v>8.2364075468259056E-4</v>
      </c>
      <c r="M467" s="38">
        <v>0.24843936913783127</v>
      </c>
      <c r="N467">
        <v>1.4105445254590145E-6</v>
      </c>
      <c r="O467">
        <v>6.2553446253359592E-4</v>
      </c>
    </row>
    <row r="468" spans="6:15" x14ac:dyDescent="0.25">
      <c r="F468" s="38">
        <v>-0.11424402869659867</v>
      </c>
      <c r="G468">
        <v>3.1607702059478849E-3</v>
      </c>
      <c r="H468">
        <v>8.7248121355214421E-4</v>
      </c>
      <c r="J468" s="38">
        <v>0.65260513707413126</v>
      </c>
      <c r="K468">
        <v>1.5365419866500109E-4</v>
      </c>
      <c r="L468">
        <v>6.9265655448764725E-4</v>
      </c>
      <c r="M468" s="38">
        <v>-0.42011698772526695</v>
      </c>
      <c r="N468">
        <v>8.3789871173579108E-4</v>
      </c>
      <c r="O468">
        <v>5.8382865665651898E-4</v>
      </c>
    </row>
    <row r="469" spans="6:15" x14ac:dyDescent="0.25">
      <c r="F469" s="38">
        <v>-1.3777848066398812E-2</v>
      </c>
      <c r="G469">
        <v>1.9706036469181257E-4</v>
      </c>
      <c r="H469">
        <v>8.6078745102956332E-4</v>
      </c>
      <c r="J469" s="38">
        <v>0.43592418949820022</v>
      </c>
      <c r="K469">
        <v>3.2178927120604455E-4</v>
      </c>
      <c r="L469">
        <v>7.0346992654382915E-4</v>
      </c>
      <c r="M469" s="38">
        <v>-0.19810713366433408</v>
      </c>
      <c r="N469">
        <v>0</v>
      </c>
      <c r="O469">
        <v>7.3081202046052635E-4</v>
      </c>
    </row>
    <row r="470" spans="6:15" x14ac:dyDescent="0.25">
      <c r="F470" s="38">
        <v>0.99454712272117463</v>
      </c>
      <c r="G470">
        <v>4.890413901980477E-3</v>
      </c>
      <c r="H470">
        <v>8.551548533747076E-4</v>
      </c>
      <c r="J470" s="38">
        <v>0.25490213937645523</v>
      </c>
      <c r="K470">
        <v>3.4408635216366642E-3</v>
      </c>
      <c r="L470">
        <v>6.9871070785490468E-3</v>
      </c>
      <c r="M470" s="38">
        <v>-0.40066921310896819</v>
      </c>
      <c r="N470">
        <v>1.7492162660217239E-4</v>
      </c>
      <c r="O470">
        <v>5.8424966163698154E-4</v>
      </c>
    </row>
    <row r="471" spans="6:15" x14ac:dyDescent="0.25">
      <c r="F471" s="38">
        <v>0.28034292287571239</v>
      </c>
      <c r="G471">
        <v>1.379422552842688E-3</v>
      </c>
      <c r="H471">
        <v>8.77256676781261E-4</v>
      </c>
      <c r="J471" s="38">
        <v>1.2254312138728185E-2</v>
      </c>
      <c r="K471">
        <v>4.3819674642492689E-3</v>
      </c>
      <c r="L471">
        <v>6.9563801921095666E-4</v>
      </c>
      <c r="M471" s="38">
        <v>-0.24676352266876356</v>
      </c>
      <c r="N471">
        <v>2.325282650219185E-3</v>
      </c>
      <c r="O471">
        <v>6.0950996046473796E-4</v>
      </c>
    </row>
    <row r="472" spans="6:15" x14ac:dyDescent="0.25">
      <c r="F472" s="38">
        <v>6.3724690652323446E-2</v>
      </c>
      <c r="G472">
        <v>1.8857311136102659E-4</v>
      </c>
      <c r="H472">
        <v>8.4268558827645817E-4</v>
      </c>
      <c r="J472" s="38">
        <v>0.32646759857031671</v>
      </c>
      <c r="K472">
        <v>6.4027678088088734E-3</v>
      </c>
      <c r="L472">
        <v>6.9987881903381321E-3</v>
      </c>
      <c r="M472" s="38">
        <v>-0.15543506068736546</v>
      </c>
      <c r="N472">
        <v>0</v>
      </c>
      <c r="O472">
        <v>7.455735075879964E-4</v>
      </c>
    </row>
    <row r="473" spans="6:15" x14ac:dyDescent="0.25">
      <c r="F473" s="38">
        <v>8.5691543956941674E-2</v>
      </c>
      <c r="G473">
        <v>1.8800729447230752E-3</v>
      </c>
      <c r="H473">
        <v>9.834597137228161E-5</v>
      </c>
      <c r="J473" s="38">
        <v>0.4328403302454793</v>
      </c>
      <c r="K473">
        <v>3.2120840575148128E-3</v>
      </c>
      <c r="L473">
        <v>7.0469366206459049E-4</v>
      </c>
      <c r="M473" s="38">
        <v>-0.30773692417712062</v>
      </c>
      <c r="N473">
        <v>1.6773842860627234E-4</v>
      </c>
      <c r="O473">
        <v>5.75040177689362E-4</v>
      </c>
    </row>
    <row r="474" spans="6:15" x14ac:dyDescent="0.25">
      <c r="F474" s="38">
        <v>0.2534574516866015</v>
      </c>
      <c r="G474">
        <v>1.2291884134241774E-4</v>
      </c>
      <c r="H474">
        <v>8.4327741918946843E-4</v>
      </c>
      <c r="J474" s="38">
        <v>0.46856375598803246</v>
      </c>
      <c r="K474">
        <v>9.4110394261260454E-3</v>
      </c>
      <c r="L474">
        <v>7.4152365129215789E-3</v>
      </c>
      <c r="M474" s="38">
        <v>0.13758066534976643</v>
      </c>
      <c r="N474">
        <v>2.7668888775272661E-4</v>
      </c>
      <c r="O474">
        <v>5.8496010754151219E-4</v>
      </c>
    </row>
    <row r="475" spans="6:15" x14ac:dyDescent="0.25">
      <c r="F475" s="38">
        <v>-0.55894875754810136</v>
      </c>
      <c r="G475">
        <v>3.278811315491E-3</v>
      </c>
      <c r="H475">
        <v>8.8725657841488175E-4</v>
      </c>
      <c r="J475" s="38">
        <v>-4.572803306130746E-2</v>
      </c>
      <c r="K475">
        <v>7.3922262528583677E-4</v>
      </c>
      <c r="L475">
        <v>6.934797947470686E-4</v>
      </c>
      <c r="M475" s="38">
        <v>-0.13843389022219199</v>
      </c>
      <c r="N475">
        <v>3.362032876431561E-3</v>
      </c>
      <c r="O475">
        <v>5.6886982344445695E-3</v>
      </c>
    </row>
    <row r="476" spans="6:15" x14ac:dyDescent="0.25">
      <c r="F476" s="38">
        <v>0.12276884627612605</v>
      </c>
      <c r="G476">
        <v>2.4262813516089457E-3</v>
      </c>
      <c r="H476">
        <v>9.9856160598583505E-5</v>
      </c>
      <c r="J476" s="38">
        <v>0.48023495182525089</v>
      </c>
      <c r="K476">
        <v>3.3048187178047394E-3</v>
      </c>
      <c r="L476">
        <v>7.1879999515845727E-4</v>
      </c>
      <c r="M476" s="38">
        <v>-0.13887615666688335</v>
      </c>
      <c r="N476">
        <v>3.6427312369979046E-3</v>
      </c>
      <c r="O476">
        <v>5.6354147916047711E-4</v>
      </c>
    </row>
    <row r="477" spans="6:15" x14ac:dyDescent="0.25">
      <c r="F477" s="38">
        <v>-1.7331991653070422E-2</v>
      </c>
      <c r="G477">
        <v>2.0145032331118462E-4</v>
      </c>
      <c r="H477">
        <v>9.8509235072422345E-5</v>
      </c>
      <c r="J477" s="38">
        <v>0.1174066812999599</v>
      </c>
      <c r="K477">
        <v>1.4528769799488796E-4</v>
      </c>
      <c r="L477">
        <v>7.083426188901333E-4</v>
      </c>
      <c r="M477" s="38">
        <v>-0.131993403999633</v>
      </c>
      <c r="N477">
        <v>6.331934374785516E-3</v>
      </c>
      <c r="O477">
        <v>5.7527436170974437E-3</v>
      </c>
    </row>
    <row r="478" spans="6:15" x14ac:dyDescent="0.25">
      <c r="F478" s="38">
        <v>-0.41463761967538526</v>
      </c>
      <c r="G478">
        <v>1.9247529680046841E-3</v>
      </c>
      <c r="H478">
        <v>9.2988881211413389E-4</v>
      </c>
      <c r="J478" s="38">
        <v>0.17292058242848207</v>
      </c>
      <c r="K478">
        <v>1.7813207273273771E-5</v>
      </c>
      <c r="L478">
        <v>7.2242670224725901E-4</v>
      </c>
      <c r="M478" s="38">
        <v>6.960786730668711E-2</v>
      </c>
      <c r="N478">
        <v>2.315408838540972E-3</v>
      </c>
      <c r="O478">
        <v>5.8956484951532202E-4</v>
      </c>
    </row>
    <row r="479" spans="6:15" x14ac:dyDescent="0.25">
      <c r="F479" s="38">
        <v>-0.11443341978697652</v>
      </c>
      <c r="G479">
        <v>1.7754943749460339E-3</v>
      </c>
      <c r="H479">
        <v>8.3801216485992938E-4</v>
      </c>
      <c r="J479" s="38">
        <v>0.11419578964376442</v>
      </c>
      <c r="K479">
        <v>6.5484937035501867E-4</v>
      </c>
      <c r="L479">
        <v>7.4258496373470913E-4</v>
      </c>
      <c r="M479" s="38">
        <v>8.2370721497555976E-2</v>
      </c>
      <c r="N479">
        <v>9.7539153935490841E-3</v>
      </c>
      <c r="O479">
        <v>6.5070003524074814E-3</v>
      </c>
    </row>
    <row r="480" spans="6:15" x14ac:dyDescent="0.25">
      <c r="F480" s="38">
        <v>-0.14974065220332877</v>
      </c>
      <c r="G480">
        <v>1.6096514937697561E-3</v>
      </c>
      <c r="H480">
        <v>8.4425700139031284E-4</v>
      </c>
      <c r="J480" s="38">
        <v>-2.5705240240563088E-2</v>
      </c>
      <c r="K480">
        <v>1.8934685225461288E-2</v>
      </c>
      <c r="L480">
        <v>7.2158343722477074E-3</v>
      </c>
      <c r="M480" s="38">
        <v>9.9950131871083148E-2</v>
      </c>
      <c r="N480">
        <v>7.7963617011170641E-4</v>
      </c>
      <c r="O480">
        <v>5.5367417493088476E-4</v>
      </c>
    </row>
    <row r="481" spans="6:15" x14ac:dyDescent="0.25">
      <c r="F481" s="38">
        <v>1.3661089995314168</v>
      </c>
      <c r="G481">
        <v>3.5217223590962543E-4</v>
      </c>
      <c r="H481">
        <v>8.4876716110670095E-4</v>
      </c>
      <c r="J481" s="38">
        <v>-7.0830118825930821E-2</v>
      </c>
      <c r="K481">
        <v>6.730752978196926E-4</v>
      </c>
      <c r="L481">
        <v>8.0421673450759728E-4</v>
      </c>
      <c r="M481" s="38">
        <v>0.80493748145495037</v>
      </c>
      <c r="N481">
        <v>3.1476301085617909E-3</v>
      </c>
      <c r="O481">
        <v>6.0703655620452008E-4</v>
      </c>
    </row>
    <row r="482" spans="6:15" x14ac:dyDescent="0.25">
      <c r="F482" s="38">
        <v>-0.11989810998695305</v>
      </c>
      <c r="G482">
        <v>6.6142043198539073E-4</v>
      </c>
      <c r="H482">
        <v>8.7005266601255062E-4</v>
      </c>
      <c r="J482" s="38">
        <v>-9.4923333293962742E-2</v>
      </c>
      <c r="K482">
        <v>2.5117845129957205E-4</v>
      </c>
      <c r="L482">
        <v>7.4160597531810004E-4</v>
      </c>
      <c r="M482" s="38">
        <v>-4.7978626070165897E-2</v>
      </c>
      <c r="N482">
        <v>1.5526568863990101E-4</v>
      </c>
      <c r="O482">
        <v>5.799343605872398E-4</v>
      </c>
    </row>
    <row r="483" spans="6:15" x14ac:dyDescent="0.25">
      <c r="F483" s="38">
        <v>0.22381569273387081</v>
      </c>
      <c r="G483">
        <v>0</v>
      </c>
      <c r="H483">
        <v>9.8223523597176045E-5</v>
      </c>
      <c r="J483" s="38">
        <v>-0.24174558152305792</v>
      </c>
      <c r="K483">
        <v>4.1547165934288996E-4</v>
      </c>
      <c r="L483">
        <v>7.1779875700510711E-4</v>
      </c>
      <c r="M483" s="38">
        <v>-0.19060753158044008</v>
      </c>
      <c r="N483">
        <v>2.029420936004157E-5</v>
      </c>
      <c r="O483">
        <v>6.00432040573513E-4</v>
      </c>
    </row>
    <row r="484" spans="6:15" x14ac:dyDescent="0.25">
      <c r="F484" s="38">
        <v>-0.19873050787297508</v>
      </c>
      <c r="G484">
        <v>1.9501171733610561E-3</v>
      </c>
      <c r="H484">
        <v>8.6015480419151798E-4</v>
      </c>
      <c r="J484" s="38">
        <v>3.0743018911278952E-3</v>
      </c>
      <c r="K484">
        <v>1.1999457416636079E-3</v>
      </c>
      <c r="L484">
        <v>7.7477365787808001E-3</v>
      </c>
      <c r="M484" s="38">
        <v>-0.21782539510843568</v>
      </c>
      <c r="N484">
        <v>6.2934970364667572E-4</v>
      </c>
      <c r="O484">
        <v>6.2324524795233046E-4</v>
      </c>
    </row>
    <row r="485" spans="6:15" x14ac:dyDescent="0.25">
      <c r="F485" s="38">
        <v>-0.10125341750288042</v>
      </c>
      <c r="G485">
        <v>6.0883848318891196E-2</v>
      </c>
      <c r="H485">
        <v>8.7417507444110445E-3</v>
      </c>
      <c r="J485" s="38">
        <v>0.42112152605434638</v>
      </c>
      <c r="K485">
        <v>5.4054625858117691E-4</v>
      </c>
      <c r="L485">
        <v>7.1121283492973713E-4</v>
      </c>
      <c r="M485" s="38">
        <v>-0.14532226492704081</v>
      </c>
      <c r="N485">
        <v>2.0453248255287073E-2</v>
      </c>
      <c r="O485">
        <v>5.8364709825869448E-3</v>
      </c>
    </row>
    <row r="486" spans="6:15" x14ac:dyDescent="0.25">
      <c r="F486" s="38">
        <v>2.5385702130391596E-3</v>
      </c>
      <c r="G486">
        <v>1.9023154017278935E-3</v>
      </c>
      <c r="H486">
        <v>8.749709849792906E-4</v>
      </c>
      <c r="J486" s="38">
        <v>0.27194872006928317</v>
      </c>
      <c r="K486">
        <v>1.6888764997647324E-3</v>
      </c>
      <c r="L486">
        <v>6.9848598551381941E-4</v>
      </c>
      <c r="M486" s="38">
        <v>0.3150272819209301</v>
      </c>
      <c r="N486">
        <v>5.5743661737746157E-4</v>
      </c>
      <c r="O486">
        <v>6.7329221500482279E-4</v>
      </c>
    </row>
    <row r="487" spans="6:15" x14ac:dyDescent="0.25">
      <c r="F487" s="38">
        <v>0.25901615436754866</v>
      </c>
      <c r="G487">
        <v>6.4093395842832108E-4</v>
      </c>
      <c r="H487">
        <v>9.8754130622633461E-5</v>
      </c>
      <c r="J487" s="38">
        <v>0.41183727145811488</v>
      </c>
      <c r="K487">
        <v>4.3809484020482809E-3</v>
      </c>
      <c r="L487">
        <v>7.4414244530658711E-4</v>
      </c>
      <c r="M487" s="38">
        <v>-0.57412874632818034</v>
      </c>
      <c r="N487">
        <v>9.7932695858093922E-4</v>
      </c>
      <c r="O487">
        <v>6.0190555800513214E-4</v>
      </c>
    </row>
    <row r="488" spans="6:15" x14ac:dyDescent="0.25">
      <c r="F488" s="38">
        <v>-0.54546073626015756</v>
      </c>
      <c r="G488">
        <v>3.0124871592490951E-3</v>
      </c>
      <c r="H488">
        <v>8.9150143461854108E-4</v>
      </c>
      <c r="J488" s="38">
        <v>3.5637748294386595E-2</v>
      </c>
      <c r="K488">
        <v>1.6924585034012059E-2</v>
      </c>
      <c r="L488">
        <v>7.5823542855840932E-3</v>
      </c>
      <c r="M488" s="38">
        <v>-0.10464465424150127</v>
      </c>
      <c r="N488">
        <v>3.8038859490315972E-4</v>
      </c>
      <c r="O488">
        <v>5.6930398483055907E-4</v>
      </c>
    </row>
    <row r="489" spans="6:15" x14ac:dyDescent="0.25">
      <c r="F489" s="38">
        <v>-6.7661809531142869E-2</v>
      </c>
      <c r="G489">
        <v>2.8164023409171427E-4</v>
      </c>
      <c r="H489">
        <v>8.3748155783447192E-4</v>
      </c>
      <c r="J489" s="38">
        <v>0.45854277916427155</v>
      </c>
      <c r="K489">
        <v>2.1573546794920236E-3</v>
      </c>
      <c r="L489">
        <v>7.7836254041442187E-4</v>
      </c>
      <c r="M489" s="38">
        <v>-2.6682255813638922E-2</v>
      </c>
      <c r="N489">
        <v>1.1171512641635394E-3</v>
      </c>
      <c r="O489">
        <v>6.4977382428373044E-3</v>
      </c>
    </row>
    <row r="490" spans="6:15" x14ac:dyDescent="0.25">
      <c r="F490" s="38">
        <v>8.11789124052813E-2</v>
      </c>
      <c r="G490">
        <v>1.5340466508805706E-3</v>
      </c>
      <c r="H490">
        <v>9.8264339522211228E-5</v>
      </c>
      <c r="J490" s="38">
        <v>0.50594135078765956</v>
      </c>
      <c r="K490">
        <v>1.4847226737297611E-4</v>
      </c>
      <c r="L490">
        <v>7.0164544813105774E-4</v>
      </c>
      <c r="M490" s="38">
        <v>-0.14082593147854117</v>
      </c>
      <c r="N490">
        <v>5.1268003958464703E-4</v>
      </c>
      <c r="O490">
        <v>5.9872170784038361E-4</v>
      </c>
    </row>
    <row r="491" spans="6:15" x14ac:dyDescent="0.25">
      <c r="F491" s="38">
        <v>-0.44460783853969454</v>
      </c>
      <c r="G491">
        <v>2.4778877540455641E-3</v>
      </c>
      <c r="H491">
        <v>8.4137947867533218E-4</v>
      </c>
      <c r="J491" s="38">
        <v>0.11868474572098586</v>
      </c>
      <c r="K491">
        <v>2.4966514393110458E-3</v>
      </c>
      <c r="L491">
        <v>7.3206083825616173E-4</v>
      </c>
      <c r="M491" s="38">
        <v>9.7260256191384009E-2</v>
      </c>
      <c r="N491">
        <v>1.2236367967517542E-3</v>
      </c>
      <c r="O491">
        <v>5.7151426097798777E-4</v>
      </c>
    </row>
    <row r="492" spans="6:15" x14ac:dyDescent="0.25">
      <c r="F492" s="38">
        <v>2.5066510732772995E-2</v>
      </c>
      <c r="G492">
        <v>0</v>
      </c>
      <c r="H492">
        <v>8.4982837515761576E-4</v>
      </c>
      <c r="J492" s="38">
        <v>0.63254145797743622</v>
      </c>
      <c r="K492">
        <v>5.018881339866895E-4</v>
      </c>
      <c r="L492">
        <v>6.9525309876533542E-3</v>
      </c>
      <c r="M492" s="38">
        <v>-0.21035929741569048</v>
      </c>
      <c r="N492">
        <v>3.5129611406556752E-3</v>
      </c>
      <c r="O492">
        <v>6.4471650195592337E-4</v>
      </c>
    </row>
    <row r="493" spans="6:15" x14ac:dyDescent="0.25">
      <c r="F493" s="38">
        <v>-0.10134765424583758</v>
      </c>
      <c r="G493">
        <v>9.4627996906464443E-5</v>
      </c>
      <c r="H493">
        <v>8.5666504260100947E-4</v>
      </c>
      <c r="J493" s="38">
        <v>0.41096595541235903</v>
      </c>
      <c r="K493">
        <v>4.0866534290248981E-3</v>
      </c>
      <c r="L493">
        <v>7.2747739248749208E-4</v>
      </c>
      <c r="M493" s="38">
        <v>1.1266811298802581E-2</v>
      </c>
      <c r="N493">
        <v>1.5299118559259835E-2</v>
      </c>
      <c r="O493">
        <v>6.318626936461744E-3</v>
      </c>
    </row>
    <row r="494" spans="6:15" x14ac:dyDescent="0.25">
      <c r="F494" s="38">
        <v>-0.18554918805803045</v>
      </c>
      <c r="G494">
        <v>0</v>
      </c>
      <c r="H494">
        <v>8.4331823511450351E-4</v>
      </c>
      <c r="J494" s="38">
        <v>0.66122824390995061</v>
      </c>
      <c r="K494">
        <v>1.2738277512352526E-4</v>
      </c>
      <c r="L494">
        <v>7.1408305096934096E-4</v>
      </c>
      <c r="M494" s="38">
        <v>-2.8963090497798771E-2</v>
      </c>
      <c r="N494">
        <v>3.1980570753469503E-3</v>
      </c>
      <c r="O494">
        <v>7.0994596111634842E-4</v>
      </c>
    </row>
    <row r="495" spans="6:15" x14ac:dyDescent="0.25">
      <c r="F495" s="38">
        <v>-0.20939376270633026</v>
      </c>
      <c r="G495">
        <v>0</v>
      </c>
      <c r="H495">
        <v>9.987656856110109E-5</v>
      </c>
      <c r="J495" s="38">
        <v>0.1772883223919175</v>
      </c>
      <c r="K495">
        <v>7.2659134930458803E-4</v>
      </c>
      <c r="L495">
        <v>7.0498290864222499E-4</v>
      </c>
      <c r="M495" s="38">
        <v>-8.0569024467487482E-2</v>
      </c>
      <c r="N495">
        <v>1.9194689902446267E-4</v>
      </c>
      <c r="O495">
        <v>5.8609155842650551E-4</v>
      </c>
    </row>
    <row r="496" spans="6:15" x14ac:dyDescent="0.25">
      <c r="F496" s="38">
        <v>-0.42362225895393368</v>
      </c>
      <c r="G496">
        <v>3.6700054057950439E-3</v>
      </c>
      <c r="H496">
        <v>1.0126431001229743E-4</v>
      </c>
      <c r="J496" s="38">
        <v>6.0651464360426122E-2</v>
      </c>
      <c r="K496">
        <v>2.9743368460242651E-3</v>
      </c>
      <c r="L496">
        <v>6.9296805080202293E-4</v>
      </c>
      <c r="M496" s="38">
        <v>2.7196859702170784E-2</v>
      </c>
      <c r="N496">
        <v>2.7347284623468007E-3</v>
      </c>
      <c r="O496">
        <v>6.0679974090300994E-4</v>
      </c>
    </row>
    <row r="497" spans="6:15" x14ac:dyDescent="0.25">
      <c r="F497" s="38">
        <v>-1.4991713357649039E-2</v>
      </c>
      <c r="G497">
        <v>2.1083507929304222E-4</v>
      </c>
      <c r="H497">
        <v>9.5754160132547269E-5</v>
      </c>
      <c r="J497" s="38">
        <v>0.30919850270760452</v>
      </c>
      <c r="K497">
        <v>4.1322972250071592E-4</v>
      </c>
      <c r="L497">
        <v>7.2316094355971575E-4</v>
      </c>
      <c r="M497" s="38">
        <v>-9.5240014047428545E-2</v>
      </c>
      <c r="N497">
        <v>3.473465893942823E-4</v>
      </c>
      <c r="O497">
        <v>5.7531383092666276E-3</v>
      </c>
    </row>
    <row r="498" spans="6:15" x14ac:dyDescent="0.25">
      <c r="F498" s="38">
        <v>-0.32040563306332237</v>
      </c>
      <c r="G498">
        <v>1.6291624209669653E-3</v>
      </c>
      <c r="H498">
        <v>1.0187654888782523E-4</v>
      </c>
      <c r="J498" s="38">
        <v>0.36614165301701851</v>
      </c>
      <c r="K498">
        <v>6.0532294738699203E-4</v>
      </c>
      <c r="L498">
        <v>6.9258980527742392E-4</v>
      </c>
      <c r="M498" s="38">
        <v>-0.18174384719190573</v>
      </c>
      <c r="N498">
        <v>3.2178575941230812E-3</v>
      </c>
      <c r="O498">
        <v>6.2448195008243934E-4</v>
      </c>
    </row>
    <row r="499" spans="6:15" x14ac:dyDescent="0.25">
      <c r="F499" s="38">
        <v>0.1462741490340389</v>
      </c>
      <c r="G499">
        <v>6.350806802691583E-3</v>
      </c>
      <c r="H499">
        <v>9.3366428517988861E-5</v>
      </c>
      <c r="J499" s="38">
        <v>0.47793116468627406</v>
      </c>
      <c r="K499">
        <v>2.4426920957687204E-3</v>
      </c>
      <c r="L499">
        <v>7.2162571172457884E-4</v>
      </c>
      <c r="M499" s="38">
        <v>-0.49542183579192878</v>
      </c>
      <c r="N499">
        <v>1.4965877415120142E-4</v>
      </c>
      <c r="O499">
        <v>6.1766693196120093E-4</v>
      </c>
    </row>
    <row r="500" spans="6:15" x14ac:dyDescent="0.25">
      <c r="F500" s="38">
        <v>-0.24502925963871391</v>
      </c>
      <c r="G500">
        <v>0</v>
      </c>
      <c r="H500">
        <v>9.1415427301306954E-4</v>
      </c>
      <c r="J500" s="38">
        <v>0.15643613469687345</v>
      </c>
      <c r="K500">
        <v>1.0047953301743672E-3</v>
      </c>
      <c r="L500">
        <v>7.2790013748557324E-4</v>
      </c>
      <c r="M500" s="38">
        <v>-0.51617850814566024</v>
      </c>
      <c r="N500">
        <v>8.579637076104455E-4</v>
      </c>
      <c r="O500">
        <v>5.7972385809700858E-4</v>
      </c>
    </row>
    <row r="501" spans="6:15" x14ac:dyDescent="0.25">
      <c r="F501" s="38">
        <v>-6.331969455787323E-2</v>
      </c>
      <c r="G501">
        <v>1.2194329498255728E-4</v>
      </c>
      <c r="H501">
        <v>8.4770594705578615E-4</v>
      </c>
      <c r="J501" s="38">
        <v>0.30419566957052391</v>
      </c>
      <c r="K501">
        <v>1.8190260287639405E-4</v>
      </c>
      <c r="L501">
        <v>7.1624127543322912E-4</v>
      </c>
      <c r="M501" s="38">
        <v>-0.16384623610589677</v>
      </c>
      <c r="N501">
        <v>2.3910492887187118E-3</v>
      </c>
      <c r="O501">
        <v>5.5696327634074895E-4</v>
      </c>
    </row>
    <row r="502" spans="6:15" x14ac:dyDescent="0.25">
      <c r="F502" s="38">
        <v>-0.18513347874491592</v>
      </c>
      <c r="G502">
        <v>2.0066988622329624E-3</v>
      </c>
      <c r="H502">
        <v>8.5815482386479385E-4</v>
      </c>
      <c r="J502" s="38">
        <v>-0.24629975807848137</v>
      </c>
      <c r="K502">
        <v>1.3324722332466211E-3</v>
      </c>
      <c r="L502">
        <v>6.9457003184738317E-4</v>
      </c>
      <c r="M502" s="38">
        <v>-0.14649298382683085</v>
      </c>
      <c r="N502">
        <v>5.3494901128033122E-4</v>
      </c>
      <c r="O502">
        <v>6.072207458834725E-4</v>
      </c>
    </row>
    <row r="503" spans="6:15" x14ac:dyDescent="0.25">
      <c r="F503" s="38">
        <v>-2.0242636523947644E-2</v>
      </c>
      <c r="G503">
        <v>7.5995061433129698E-3</v>
      </c>
      <c r="H503">
        <v>8.9378712642051159E-4</v>
      </c>
      <c r="J503" s="38">
        <v>7.3524061575656052E-2</v>
      </c>
      <c r="K503">
        <v>4.1730597130466875E-3</v>
      </c>
      <c r="L503">
        <v>7.4719065924011986E-4</v>
      </c>
      <c r="M503" s="38">
        <v>-0.33923367967151608</v>
      </c>
      <c r="N503">
        <v>5.6351253792087631E-4</v>
      </c>
      <c r="O503">
        <v>5.6267315638827296E-4</v>
      </c>
    </row>
    <row r="504" spans="6:15" x14ac:dyDescent="0.25">
      <c r="F504" s="38">
        <v>-0.49761459092552385</v>
      </c>
      <c r="G504">
        <v>1.507219125984408E-3</v>
      </c>
      <c r="H504">
        <v>8.3835910022272845E-4</v>
      </c>
      <c r="J504" s="38">
        <v>0.20067876110410254</v>
      </c>
      <c r="K504">
        <v>4.5450174164073808E-4</v>
      </c>
      <c r="L504">
        <v>7.0829811941665105E-4</v>
      </c>
      <c r="M504" s="38">
        <v>0.39899184467014015</v>
      </c>
      <c r="N504">
        <v>2.1394434089899599E-3</v>
      </c>
      <c r="O504">
        <v>6.0948364765345904E-4</v>
      </c>
    </row>
    <row r="505" spans="6:15" x14ac:dyDescent="0.25">
      <c r="J505" s="38">
        <v>0.31990886123049322</v>
      </c>
      <c r="K505">
        <v>0</v>
      </c>
      <c r="L505">
        <v>7.4033774032385645E-4</v>
      </c>
      <c r="M505" s="38">
        <v>5.9406005935934481E-2</v>
      </c>
      <c r="N505">
        <v>7.3700951455233504E-4</v>
      </c>
      <c r="O505">
        <v>6.0411583415256084E-4</v>
      </c>
    </row>
    <row r="506" spans="6:15" x14ac:dyDescent="0.25">
      <c r="J506" s="38">
        <v>0.54866919608851639</v>
      </c>
      <c r="K506">
        <v>2.3387477512679236E-4</v>
      </c>
      <c r="L506">
        <v>7.130818128159908E-4</v>
      </c>
      <c r="M506" s="38">
        <v>0.10083601996347369</v>
      </c>
      <c r="N506">
        <v>1.8830769414877841E-4</v>
      </c>
      <c r="O506">
        <v>5.964851188816761E-4</v>
      </c>
    </row>
    <row r="507" spans="6:15" x14ac:dyDescent="0.25">
      <c r="J507" s="38">
        <v>-0.16385309865770215</v>
      </c>
      <c r="K507">
        <v>6.4363968614414844E-4</v>
      </c>
      <c r="L507">
        <v>7.3853551164782623E-4</v>
      </c>
      <c r="M507" s="38">
        <v>-3.0221081524405946E-2</v>
      </c>
      <c r="N507">
        <v>1.0158935622228073E-3</v>
      </c>
      <c r="O507">
        <v>7.8491116044997116E-5</v>
      </c>
    </row>
    <row r="508" spans="6:15" x14ac:dyDescent="0.25">
      <c r="J508" s="38">
        <v>0.52730167498296576</v>
      </c>
      <c r="K508">
        <v>1.2534465072154885E-4</v>
      </c>
      <c r="L508">
        <v>8.2591022783018428E-5</v>
      </c>
      <c r="M508" s="38">
        <v>9.4576744806182056E-2</v>
      </c>
      <c r="N508">
        <v>4.5405428274525672E-3</v>
      </c>
      <c r="O508">
        <v>6.2313999670721479E-4</v>
      </c>
    </row>
    <row r="509" spans="6:15" x14ac:dyDescent="0.25">
      <c r="M509" s="38">
        <v>-5.5771678586753359E-2</v>
      </c>
      <c r="N509">
        <v>3.7908384121711013E-4</v>
      </c>
      <c r="O509">
        <v>5.8314452356326724E-4</v>
      </c>
    </row>
    <row r="510" spans="6:15" x14ac:dyDescent="0.25">
      <c r="M510" s="38">
        <v>-4.2933396893036213E-2</v>
      </c>
      <c r="N510">
        <v>3.8789974450122898E-5</v>
      </c>
      <c r="O510">
        <v>6.3334936748343296E-4</v>
      </c>
    </row>
    <row r="511" spans="6:15" x14ac:dyDescent="0.25">
      <c r="M511" s="38">
        <v>-0.56920363099723859</v>
      </c>
      <c r="N511">
        <v>3.7873120508574536E-4</v>
      </c>
      <c r="O511">
        <v>6.0993096544520052E-4</v>
      </c>
    </row>
    <row r="512" spans="6:15" x14ac:dyDescent="0.25">
      <c r="M512" s="38">
        <v>5.0226568147592188E-2</v>
      </c>
      <c r="N512">
        <v>6.8076405159965688E-4</v>
      </c>
      <c r="O512">
        <v>5.9606411390121343E-4</v>
      </c>
    </row>
    <row r="513" spans="13:15" x14ac:dyDescent="0.25">
      <c r="M513" s="38">
        <v>-0.1735587396846503</v>
      </c>
      <c r="N513">
        <v>1.4704926677910226E-4</v>
      </c>
      <c r="O513">
        <v>7.7806982951745382E-5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2FF4-E551-4285-A59F-7350DAB82771}">
  <dimension ref="A1:T449"/>
  <sheetViews>
    <sheetView workbookViewId="0"/>
  </sheetViews>
  <sheetFormatPr defaultRowHeight="15" x14ac:dyDescent="0.25"/>
  <cols>
    <col min="1" max="1" width="9.140625" style="38"/>
    <col min="2" max="2" width="7.28515625" style="1" bestFit="1" customWidth="1"/>
    <col min="3" max="3" width="35.5703125" bestFit="1" customWidth="1"/>
    <col min="4" max="4" width="15.5703125" style="18" bestFit="1" customWidth="1"/>
    <col min="5" max="6" width="12" bestFit="1" customWidth="1"/>
    <col min="7" max="7" width="14.28515625" style="22" bestFit="1" customWidth="1"/>
    <col min="8" max="8" width="10.85546875" style="22" bestFit="1" customWidth="1"/>
    <col min="9" max="9" width="13.28515625" style="22" bestFit="1" customWidth="1"/>
    <col min="10" max="10" width="11.28515625" style="22" bestFit="1" customWidth="1"/>
    <col min="11" max="11" width="14.42578125" bestFit="1" customWidth="1"/>
    <col min="12" max="12" width="12" style="19" bestFit="1" customWidth="1"/>
    <col min="13" max="13" width="15.7109375" bestFit="1" customWidth="1"/>
    <col min="14" max="18" width="12" bestFit="1" customWidth="1"/>
    <col min="19" max="19" width="14.42578125" bestFit="1" customWidth="1"/>
    <col min="20" max="20" width="12" style="2" bestFit="1" customWidth="1"/>
  </cols>
  <sheetData>
    <row r="1" spans="1:20" ht="21" x14ac:dyDescent="0.25">
      <c r="A1" s="43"/>
      <c r="B1" s="10"/>
      <c r="C1" s="11"/>
      <c r="D1" s="47" t="s">
        <v>997</v>
      </c>
      <c r="E1" s="48"/>
      <c r="F1" s="48"/>
      <c r="G1" s="48"/>
      <c r="H1" s="48"/>
      <c r="I1" s="48"/>
      <c r="J1" s="48"/>
      <c r="K1" s="48"/>
      <c r="L1" s="49"/>
      <c r="M1" s="47" t="s">
        <v>998</v>
      </c>
      <c r="N1" s="48"/>
      <c r="O1" s="48"/>
      <c r="P1" s="48"/>
      <c r="Q1" s="48"/>
      <c r="R1" s="48"/>
      <c r="S1" s="48"/>
      <c r="T1" s="49"/>
    </row>
    <row r="2" spans="1:20" ht="18.75" x14ac:dyDescent="0.25">
      <c r="A2" s="43"/>
      <c r="B2" s="12"/>
      <c r="C2" s="13"/>
      <c r="D2" s="52" t="s">
        <v>1017</v>
      </c>
      <c r="E2" s="50"/>
      <c r="F2" s="24"/>
      <c r="G2" s="24"/>
      <c r="H2" s="24"/>
      <c r="I2" s="24"/>
      <c r="J2" s="24"/>
      <c r="K2" s="50"/>
      <c r="L2" s="51"/>
      <c r="M2" s="52" t="s">
        <v>1017</v>
      </c>
      <c r="N2" s="50"/>
      <c r="O2" s="24"/>
      <c r="P2" s="24"/>
      <c r="Q2" s="24"/>
      <c r="R2" s="24"/>
      <c r="S2" s="50"/>
      <c r="T2" s="51"/>
    </row>
    <row r="3" spans="1:20" x14ac:dyDescent="0.25">
      <c r="A3" s="43"/>
      <c r="B3" s="12"/>
      <c r="C3" s="13"/>
      <c r="D3" s="12" t="s">
        <v>999</v>
      </c>
      <c r="E3" s="9">
        <v>1000000000</v>
      </c>
      <c r="F3" s="9"/>
      <c r="G3" s="20"/>
      <c r="H3" s="20"/>
      <c r="I3" s="20"/>
      <c r="J3" s="20"/>
      <c r="K3" s="8"/>
      <c r="L3" s="9"/>
      <c r="M3" s="12" t="s">
        <v>999</v>
      </c>
      <c r="N3" s="9">
        <v>1000000000</v>
      </c>
      <c r="O3" s="9"/>
      <c r="P3" s="9"/>
      <c r="Q3" s="9"/>
      <c r="R3" s="9"/>
      <c r="S3" s="8"/>
      <c r="T3" s="9"/>
    </row>
    <row r="4" spans="1:20" x14ac:dyDescent="0.25">
      <c r="A4" s="43"/>
      <c r="B4" s="12"/>
      <c r="C4" s="13"/>
      <c r="D4" s="12" t="s">
        <v>1008</v>
      </c>
      <c r="E4" s="9">
        <f>SUM(L7:L449)</f>
        <v>1117004231.2932386</v>
      </c>
      <c r="F4" s="9"/>
      <c r="G4" s="20"/>
      <c r="H4" s="20"/>
      <c r="I4" s="20"/>
      <c r="J4" s="20"/>
      <c r="K4" s="8"/>
      <c r="L4" s="9"/>
      <c r="M4" s="12" t="s">
        <v>1008</v>
      </c>
      <c r="N4" s="9">
        <f>SUM(T7:T449)</f>
        <v>1263718197.3983831</v>
      </c>
      <c r="O4" s="9"/>
      <c r="P4" s="9"/>
      <c r="Q4" s="9"/>
      <c r="R4" s="9"/>
      <c r="S4" s="8"/>
      <c r="T4" s="9"/>
    </row>
    <row r="5" spans="1:20" ht="15.75" thickBot="1" x14ac:dyDescent="0.3">
      <c r="A5" s="43"/>
      <c r="B5" s="12"/>
      <c r="C5" s="13"/>
      <c r="D5" s="12" t="s">
        <v>1002</v>
      </c>
      <c r="E5" s="23">
        <f>E4/E3-1</f>
        <v>0.11700423129323867</v>
      </c>
      <c r="F5" s="9"/>
      <c r="G5" s="20"/>
      <c r="H5" s="20"/>
      <c r="I5" s="20"/>
      <c r="J5" s="20"/>
      <c r="K5" s="8"/>
      <c r="L5" s="23"/>
      <c r="M5" s="12" t="s">
        <v>1002</v>
      </c>
      <c r="N5" s="23">
        <f>N4/N3-1</f>
        <v>0.26371819739838309</v>
      </c>
      <c r="O5" s="9"/>
      <c r="P5" s="9"/>
      <c r="Q5" s="9"/>
      <c r="R5" s="9"/>
      <c r="S5" s="8"/>
      <c r="T5" s="23"/>
    </row>
    <row r="6" spans="1:20" s="14" customFormat="1" ht="15.75" thickBot="1" x14ac:dyDescent="0.3">
      <c r="A6" s="42" t="s">
        <v>1002</v>
      </c>
      <c r="B6" s="15" t="s">
        <v>0</v>
      </c>
      <c r="C6" s="16" t="s">
        <v>1</v>
      </c>
      <c r="D6" s="15" t="s">
        <v>1003</v>
      </c>
      <c r="E6" s="16" t="s">
        <v>1004</v>
      </c>
      <c r="F6" s="16" t="s">
        <v>1005</v>
      </c>
      <c r="G6" s="21" t="s">
        <v>992</v>
      </c>
      <c r="H6" s="21" t="s">
        <v>1006</v>
      </c>
      <c r="I6" s="21" t="s">
        <v>1007</v>
      </c>
      <c r="J6" s="21" t="s">
        <v>984</v>
      </c>
      <c r="K6" s="16" t="s">
        <v>1001</v>
      </c>
      <c r="L6" s="17" t="s">
        <v>986</v>
      </c>
      <c r="M6" s="16" t="s">
        <v>1000</v>
      </c>
      <c r="N6" s="16" t="s">
        <v>1005</v>
      </c>
      <c r="O6" s="16" t="s">
        <v>992</v>
      </c>
      <c r="P6" s="16" t="s">
        <v>1006</v>
      </c>
      <c r="Q6" s="16" t="s">
        <v>1007</v>
      </c>
      <c r="R6" s="16" t="s">
        <v>984</v>
      </c>
      <c r="S6" s="16" t="s">
        <v>1001</v>
      </c>
      <c r="T6" s="17" t="s">
        <v>986</v>
      </c>
    </row>
    <row r="7" spans="1:20" x14ac:dyDescent="0.25">
      <c r="A7" s="38">
        <f>(J7+K7)/H7-1</f>
        <v>7.127651730573481E-2</v>
      </c>
      <c r="B7" s="18" t="s">
        <v>617</v>
      </c>
      <c r="C7" t="s">
        <v>618</v>
      </c>
      <c r="D7" s="18">
        <v>-18410000</v>
      </c>
      <c r="E7">
        <v>18410000</v>
      </c>
      <c r="F7">
        <f>E7/SUM(E$7:E$449)</f>
        <v>1.7959808485031038E-5</v>
      </c>
      <c r="G7" s="22">
        <f>E$3*F7</f>
        <v>17959.808485031037</v>
      </c>
      <c r="H7" s="22">
        <v>3808.4099120000001</v>
      </c>
      <c r="I7" s="22">
        <f>G7/H7</f>
        <v>4.7158286266510059</v>
      </c>
      <c r="J7" s="22">
        <v>4079.860107</v>
      </c>
      <c r="K7">
        <v>0</v>
      </c>
      <c r="L7" s="19">
        <f>I7*(J7+K7)</f>
        <v>19239.921085322036</v>
      </c>
      <c r="M7">
        <v>413830000000</v>
      </c>
      <c r="N7">
        <f>M7/SUM(M$7:M$449)</f>
        <v>8.4454271286555911E-4</v>
      </c>
      <c r="O7">
        <f>N$3*N7</f>
        <v>844542.71286555915</v>
      </c>
      <c r="P7">
        <v>3808.4099120000001</v>
      </c>
      <c r="Q7">
        <f>O7/P7</f>
        <v>221.7573035414259</v>
      </c>
      <c r="R7">
        <v>4079.860107</v>
      </c>
      <c r="S7">
        <v>0</v>
      </c>
      <c r="T7" s="2">
        <f>Q7*(R7+S7)</f>
        <v>904738.77615455328</v>
      </c>
    </row>
    <row r="8" spans="1:20" x14ac:dyDescent="0.25">
      <c r="A8" s="38">
        <f t="shared" ref="A8:A71" si="0">(J8+K8)/H8-1</f>
        <v>8.44999302196483E-2</v>
      </c>
      <c r="B8" s="18" t="s">
        <v>131</v>
      </c>
      <c r="C8" t="s">
        <v>132</v>
      </c>
      <c r="D8" s="18">
        <v>-715000000</v>
      </c>
      <c r="E8">
        <v>715000000</v>
      </c>
      <c r="F8">
        <f t="shared" ref="F8:F71" si="1">E8/SUM(E$7:E$449)</f>
        <v>6.9751564730022764E-4</v>
      </c>
      <c r="G8" s="22">
        <f t="shared" ref="G8:G71" si="2">E$3*F8</f>
        <v>697515.64730022766</v>
      </c>
      <c r="H8" s="22">
        <v>2053.7299800000001</v>
      </c>
      <c r="I8" s="22">
        <f t="shared" ref="I8:I71" si="3">G8/H8</f>
        <v>339.63357115730844</v>
      </c>
      <c r="J8" s="22">
        <v>2227.2700199999999</v>
      </c>
      <c r="K8">
        <v>0</v>
      </c>
      <c r="L8" s="19">
        <f t="shared" ref="L8:L71" si="4">I8*(J8+K8)</f>
        <v>756455.67082420981</v>
      </c>
      <c r="M8">
        <v>485060000000</v>
      </c>
      <c r="N8">
        <f t="shared" ref="N8:N71" si="5">M8/SUM(M$7:M$449)</f>
        <v>9.8990862987837543E-4</v>
      </c>
      <c r="O8">
        <f t="shared" ref="O8:O71" si="6">N$3*N8</f>
        <v>989908.62987837545</v>
      </c>
      <c r="P8">
        <v>2053.7299800000001</v>
      </c>
      <c r="Q8">
        <f t="shared" ref="Q8:Q71" si="7">O8/P8</f>
        <v>482.00524875153036</v>
      </c>
      <c r="R8">
        <v>2227.2700199999999</v>
      </c>
      <c r="S8">
        <v>0</v>
      </c>
      <c r="T8" s="2">
        <f t="shared" ref="T8:T71" si="8">Q8*(R8+S8)</f>
        <v>1073555.840026926</v>
      </c>
    </row>
    <row r="9" spans="1:20" x14ac:dyDescent="0.25">
      <c r="A9" s="38">
        <f t="shared" si="0"/>
        <v>0.65654452323848456</v>
      </c>
      <c r="B9" s="18" t="s">
        <v>182</v>
      </c>
      <c r="C9" t="s">
        <v>183</v>
      </c>
      <c r="D9" s="18">
        <v>-287390000</v>
      </c>
      <c r="E9">
        <v>287390000</v>
      </c>
      <c r="F9">
        <f t="shared" si="1"/>
        <v>2.8036226836029708E-4</v>
      </c>
      <c r="G9" s="22">
        <f t="shared" si="2"/>
        <v>280362.26836029708</v>
      </c>
      <c r="H9" s="22">
        <v>837.10998500000005</v>
      </c>
      <c r="I9" s="22">
        <f t="shared" si="3"/>
        <v>334.91688473922227</v>
      </c>
      <c r="J9" s="22">
        <v>1386.709961</v>
      </c>
      <c r="K9">
        <v>0</v>
      </c>
      <c r="L9" s="19">
        <f t="shared" si="4"/>
        <v>464432.5801749684</v>
      </c>
      <c r="M9">
        <v>423230000000</v>
      </c>
      <c r="N9">
        <f t="shared" si="5"/>
        <v>8.6372619763209677E-4</v>
      </c>
      <c r="O9">
        <f t="shared" si="6"/>
        <v>863726.19763209682</v>
      </c>
      <c r="P9">
        <v>837.10998500000005</v>
      </c>
      <c r="Q9">
        <f t="shared" si="7"/>
        <v>1031.7953591631053</v>
      </c>
      <c r="R9">
        <v>1386.709961</v>
      </c>
      <c r="S9">
        <v>0</v>
      </c>
      <c r="T9" s="2">
        <f t="shared" si="8"/>
        <v>1430800.9022650509</v>
      </c>
    </row>
    <row r="10" spans="1:20" x14ac:dyDescent="0.25">
      <c r="A10" s="38">
        <f t="shared" si="0"/>
        <v>-4.9274476914324961E-3</v>
      </c>
      <c r="B10" s="18" t="s">
        <v>98</v>
      </c>
      <c r="C10" t="s">
        <v>99</v>
      </c>
      <c r="D10" s="18">
        <v>-522250000</v>
      </c>
      <c r="E10">
        <v>522250000</v>
      </c>
      <c r="F10">
        <f t="shared" si="1"/>
        <v>5.0947908643712435E-4</v>
      </c>
      <c r="G10" s="22">
        <f t="shared" si="2"/>
        <v>509479.08643712435</v>
      </c>
      <c r="H10" s="22">
        <v>1191.3100589999999</v>
      </c>
      <c r="I10" s="22">
        <f t="shared" si="3"/>
        <v>427.66287633362828</v>
      </c>
      <c r="J10" s="22">
        <v>1185.4399410000001</v>
      </c>
      <c r="K10">
        <v>0</v>
      </c>
      <c r="L10" s="19">
        <f t="shared" si="4"/>
        <v>506968.65488882666</v>
      </c>
      <c r="M10">
        <v>428100000000</v>
      </c>
      <c r="N10">
        <f t="shared" si="5"/>
        <v>8.7366487537816461E-4</v>
      </c>
      <c r="O10">
        <f t="shared" si="6"/>
        <v>873664.87537816458</v>
      </c>
      <c r="P10">
        <v>1191.3100589999999</v>
      </c>
      <c r="Q10">
        <f t="shared" si="7"/>
        <v>733.36481025899286</v>
      </c>
      <c r="R10">
        <v>1185.4399410000001</v>
      </c>
      <c r="S10">
        <v>0</v>
      </c>
      <c r="T10" s="2">
        <f t="shared" si="8"/>
        <v>869359.93740489671</v>
      </c>
    </row>
    <row r="11" spans="1:20" x14ac:dyDescent="0.25">
      <c r="A11" s="38">
        <f t="shared" si="0"/>
        <v>0.4366680268462928</v>
      </c>
      <c r="B11" s="18" t="s">
        <v>555</v>
      </c>
      <c r="C11" t="s">
        <v>556</v>
      </c>
      <c r="D11" s="18">
        <v>-140070000</v>
      </c>
      <c r="E11">
        <v>140070000</v>
      </c>
      <c r="F11">
        <f t="shared" si="1"/>
        <v>1.3664477862565438E-4</v>
      </c>
      <c r="G11" s="22">
        <f t="shared" si="2"/>
        <v>136644.77862565438</v>
      </c>
      <c r="H11" s="22">
        <v>793.28002900000001</v>
      </c>
      <c r="I11" s="22">
        <f t="shared" si="3"/>
        <v>172.25289132503093</v>
      </c>
      <c r="J11" s="22">
        <v>1139.6800539999999</v>
      </c>
      <c r="K11">
        <v>0</v>
      </c>
      <c r="L11" s="19">
        <f t="shared" si="4"/>
        <v>196313.18448696737</v>
      </c>
      <c r="M11">
        <v>419130000000</v>
      </c>
      <c r="N11">
        <f t="shared" si="5"/>
        <v>8.5535893299988359E-4</v>
      </c>
      <c r="O11">
        <f t="shared" si="6"/>
        <v>855358.93299988355</v>
      </c>
      <c r="P11">
        <v>793.28002900000001</v>
      </c>
      <c r="Q11">
        <f t="shared" si="7"/>
        <v>1078.2559773730086</v>
      </c>
      <c r="R11">
        <v>1139.6800539999999</v>
      </c>
      <c r="S11">
        <v>0</v>
      </c>
      <c r="T11" s="2">
        <f t="shared" si="8"/>
        <v>1228866.8305182932</v>
      </c>
    </row>
    <row r="12" spans="1:20" x14ac:dyDescent="0.25">
      <c r="A12" s="38">
        <f t="shared" si="0"/>
        <v>0.2616158667971471</v>
      </c>
      <c r="B12" s="18" t="s">
        <v>313</v>
      </c>
      <c r="C12" t="s">
        <v>314</v>
      </c>
      <c r="D12" s="18">
        <v>-2929690000</v>
      </c>
      <c r="E12">
        <v>2929690000</v>
      </c>
      <c r="F12">
        <f t="shared" si="1"/>
        <v>2.8580484150195857E-3</v>
      </c>
      <c r="G12" s="22">
        <f t="shared" si="2"/>
        <v>2858048.4150195858</v>
      </c>
      <c r="H12" s="22">
        <v>548.04724099999999</v>
      </c>
      <c r="I12" s="22">
        <f t="shared" si="3"/>
        <v>5214.9672531963097</v>
      </c>
      <c r="J12" s="22">
        <v>680.78509499999996</v>
      </c>
      <c r="K12">
        <v>10.64</v>
      </c>
      <c r="L12" s="19">
        <f t="shared" si="4"/>
        <v>3605759.2284631473</v>
      </c>
      <c r="M12">
        <v>449790000000</v>
      </c>
      <c r="N12">
        <f t="shared" si="5"/>
        <v>9.1792974607882432E-4</v>
      </c>
      <c r="O12">
        <f t="shared" si="6"/>
        <v>917929.74607882428</v>
      </c>
      <c r="P12">
        <v>548.04724099999999</v>
      </c>
      <c r="Q12">
        <f t="shared" si="7"/>
        <v>1674.9098935411378</v>
      </c>
      <c r="R12">
        <v>680.78509499999996</v>
      </c>
      <c r="S12">
        <v>10.64</v>
      </c>
      <c r="T12" s="2">
        <f t="shared" si="8"/>
        <v>1158074.732258121</v>
      </c>
    </row>
    <row r="13" spans="1:20" x14ac:dyDescent="0.25">
      <c r="A13" s="38">
        <f t="shared" si="0"/>
        <v>0.50357354595082793</v>
      </c>
      <c r="B13" s="18" t="s">
        <v>125</v>
      </c>
      <c r="C13" t="s">
        <v>126</v>
      </c>
      <c r="D13" s="18">
        <v>-903000000</v>
      </c>
      <c r="E13">
        <v>903000000</v>
      </c>
      <c r="F13">
        <f t="shared" si="1"/>
        <v>8.8091836295399375E-4</v>
      </c>
      <c r="G13" s="22">
        <f t="shared" si="2"/>
        <v>880918.36295399372</v>
      </c>
      <c r="H13" s="22">
        <v>460.62161300000002</v>
      </c>
      <c r="I13" s="22">
        <f t="shared" si="3"/>
        <v>1912.4555559098214</v>
      </c>
      <c r="J13" s="22">
        <v>678.05847200000005</v>
      </c>
      <c r="K13">
        <v>14.52</v>
      </c>
      <c r="L13" s="19">
        <f t="shared" si="4"/>
        <v>1324525.5466799347</v>
      </c>
      <c r="M13">
        <v>478010000000</v>
      </c>
      <c r="N13">
        <f t="shared" si="5"/>
        <v>9.7552101630347227E-4</v>
      </c>
      <c r="O13">
        <f t="shared" si="6"/>
        <v>975521.01630347222</v>
      </c>
      <c r="P13">
        <v>460.62161300000002</v>
      </c>
      <c r="Q13">
        <f t="shared" si="7"/>
        <v>2117.835960735677</v>
      </c>
      <c r="R13">
        <v>678.05847200000005</v>
      </c>
      <c r="S13">
        <v>14.52</v>
      </c>
      <c r="T13" s="2">
        <f t="shared" si="8"/>
        <v>1466767.5936329672</v>
      </c>
    </row>
    <row r="14" spans="1:20" x14ac:dyDescent="0.25">
      <c r="A14" s="38">
        <f t="shared" si="0"/>
        <v>0.36379567438225391</v>
      </c>
      <c r="B14" s="18" t="s">
        <v>178</v>
      </c>
      <c r="C14" t="s">
        <v>179</v>
      </c>
      <c r="D14" s="18">
        <v>-9786000000</v>
      </c>
      <c r="E14">
        <v>9786000000</v>
      </c>
      <c r="F14">
        <f t="shared" si="1"/>
        <v>9.5466966775944444E-3</v>
      </c>
      <c r="G14" s="22">
        <f t="shared" si="2"/>
        <v>9546696.6775944438</v>
      </c>
      <c r="H14" s="22">
        <v>485.07998700000002</v>
      </c>
      <c r="I14" s="22">
        <f t="shared" si="3"/>
        <v>19680.664907732924</v>
      </c>
      <c r="J14" s="22">
        <v>661.54998799999998</v>
      </c>
      <c r="K14">
        <v>0</v>
      </c>
      <c r="L14" s="19">
        <f t="shared" si="4"/>
        <v>13019743.633542737</v>
      </c>
      <c r="M14">
        <v>4101850000000</v>
      </c>
      <c r="N14">
        <f t="shared" si="5"/>
        <v>8.3710401052789641E-3</v>
      </c>
      <c r="O14">
        <f t="shared" si="6"/>
        <v>8371040.1052789642</v>
      </c>
      <c r="P14">
        <v>485.07998700000002</v>
      </c>
      <c r="Q14">
        <f t="shared" si="7"/>
        <v>17257.030447803165</v>
      </c>
      <c r="R14">
        <v>661.54998799999998</v>
      </c>
      <c r="S14">
        <v>0</v>
      </c>
      <c r="T14" s="2">
        <f t="shared" si="8"/>
        <v>11416388.285659818</v>
      </c>
    </row>
    <row r="15" spans="1:20" x14ac:dyDescent="0.25">
      <c r="A15" s="38">
        <f t="shared" si="0"/>
        <v>0.1050892385949449</v>
      </c>
      <c r="B15" s="18" t="s">
        <v>798</v>
      </c>
      <c r="C15" t="s">
        <v>799</v>
      </c>
      <c r="D15" s="18">
        <v>-740960000</v>
      </c>
      <c r="E15">
        <v>740960000</v>
      </c>
      <c r="F15">
        <f t="shared" si="1"/>
        <v>7.2284083080220512E-4</v>
      </c>
      <c r="G15" s="22">
        <f t="shared" si="2"/>
        <v>722840.83080220514</v>
      </c>
      <c r="H15" s="22">
        <v>544.51025400000003</v>
      </c>
      <c r="I15" s="22">
        <f t="shared" si="3"/>
        <v>1327.5063701595693</v>
      </c>
      <c r="J15" s="22">
        <v>601.73242200000004</v>
      </c>
      <c r="K15">
        <v>0</v>
      </c>
      <c r="L15" s="19">
        <f t="shared" si="4"/>
        <v>798803.62333654624</v>
      </c>
      <c r="M15">
        <v>430030000000</v>
      </c>
      <c r="N15">
        <f t="shared" si="5"/>
        <v>8.7760361214406018E-4</v>
      </c>
      <c r="O15">
        <f t="shared" si="6"/>
        <v>877603.6121440602</v>
      </c>
      <c r="P15">
        <v>544.51025400000003</v>
      </c>
      <c r="Q15">
        <f t="shared" si="7"/>
        <v>1611.7301845045881</v>
      </c>
      <c r="R15">
        <v>601.73242200000004</v>
      </c>
      <c r="S15">
        <v>0</v>
      </c>
      <c r="T15" s="2">
        <f t="shared" si="8"/>
        <v>969830.30753245275</v>
      </c>
    </row>
    <row r="16" spans="1:20" x14ac:dyDescent="0.25">
      <c r="A16" s="38">
        <f t="shared" si="0"/>
        <v>0.575385789193811</v>
      </c>
      <c r="B16" s="18" t="s">
        <v>121</v>
      </c>
      <c r="C16" t="s">
        <v>122</v>
      </c>
      <c r="D16" s="18">
        <v>-118550000.00000001</v>
      </c>
      <c r="E16">
        <v>118550000.00000001</v>
      </c>
      <c r="F16">
        <f t="shared" si="1"/>
        <v>1.1565102096145734E-4</v>
      </c>
      <c r="G16" s="22">
        <f t="shared" si="2"/>
        <v>115651.02096145734</v>
      </c>
      <c r="H16" s="22">
        <v>370.02999899999998</v>
      </c>
      <c r="I16" s="22">
        <f t="shared" si="3"/>
        <v>312.54498628219966</v>
      </c>
      <c r="J16" s="22">
        <v>582.94000200000005</v>
      </c>
      <c r="K16">
        <v>0</v>
      </c>
      <c r="L16" s="19">
        <f t="shared" si="4"/>
        <v>182194.97492843546</v>
      </c>
      <c r="M16">
        <v>411070000000</v>
      </c>
      <c r="N16">
        <f t="shared" si="5"/>
        <v>8.3891011521070339E-4</v>
      </c>
      <c r="O16">
        <f t="shared" si="6"/>
        <v>838910.11521070334</v>
      </c>
      <c r="P16">
        <v>370.02999899999998</v>
      </c>
      <c r="Q16">
        <f t="shared" si="7"/>
        <v>2267.1408196033949</v>
      </c>
      <c r="R16">
        <v>582.94000200000005</v>
      </c>
      <c r="S16">
        <v>0</v>
      </c>
      <c r="T16" s="2">
        <f t="shared" si="8"/>
        <v>1321607.0739138848</v>
      </c>
    </row>
    <row r="17" spans="1:20" x14ac:dyDescent="0.25">
      <c r="A17" s="38">
        <f t="shared" si="0"/>
        <v>0.51929191511674277</v>
      </c>
      <c r="B17" s="18" t="s">
        <v>529</v>
      </c>
      <c r="C17" t="s">
        <v>530</v>
      </c>
      <c r="D17" s="18">
        <v>-47590000</v>
      </c>
      <c r="E17">
        <v>47590000</v>
      </c>
      <c r="F17">
        <f t="shared" si="1"/>
        <v>4.6426251265759209E-5</v>
      </c>
      <c r="G17" s="22">
        <f t="shared" si="2"/>
        <v>46426.251265759209</v>
      </c>
      <c r="H17" s="22">
        <v>368.64263899999997</v>
      </c>
      <c r="I17" s="22">
        <f t="shared" si="3"/>
        <v>125.9383651107142</v>
      </c>
      <c r="J17" s="22">
        <v>557.67578100000003</v>
      </c>
      <c r="K17">
        <v>2.4</v>
      </c>
      <c r="L17" s="19">
        <f t="shared" si="4"/>
        <v>70535.028197246414</v>
      </c>
      <c r="M17">
        <v>414380000000</v>
      </c>
      <c r="N17">
        <f t="shared" si="5"/>
        <v>8.4566515080402682E-4</v>
      </c>
      <c r="O17">
        <f t="shared" si="6"/>
        <v>845665.15080402687</v>
      </c>
      <c r="P17">
        <v>368.64263899999997</v>
      </c>
      <c r="Q17">
        <f t="shared" si="7"/>
        <v>2293.9971162804823</v>
      </c>
      <c r="R17">
        <v>557.67578100000003</v>
      </c>
      <c r="S17">
        <v>2.4</v>
      </c>
      <c r="T17" s="2">
        <f t="shared" si="8"/>
        <v>1284812.226512539</v>
      </c>
    </row>
    <row r="18" spans="1:20" x14ac:dyDescent="0.25">
      <c r="A18" s="38">
        <f t="shared" si="0"/>
        <v>0.94966697135283096</v>
      </c>
      <c r="B18" s="18" t="s">
        <v>736</v>
      </c>
      <c r="C18" t="s">
        <v>737</v>
      </c>
      <c r="D18" s="18">
        <v>-286300000</v>
      </c>
      <c r="E18">
        <v>286300000</v>
      </c>
      <c r="F18">
        <f t="shared" si="1"/>
        <v>2.792989228280492E-4</v>
      </c>
      <c r="G18" s="22">
        <f t="shared" si="2"/>
        <v>279298.92282804922</v>
      </c>
      <c r="H18" s="22">
        <v>282.32000699999998</v>
      </c>
      <c r="I18" s="22">
        <f t="shared" si="3"/>
        <v>989.29907871548494</v>
      </c>
      <c r="J18" s="22">
        <v>550.42999299999997</v>
      </c>
      <c r="K18">
        <v>0</v>
      </c>
      <c r="L18" s="19">
        <f t="shared" si="4"/>
        <v>544539.88497227081</v>
      </c>
      <c r="M18">
        <v>453480000000</v>
      </c>
      <c r="N18">
        <f t="shared" si="5"/>
        <v>9.2546028424781617E-4</v>
      </c>
      <c r="O18">
        <f t="shared" si="6"/>
        <v>925460.28424781619</v>
      </c>
      <c r="P18">
        <v>282.32000699999998</v>
      </c>
      <c r="Q18">
        <f t="shared" si="7"/>
        <v>3278.0541984324059</v>
      </c>
      <c r="R18">
        <v>550.42999299999997</v>
      </c>
      <c r="S18">
        <v>0</v>
      </c>
      <c r="T18" s="2">
        <f t="shared" si="8"/>
        <v>1804339.3494967697</v>
      </c>
    </row>
    <row r="19" spans="1:20" x14ac:dyDescent="0.25">
      <c r="A19" s="38">
        <f t="shared" si="0"/>
        <v>0.67113752295341755</v>
      </c>
      <c r="B19" s="18" t="s">
        <v>588</v>
      </c>
      <c r="C19" t="s">
        <v>589</v>
      </c>
      <c r="D19" s="18">
        <v>-339120000</v>
      </c>
      <c r="E19">
        <v>339120000</v>
      </c>
      <c r="F19">
        <f t="shared" si="1"/>
        <v>3.3082728155587861E-4</v>
      </c>
      <c r="G19" s="22">
        <f t="shared" si="2"/>
        <v>330827.28155587864</v>
      </c>
      <c r="H19" s="22">
        <v>323.57000699999998</v>
      </c>
      <c r="I19" s="22">
        <f t="shared" si="3"/>
        <v>1022.428761624617</v>
      </c>
      <c r="J19" s="22">
        <v>540.72997999999995</v>
      </c>
      <c r="K19">
        <v>0</v>
      </c>
      <c r="L19" s="19">
        <f t="shared" si="4"/>
        <v>552857.88382470387</v>
      </c>
      <c r="M19">
        <v>4141980000000</v>
      </c>
      <c r="N19">
        <f t="shared" si="5"/>
        <v>8.4529372588620661E-3</v>
      </c>
      <c r="O19">
        <f t="shared" si="6"/>
        <v>8452937.258862067</v>
      </c>
      <c r="P19">
        <v>323.57000699999998</v>
      </c>
      <c r="Q19">
        <f t="shared" si="7"/>
        <v>26123.982680700279</v>
      </c>
      <c r="R19">
        <v>540.72997999999995</v>
      </c>
      <c r="S19">
        <v>0</v>
      </c>
      <c r="T19" s="2">
        <f t="shared" si="8"/>
        <v>14126020.632455407</v>
      </c>
    </row>
    <row r="20" spans="1:20" x14ac:dyDescent="0.25">
      <c r="A20" s="38">
        <f t="shared" si="0"/>
        <v>0.91506589651808667</v>
      </c>
      <c r="B20" s="18" t="s">
        <v>34</v>
      </c>
      <c r="C20" t="s">
        <v>35</v>
      </c>
      <c r="D20" s="18">
        <v>-223310000</v>
      </c>
      <c r="E20">
        <v>223310000</v>
      </c>
      <c r="F20">
        <f t="shared" si="1"/>
        <v>2.1784925762043892E-4</v>
      </c>
      <c r="G20" s="22">
        <f t="shared" si="2"/>
        <v>217849.2576204389</v>
      </c>
      <c r="H20" s="22">
        <v>279.040009</v>
      </c>
      <c r="I20" s="22">
        <f t="shared" si="3"/>
        <v>780.70975700276335</v>
      </c>
      <c r="J20" s="22">
        <v>534.38000499999998</v>
      </c>
      <c r="K20">
        <v>0</v>
      </c>
      <c r="L20" s="19">
        <f t="shared" si="4"/>
        <v>417195.68385068543</v>
      </c>
      <c r="M20">
        <v>421880000000</v>
      </c>
      <c r="N20">
        <f t="shared" si="5"/>
        <v>8.6097112269222171E-4</v>
      </c>
      <c r="O20">
        <f t="shared" si="6"/>
        <v>860971.12269222166</v>
      </c>
      <c r="P20">
        <v>279.040009</v>
      </c>
      <c r="Q20">
        <f t="shared" si="7"/>
        <v>3085.4755408649003</v>
      </c>
      <c r="R20">
        <v>534.38000499999998</v>
      </c>
      <c r="S20">
        <v>0</v>
      </c>
      <c r="T20" s="2">
        <f t="shared" si="8"/>
        <v>1648816.4349547632</v>
      </c>
    </row>
    <row r="21" spans="1:20" x14ac:dyDescent="0.25">
      <c r="A21" s="38">
        <f t="shared" si="0"/>
        <v>0.51638821755791642</v>
      </c>
      <c r="B21" s="18" t="s">
        <v>15</v>
      </c>
      <c r="C21" t="s">
        <v>16</v>
      </c>
      <c r="D21" s="18">
        <v>-6595090000</v>
      </c>
      <c r="E21">
        <v>6595090000</v>
      </c>
      <c r="F21">
        <f t="shared" si="1"/>
        <v>6.4338160424521097E-3</v>
      </c>
      <c r="G21" s="22">
        <f t="shared" si="2"/>
        <v>6433816.04245211</v>
      </c>
      <c r="H21" s="22">
        <v>329.80999800000001</v>
      </c>
      <c r="I21" s="22">
        <f t="shared" si="3"/>
        <v>19507.644041925345</v>
      </c>
      <c r="J21" s="22">
        <v>500.11999500000002</v>
      </c>
      <c r="K21">
        <v>0</v>
      </c>
      <c r="L21" s="19">
        <f t="shared" si="4"/>
        <v>9756162.8407094833</v>
      </c>
      <c r="M21">
        <v>4159080000000</v>
      </c>
      <c r="N21">
        <f t="shared" si="5"/>
        <v>8.4878348747671507E-3</v>
      </c>
      <c r="O21">
        <f t="shared" si="6"/>
        <v>8487834.8747671507</v>
      </c>
      <c r="P21">
        <v>329.80999800000001</v>
      </c>
      <c r="Q21">
        <f t="shared" si="7"/>
        <v>25735.529323665774</v>
      </c>
      <c r="R21">
        <v>500.11999500000002</v>
      </c>
      <c r="S21">
        <v>0</v>
      </c>
      <c r="T21" s="2">
        <f t="shared" si="8"/>
        <v>12870852.79667408</v>
      </c>
    </row>
    <row r="22" spans="1:20" x14ac:dyDescent="0.25">
      <c r="A22" s="38">
        <f t="shared" si="0"/>
        <v>0.91425721069472665</v>
      </c>
      <c r="B22" s="18" t="s">
        <v>435</v>
      </c>
      <c r="C22" t="s">
        <v>436</v>
      </c>
      <c r="D22" s="18">
        <v>-145440000</v>
      </c>
      <c r="E22">
        <v>145440000</v>
      </c>
      <c r="F22">
        <f t="shared" si="1"/>
        <v>1.4188346257810504E-4</v>
      </c>
      <c r="G22" s="22">
        <f t="shared" si="2"/>
        <v>141883.46257810504</v>
      </c>
      <c r="H22" s="22">
        <v>261.13000499999998</v>
      </c>
      <c r="I22" s="22">
        <f t="shared" si="3"/>
        <v>543.34415755135092</v>
      </c>
      <c r="J22" s="22">
        <v>499.86999500000002</v>
      </c>
      <c r="K22">
        <v>0</v>
      </c>
      <c r="L22" s="19">
        <f t="shared" si="4"/>
        <v>271601.44131847302</v>
      </c>
      <c r="M22">
        <v>422310000000</v>
      </c>
      <c r="N22">
        <f t="shared" si="5"/>
        <v>8.6184866508047823E-4</v>
      </c>
      <c r="O22">
        <f t="shared" si="6"/>
        <v>861848.66508047818</v>
      </c>
      <c r="P22">
        <v>261.13000499999998</v>
      </c>
      <c r="Q22">
        <f t="shared" si="7"/>
        <v>3300.4581954512591</v>
      </c>
      <c r="R22">
        <v>499.86999500000002</v>
      </c>
      <c r="S22">
        <v>0</v>
      </c>
      <c r="T22" s="2">
        <f t="shared" si="8"/>
        <v>1649800.02165793</v>
      </c>
    </row>
    <row r="23" spans="1:20" x14ac:dyDescent="0.25">
      <c r="A23" s="38">
        <f t="shared" si="0"/>
        <v>0.28664634826592672</v>
      </c>
      <c r="B23" s="18" t="s">
        <v>701</v>
      </c>
      <c r="C23" t="s">
        <v>702</v>
      </c>
      <c r="D23" s="18">
        <v>-383100000</v>
      </c>
      <c r="E23">
        <v>383100000</v>
      </c>
      <c r="F23">
        <f t="shared" si="1"/>
        <v>3.7373181046254156E-4</v>
      </c>
      <c r="G23" s="22">
        <f t="shared" si="2"/>
        <v>373731.81046254159</v>
      </c>
      <c r="H23" s="22">
        <v>375.48001099999999</v>
      </c>
      <c r="I23" s="22">
        <f t="shared" si="3"/>
        <v>995.34409159943698</v>
      </c>
      <c r="J23" s="22">
        <v>483.10998499999999</v>
      </c>
      <c r="K23">
        <v>0</v>
      </c>
      <c r="L23" s="19">
        <f t="shared" si="4"/>
        <v>480860.66916244262</v>
      </c>
      <c r="M23">
        <v>441400000000</v>
      </c>
      <c r="N23">
        <f t="shared" si="5"/>
        <v>9.0080746552656358E-4</v>
      </c>
      <c r="O23">
        <f t="shared" si="6"/>
        <v>900807.46552656358</v>
      </c>
      <c r="P23">
        <v>375.48001099999999</v>
      </c>
      <c r="Q23">
        <f t="shared" si="7"/>
        <v>2399.0823456286826</v>
      </c>
      <c r="R23">
        <v>483.10998499999999</v>
      </c>
      <c r="S23">
        <v>0</v>
      </c>
      <c r="T23" s="2">
        <f t="shared" si="8"/>
        <v>1159020.6360104377</v>
      </c>
    </row>
    <row r="24" spans="1:20" x14ac:dyDescent="0.25">
      <c r="A24" s="38">
        <f t="shared" si="0"/>
        <v>0.43992585504306647</v>
      </c>
      <c r="B24" s="18" t="s">
        <v>790</v>
      </c>
      <c r="C24" t="s">
        <v>791</v>
      </c>
      <c r="D24" s="18">
        <v>-1244000000</v>
      </c>
      <c r="E24">
        <v>1244000000</v>
      </c>
      <c r="F24">
        <f t="shared" si="1"/>
        <v>1.21357967166641E-3</v>
      </c>
      <c r="G24" s="22">
        <f t="shared" si="2"/>
        <v>1213579.6716664101</v>
      </c>
      <c r="H24" s="22">
        <v>322.30432100000002</v>
      </c>
      <c r="I24" s="22">
        <f t="shared" si="3"/>
        <v>3765.3223757630294</v>
      </c>
      <c r="J24" s="22">
        <v>463.21432499999997</v>
      </c>
      <c r="K24">
        <v>0.88</v>
      </c>
      <c r="L24" s="19">
        <f t="shared" si="4"/>
        <v>1747464.7463871394</v>
      </c>
      <c r="M24">
        <v>4129530000000</v>
      </c>
      <c r="N24">
        <f t="shared" si="5"/>
        <v>8.4275293455276616E-3</v>
      </c>
      <c r="O24">
        <f t="shared" si="6"/>
        <v>8427529.345527662</v>
      </c>
      <c r="P24">
        <v>322.30432100000002</v>
      </c>
      <c r="Q24">
        <f t="shared" si="7"/>
        <v>26147.739252703537</v>
      </c>
      <c r="R24">
        <v>463.21432499999997</v>
      </c>
      <c r="S24">
        <v>0.88</v>
      </c>
      <c r="T24" s="2">
        <f t="shared" si="8"/>
        <v>12135017.398759453</v>
      </c>
    </row>
    <row r="25" spans="1:20" x14ac:dyDescent="0.25">
      <c r="A25" s="38">
        <f t="shared" si="0"/>
        <v>0.6593496992179082</v>
      </c>
      <c r="B25" s="18" t="s">
        <v>499</v>
      </c>
      <c r="C25" t="s">
        <v>500</v>
      </c>
      <c r="D25" s="18">
        <v>-303490000</v>
      </c>
      <c r="E25">
        <v>303490000</v>
      </c>
      <c r="F25">
        <f t="shared" si="1"/>
        <v>2.9606856475405046E-4</v>
      </c>
      <c r="G25" s="22">
        <f t="shared" si="2"/>
        <v>296068.56475405046</v>
      </c>
      <c r="H25" s="22">
        <v>279.26446499999997</v>
      </c>
      <c r="I25" s="22">
        <f t="shared" si="3"/>
        <v>1060.1727103161888</v>
      </c>
      <c r="J25" s="22">
        <v>458.49740600000001</v>
      </c>
      <c r="K25">
        <v>4.9000000000000004</v>
      </c>
      <c r="L25" s="19">
        <f t="shared" si="4"/>
        <v>491281.28387251135</v>
      </c>
      <c r="M25">
        <v>441650000000</v>
      </c>
      <c r="N25">
        <f t="shared" si="5"/>
        <v>9.0131766458950344E-4</v>
      </c>
      <c r="O25">
        <f t="shared" si="6"/>
        <v>901317.66458950343</v>
      </c>
      <c r="P25">
        <v>279.26446499999997</v>
      </c>
      <c r="Q25">
        <f t="shared" si="7"/>
        <v>3227.4699345994613</v>
      </c>
      <c r="R25">
        <v>458.49740600000001</v>
      </c>
      <c r="S25">
        <v>4.9000000000000004</v>
      </c>
      <c r="T25" s="2">
        <f t="shared" si="8"/>
        <v>1495601.19563638</v>
      </c>
    </row>
    <row r="26" spans="1:20" x14ac:dyDescent="0.25">
      <c r="A26" s="38">
        <f t="shared" si="0"/>
        <v>3.2651842909418027E-2</v>
      </c>
      <c r="B26" s="18" t="s">
        <v>621</v>
      </c>
      <c r="C26" t="s">
        <v>622</v>
      </c>
      <c r="D26" s="18">
        <v>-499490000</v>
      </c>
      <c r="E26">
        <v>499490000</v>
      </c>
      <c r="F26">
        <f t="shared" si="1"/>
        <v>4.8727565128670031E-4</v>
      </c>
      <c r="G26" s="22">
        <f t="shared" si="2"/>
        <v>487275.65128670033</v>
      </c>
      <c r="H26" s="22">
        <v>438.26001000000002</v>
      </c>
      <c r="I26" s="22">
        <f t="shared" si="3"/>
        <v>1111.8414643551446</v>
      </c>
      <c r="J26" s="22">
        <v>452.57000699999998</v>
      </c>
      <c r="K26">
        <v>0</v>
      </c>
      <c r="L26" s="19">
        <f t="shared" si="4"/>
        <v>503186.09930609801</v>
      </c>
      <c r="M26">
        <v>433140000000</v>
      </c>
      <c r="N26">
        <f t="shared" si="5"/>
        <v>8.8395048848703163E-4</v>
      </c>
      <c r="O26">
        <f t="shared" si="6"/>
        <v>883950.48848703166</v>
      </c>
      <c r="P26">
        <v>438.26001000000002</v>
      </c>
      <c r="Q26">
        <f t="shared" si="7"/>
        <v>2016.9544752372722</v>
      </c>
      <c r="R26">
        <v>452.57000699999998</v>
      </c>
      <c r="S26">
        <v>0</v>
      </c>
      <c r="T26" s="2">
        <f t="shared" si="8"/>
        <v>912813.10097681358</v>
      </c>
    </row>
    <row r="27" spans="1:20" x14ac:dyDescent="0.25">
      <c r="A27" s="38">
        <f t="shared" si="0"/>
        <v>0.75553365803473915</v>
      </c>
      <c r="B27" s="18" t="s">
        <v>583</v>
      </c>
      <c r="C27" t="s">
        <v>583</v>
      </c>
      <c r="D27" s="18">
        <v>34880000</v>
      </c>
      <c r="E27">
        <v>0</v>
      </c>
      <c r="F27">
        <f t="shared" si="1"/>
        <v>0</v>
      </c>
      <c r="G27" s="22">
        <f t="shared" si="2"/>
        <v>0</v>
      </c>
      <c r="H27" s="22">
        <v>249.90652499999999</v>
      </c>
      <c r="I27" s="22">
        <f t="shared" si="3"/>
        <v>0</v>
      </c>
      <c r="J27" s="22">
        <v>435.79931599999998</v>
      </c>
      <c r="K27">
        <v>2.92</v>
      </c>
      <c r="L27" s="19">
        <f t="shared" si="4"/>
        <v>0</v>
      </c>
      <c r="M27">
        <v>421890000000</v>
      </c>
      <c r="N27">
        <f t="shared" si="5"/>
        <v>8.609915306547393E-4</v>
      </c>
      <c r="O27">
        <f t="shared" si="6"/>
        <v>860991.53065473936</v>
      </c>
      <c r="P27">
        <v>249.90652499999999</v>
      </c>
      <c r="Q27">
        <f t="shared" si="7"/>
        <v>3445.2543032029253</v>
      </c>
      <c r="R27">
        <v>435.79931599999998</v>
      </c>
      <c r="S27">
        <v>2.92</v>
      </c>
      <c r="T27" s="2">
        <f t="shared" si="8"/>
        <v>1511499.6113472439</v>
      </c>
    </row>
    <row r="28" spans="1:20" x14ac:dyDescent="0.25">
      <c r="A28" s="38">
        <f t="shared" si="0"/>
        <v>0.2298085121010256</v>
      </c>
      <c r="B28" s="18" t="s">
        <v>716</v>
      </c>
      <c r="C28" t="s">
        <v>717</v>
      </c>
      <c r="D28" s="18">
        <v>-1338600000</v>
      </c>
      <c r="E28">
        <v>1338600000</v>
      </c>
      <c r="F28">
        <f t="shared" si="1"/>
        <v>1.3058663573092095E-3</v>
      </c>
      <c r="G28" s="22">
        <f t="shared" si="2"/>
        <v>1305866.3573092094</v>
      </c>
      <c r="H28" s="22">
        <v>346.80175800000001</v>
      </c>
      <c r="I28" s="22">
        <f t="shared" si="3"/>
        <v>3765.4548374844439</v>
      </c>
      <c r="J28" s="22">
        <v>424.44775399999997</v>
      </c>
      <c r="K28">
        <v>2.052</v>
      </c>
      <c r="L28" s="19">
        <f t="shared" si="4"/>
        <v>1605965.5618852254</v>
      </c>
      <c r="M28">
        <v>436870000000</v>
      </c>
      <c r="N28">
        <f t="shared" si="5"/>
        <v>8.9156265850609388E-4</v>
      </c>
      <c r="O28">
        <f t="shared" si="6"/>
        <v>891562.6585060939</v>
      </c>
      <c r="P28">
        <v>346.80175800000001</v>
      </c>
      <c r="Q28">
        <f t="shared" si="7"/>
        <v>2570.8135496420809</v>
      </c>
      <c r="R28">
        <v>424.44775399999997</v>
      </c>
      <c r="S28">
        <v>2.052</v>
      </c>
      <c r="T28" s="2">
        <f t="shared" si="8"/>
        <v>1096451.3465022142</v>
      </c>
    </row>
    <row r="29" spans="1:20" x14ac:dyDescent="0.25">
      <c r="A29" s="38">
        <f t="shared" si="0"/>
        <v>0.49633859926331181</v>
      </c>
      <c r="B29" s="18" t="s">
        <v>141</v>
      </c>
      <c r="C29" t="s">
        <v>142</v>
      </c>
      <c r="D29" s="18">
        <v>-4425000000</v>
      </c>
      <c r="E29">
        <v>4425000000</v>
      </c>
      <c r="F29">
        <f t="shared" si="1"/>
        <v>4.3167926423825281E-3</v>
      </c>
      <c r="G29" s="22">
        <f t="shared" si="2"/>
        <v>4316792.6423825277</v>
      </c>
      <c r="H29" s="22">
        <v>280.82681300000002</v>
      </c>
      <c r="I29" s="22">
        <f t="shared" si="3"/>
        <v>15371.725357231211</v>
      </c>
      <c r="J29" s="22">
        <v>406.86200000000002</v>
      </c>
      <c r="K29">
        <v>13.35</v>
      </c>
      <c r="L29" s="19">
        <f t="shared" si="4"/>
        <v>6459383.4558128426</v>
      </c>
      <c r="M29">
        <v>4125710000000</v>
      </c>
      <c r="N29">
        <f t="shared" si="5"/>
        <v>8.4197335038459411E-3</v>
      </c>
      <c r="O29">
        <f t="shared" si="6"/>
        <v>8419733.5038459413</v>
      </c>
      <c r="P29">
        <v>280.82681300000002</v>
      </c>
      <c r="Q29">
        <f t="shared" si="7"/>
        <v>29981.94301284878</v>
      </c>
      <c r="R29">
        <v>406.86200000000002</v>
      </c>
      <c r="S29">
        <v>13.35</v>
      </c>
      <c r="T29" s="2">
        <f t="shared" si="8"/>
        <v>12598772.237315213</v>
      </c>
    </row>
    <row r="30" spans="1:20" x14ac:dyDescent="0.25">
      <c r="A30" s="38">
        <f t="shared" si="0"/>
        <v>0.10122163805074003</v>
      </c>
      <c r="B30" s="18" t="s">
        <v>782</v>
      </c>
      <c r="C30" t="s">
        <v>783</v>
      </c>
      <c r="D30" s="18">
        <v>-201830000</v>
      </c>
      <c r="E30">
        <v>201830000</v>
      </c>
      <c r="F30">
        <f t="shared" si="1"/>
        <v>1.9689452181063629E-4</v>
      </c>
      <c r="G30" s="22">
        <f t="shared" si="2"/>
        <v>196894.52181063627</v>
      </c>
      <c r="H30" s="22">
        <v>370.09832799999998</v>
      </c>
      <c r="I30" s="22">
        <f t="shared" si="3"/>
        <v>532.00597493819612</v>
      </c>
      <c r="J30" s="22">
        <v>406.200287</v>
      </c>
      <c r="K30">
        <v>1.36</v>
      </c>
      <c r="L30" s="19">
        <f t="shared" si="4"/>
        <v>216824.50783152602</v>
      </c>
      <c r="M30">
        <v>417440000000</v>
      </c>
      <c r="N30">
        <f t="shared" si="5"/>
        <v>8.5190998733441028E-4</v>
      </c>
      <c r="O30">
        <f t="shared" si="6"/>
        <v>851909.98733441031</v>
      </c>
      <c r="P30">
        <v>370.09832799999998</v>
      </c>
      <c r="Q30">
        <f t="shared" si="7"/>
        <v>2301.8477060896375</v>
      </c>
      <c r="R30">
        <v>406.200287</v>
      </c>
      <c r="S30">
        <v>1.36</v>
      </c>
      <c r="T30" s="2">
        <f t="shared" si="8"/>
        <v>938141.71172418434</v>
      </c>
    </row>
    <row r="31" spans="1:20" x14ac:dyDescent="0.25">
      <c r="A31" s="38">
        <f t="shared" si="0"/>
        <v>0.1340702690579636</v>
      </c>
      <c r="B31" s="18" t="s">
        <v>426</v>
      </c>
      <c r="C31" t="s">
        <v>427</v>
      </c>
      <c r="D31" s="18">
        <v>-1772000000</v>
      </c>
      <c r="E31">
        <v>1772000000</v>
      </c>
      <c r="F31">
        <f t="shared" si="1"/>
        <v>1.7286681496727319E-3</v>
      </c>
      <c r="G31" s="22">
        <f t="shared" si="2"/>
        <v>1728668.149672732</v>
      </c>
      <c r="H31" s="22">
        <v>357.897156</v>
      </c>
      <c r="I31" s="22">
        <f t="shared" si="3"/>
        <v>4830.0695344802689</v>
      </c>
      <c r="J31" s="22">
        <v>403.38052399999998</v>
      </c>
      <c r="K31">
        <v>2.5</v>
      </c>
      <c r="L31" s="19">
        <f t="shared" si="4"/>
        <v>1960431.1536112875</v>
      </c>
      <c r="M31">
        <v>448410000000</v>
      </c>
      <c r="N31">
        <f t="shared" si="5"/>
        <v>9.1511344725139646E-4</v>
      </c>
      <c r="O31">
        <f t="shared" si="6"/>
        <v>915113.44725139649</v>
      </c>
      <c r="P31">
        <v>357.897156</v>
      </c>
      <c r="Q31">
        <f t="shared" si="7"/>
        <v>2556.9173487687522</v>
      </c>
      <c r="R31">
        <v>403.38052399999998</v>
      </c>
      <c r="S31">
        <v>2.5</v>
      </c>
      <c r="T31" s="2">
        <f t="shared" si="8"/>
        <v>1037802.9533429518</v>
      </c>
    </row>
    <row r="32" spans="1:20" x14ac:dyDescent="0.25">
      <c r="A32" s="38">
        <f t="shared" si="0"/>
        <v>0.24700494845239329</v>
      </c>
      <c r="B32" s="18" t="s">
        <v>875</v>
      </c>
      <c r="C32" t="s">
        <v>876</v>
      </c>
      <c r="D32" s="18">
        <v>-153000000</v>
      </c>
      <c r="E32">
        <v>153000000</v>
      </c>
      <c r="F32">
        <f t="shared" si="1"/>
        <v>1.4925859305865011E-4</v>
      </c>
      <c r="G32" s="22">
        <f t="shared" si="2"/>
        <v>149258.59305865012</v>
      </c>
      <c r="H32" s="22">
        <v>320.69723499999998</v>
      </c>
      <c r="I32" s="22">
        <f t="shared" si="3"/>
        <v>465.41902071170063</v>
      </c>
      <c r="J32" s="22">
        <v>393.97103900000002</v>
      </c>
      <c r="K32">
        <v>5.9399999999999897</v>
      </c>
      <c r="L32" s="19">
        <f t="shared" si="4"/>
        <v>186126.20414317874</v>
      </c>
      <c r="M32">
        <v>418170000000</v>
      </c>
      <c r="N32">
        <f t="shared" si="5"/>
        <v>8.5339976859819466E-4</v>
      </c>
      <c r="O32">
        <f t="shared" si="6"/>
        <v>853399.7685981947</v>
      </c>
      <c r="P32">
        <v>320.69723499999998</v>
      </c>
      <c r="Q32">
        <f t="shared" si="7"/>
        <v>2661.0761661172251</v>
      </c>
      <c r="R32">
        <v>393.97103900000002</v>
      </c>
      <c r="S32">
        <v>5.9399999999999897</v>
      </c>
      <c r="T32" s="2">
        <f t="shared" si="8"/>
        <v>1064193.734450076</v>
      </c>
    </row>
    <row r="33" spans="1:20" x14ac:dyDescent="0.25">
      <c r="A33" s="38">
        <f t="shared" si="0"/>
        <v>0.13112483643988138</v>
      </c>
      <c r="B33" s="18" t="s">
        <v>780</v>
      </c>
      <c r="C33" t="s">
        <v>781</v>
      </c>
      <c r="D33" s="18">
        <v>-89900000</v>
      </c>
      <c r="E33">
        <v>89900000</v>
      </c>
      <c r="F33">
        <f t="shared" si="1"/>
        <v>8.7701617751455193E-5</v>
      </c>
      <c r="G33" s="22">
        <f t="shared" si="2"/>
        <v>87701.617751455196</v>
      </c>
      <c r="H33" s="22">
        <v>346.540009</v>
      </c>
      <c r="I33" s="22">
        <f t="shared" si="3"/>
        <v>253.07790002237576</v>
      </c>
      <c r="J33" s="22">
        <v>391.98001099999999</v>
      </c>
      <c r="K33">
        <v>0</v>
      </c>
      <c r="L33" s="19">
        <f t="shared" si="4"/>
        <v>99201.47803462774</v>
      </c>
      <c r="M33">
        <v>412660000000</v>
      </c>
      <c r="N33">
        <f t="shared" si="5"/>
        <v>8.4215498125100072E-4</v>
      </c>
      <c r="O33">
        <f t="shared" si="6"/>
        <v>842154.98125100066</v>
      </c>
      <c r="P33">
        <v>346.540009</v>
      </c>
      <c r="Q33">
        <f t="shared" si="7"/>
        <v>2430.1811028434545</v>
      </c>
      <c r="R33">
        <v>391.98001099999999</v>
      </c>
      <c r="S33">
        <v>0</v>
      </c>
      <c r="T33" s="2">
        <f t="shared" si="8"/>
        <v>952582.41542456939</v>
      </c>
    </row>
    <row r="34" spans="1:20" x14ac:dyDescent="0.25">
      <c r="A34" s="38">
        <f t="shared" si="0"/>
        <v>0.50458026930331767</v>
      </c>
      <c r="B34" s="18" t="s">
        <v>885</v>
      </c>
      <c r="C34" t="s">
        <v>886</v>
      </c>
      <c r="D34" s="18">
        <v>-136000000</v>
      </c>
      <c r="E34">
        <v>136000000</v>
      </c>
      <c r="F34">
        <f t="shared" si="1"/>
        <v>1.3267430494102233E-4</v>
      </c>
      <c r="G34" s="22">
        <f t="shared" si="2"/>
        <v>132674.30494102233</v>
      </c>
      <c r="H34" s="22">
        <v>255.44000199999999</v>
      </c>
      <c r="I34" s="22">
        <f t="shared" si="3"/>
        <v>519.39517656683358</v>
      </c>
      <c r="J34" s="22">
        <v>384.32998700000002</v>
      </c>
      <c r="K34">
        <v>0</v>
      </c>
      <c r="L34" s="19">
        <f t="shared" si="4"/>
        <v>199619.14145779386</v>
      </c>
      <c r="M34">
        <v>413790000000</v>
      </c>
      <c r="N34">
        <f t="shared" si="5"/>
        <v>8.4446108101548882E-4</v>
      </c>
      <c r="O34">
        <f t="shared" si="6"/>
        <v>844461.08101548883</v>
      </c>
      <c r="P34">
        <v>255.44000199999999</v>
      </c>
      <c r="Q34">
        <f t="shared" si="7"/>
        <v>3305.9077450817153</v>
      </c>
      <c r="R34">
        <v>384.32998700000002</v>
      </c>
      <c r="S34">
        <v>0</v>
      </c>
      <c r="T34" s="2">
        <f t="shared" si="8"/>
        <v>1270559.4806904551</v>
      </c>
    </row>
    <row r="35" spans="1:20" x14ac:dyDescent="0.25">
      <c r="A35" s="38">
        <f t="shared" si="0"/>
        <v>0.46975242331541844</v>
      </c>
      <c r="B35" s="18" t="s">
        <v>453</v>
      </c>
      <c r="C35" t="s">
        <v>454</v>
      </c>
      <c r="D35" s="18">
        <v>-219000000</v>
      </c>
      <c r="E35">
        <v>219000000</v>
      </c>
      <c r="F35">
        <f t="shared" si="1"/>
        <v>2.1364465280944035E-4</v>
      </c>
      <c r="G35" s="22">
        <f t="shared" si="2"/>
        <v>213644.65280944036</v>
      </c>
      <c r="H35" s="22">
        <v>255.55072000000001</v>
      </c>
      <c r="I35" s="22">
        <f t="shared" si="3"/>
        <v>836.01663422994989</v>
      </c>
      <c r="J35" s="22">
        <v>373.41629</v>
      </c>
      <c r="K35">
        <v>2.1800000000000002</v>
      </c>
      <c r="L35" s="19">
        <f t="shared" si="4"/>
        <v>314004.74619505618</v>
      </c>
      <c r="M35">
        <v>468180000000</v>
      </c>
      <c r="N35">
        <f t="shared" si="5"/>
        <v>9.554599891486782E-4</v>
      </c>
      <c r="O35">
        <f t="shared" si="6"/>
        <v>955459.98914867814</v>
      </c>
      <c r="P35">
        <v>255.55072000000001</v>
      </c>
      <c r="Q35">
        <f t="shared" si="7"/>
        <v>3738.8272243908295</v>
      </c>
      <c r="R35">
        <v>373.41629</v>
      </c>
      <c r="S35">
        <v>2.1800000000000002</v>
      </c>
      <c r="T35" s="2">
        <f t="shared" si="8"/>
        <v>1404289.6344321931</v>
      </c>
    </row>
    <row r="36" spans="1:20" x14ac:dyDescent="0.25">
      <c r="A36" s="38">
        <f t="shared" si="0"/>
        <v>0.32729233249094714</v>
      </c>
      <c r="B36" s="18" t="s">
        <v>272</v>
      </c>
      <c r="C36" t="s">
        <v>273</v>
      </c>
      <c r="D36" s="18">
        <v>-111520000</v>
      </c>
      <c r="E36">
        <v>111520000</v>
      </c>
      <c r="F36">
        <f t="shared" si="1"/>
        <v>1.0879293005163831E-4</v>
      </c>
      <c r="G36" s="22">
        <f t="shared" si="2"/>
        <v>108792.93005163831</v>
      </c>
      <c r="H36" s="22">
        <v>283.20660400000003</v>
      </c>
      <c r="I36" s="22">
        <f t="shared" si="3"/>
        <v>384.14686845239771</v>
      </c>
      <c r="J36" s="22">
        <v>372.77795400000002</v>
      </c>
      <c r="K36">
        <v>3.12</v>
      </c>
      <c r="L36" s="19">
        <f t="shared" si="4"/>
        <v>144400.02188676345</v>
      </c>
      <c r="M36">
        <v>411430000000</v>
      </c>
      <c r="N36">
        <f t="shared" si="5"/>
        <v>8.3964480186133684E-4</v>
      </c>
      <c r="O36">
        <f t="shared" si="6"/>
        <v>839644.8018613368</v>
      </c>
      <c r="P36">
        <v>283.20660400000003</v>
      </c>
      <c r="Q36">
        <f t="shared" si="7"/>
        <v>2964.7783279140508</v>
      </c>
      <c r="R36">
        <v>372.77795400000002</v>
      </c>
      <c r="S36">
        <v>3.12</v>
      </c>
      <c r="T36" s="2">
        <f t="shared" si="8"/>
        <v>1114454.107526433</v>
      </c>
    </row>
    <row r="37" spans="1:20" x14ac:dyDescent="0.25">
      <c r="A37" s="38">
        <f t="shared" si="0"/>
        <v>0.11533131715594491</v>
      </c>
      <c r="B37" s="18" t="s">
        <v>439</v>
      </c>
      <c r="C37" t="s">
        <v>440</v>
      </c>
      <c r="D37" s="18">
        <v>-304000000</v>
      </c>
      <c r="E37">
        <v>304000000</v>
      </c>
      <c r="F37">
        <f t="shared" si="1"/>
        <v>2.9656609339757928E-4</v>
      </c>
      <c r="G37" s="22">
        <f t="shared" si="2"/>
        <v>296566.09339757927</v>
      </c>
      <c r="H37" s="22">
        <v>331.73998999999998</v>
      </c>
      <c r="I37" s="22">
        <f t="shared" si="3"/>
        <v>893.97149073760841</v>
      </c>
      <c r="J37" s="22">
        <v>370</v>
      </c>
      <c r="K37">
        <v>0</v>
      </c>
      <c r="L37" s="19">
        <f t="shared" si="4"/>
        <v>330769.45157291513</v>
      </c>
      <c r="M37">
        <v>448760000000</v>
      </c>
      <c r="N37">
        <f t="shared" si="5"/>
        <v>9.158277259395122E-4</v>
      </c>
      <c r="O37">
        <f t="shared" si="6"/>
        <v>915827.72593951225</v>
      </c>
      <c r="P37">
        <v>331.73998999999998</v>
      </c>
      <c r="Q37">
        <f t="shared" si="7"/>
        <v>2760.6793077298648</v>
      </c>
      <c r="R37">
        <v>370</v>
      </c>
      <c r="S37">
        <v>0</v>
      </c>
      <c r="T37" s="2">
        <f t="shared" si="8"/>
        <v>1021451.34386005</v>
      </c>
    </row>
    <row r="38" spans="1:20" x14ac:dyDescent="0.25">
      <c r="A38" s="38">
        <f t="shared" si="0"/>
        <v>0.37246306929849649</v>
      </c>
      <c r="B38" s="18" t="s">
        <v>231</v>
      </c>
      <c r="C38" t="s">
        <v>232</v>
      </c>
      <c r="D38" s="18">
        <v>-2970000000</v>
      </c>
      <c r="E38">
        <v>2970000000</v>
      </c>
      <c r="F38">
        <f t="shared" si="1"/>
        <v>2.8973726887855608E-3</v>
      </c>
      <c r="G38" s="22">
        <f t="shared" si="2"/>
        <v>2897372.6887855609</v>
      </c>
      <c r="H38" s="22">
        <v>278.38748199999998</v>
      </c>
      <c r="I38" s="22">
        <f t="shared" si="3"/>
        <v>10407.697458126228</v>
      </c>
      <c r="J38" s="22">
        <v>369.32653800000003</v>
      </c>
      <c r="K38">
        <v>12.749999999999901</v>
      </c>
      <c r="L38" s="19">
        <f t="shared" si="4"/>
        <v>3976537.0133522679</v>
      </c>
      <c r="M38">
        <v>4129840000000</v>
      </c>
      <c r="N38">
        <f t="shared" si="5"/>
        <v>8.428161992365707E-3</v>
      </c>
      <c r="O38">
        <f t="shared" si="6"/>
        <v>8428161.9923657067</v>
      </c>
      <c r="P38">
        <v>278.38748199999998</v>
      </c>
      <c r="Q38">
        <f t="shared" si="7"/>
        <v>30274.931659339869</v>
      </c>
      <c r="R38">
        <v>369.32653800000003</v>
      </c>
      <c r="S38">
        <v>12.749999999999901</v>
      </c>
      <c r="T38" s="2">
        <f t="shared" si="8"/>
        <v>11567341.07658717</v>
      </c>
    </row>
    <row r="39" spans="1:20" x14ac:dyDescent="0.25">
      <c r="A39" s="38">
        <f t="shared" si="0"/>
        <v>0.41330943765495598</v>
      </c>
      <c r="B39" s="18" t="s">
        <v>74</v>
      </c>
      <c r="C39" t="s">
        <v>75</v>
      </c>
      <c r="D39" s="18">
        <v>-304790000</v>
      </c>
      <c r="E39">
        <v>304790000</v>
      </c>
      <c r="F39">
        <f t="shared" si="1"/>
        <v>2.9733677502186904E-4</v>
      </c>
      <c r="G39" s="22">
        <f t="shared" si="2"/>
        <v>297336.77502186905</v>
      </c>
      <c r="H39" s="22">
        <v>257.41000400000001</v>
      </c>
      <c r="I39" s="22">
        <f t="shared" si="3"/>
        <v>1155.1096321099822</v>
      </c>
      <c r="J39" s="22">
        <v>363.79998799999998</v>
      </c>
      <c r="K39">
        <v>0</v>
      </c>
      <c r="L39" s="19">
        <f t="shared" si="4"/>
        <v>420228.87030029588</v>
      </c>
      <c r="M39">
        <v>422060000000</v>
      </c>
      <c r="N39">
        <f t="shared" si="5"/>
        <v>8.6133846601753837E-4</v>
      </c>
      <c r="O39">
        <f t="shared" si="6"/>
        <v>861338.46601753833</v>
      </c>
      <c r="P39">
        <v>257.41000400000001</v>
      </c>
      <c r="Q39">
        <f t="shared" si="7"/>
        <v>3346.1732358216282</v>
      </c>
      <c r="R39">
        <v>363.79998799999998</v>
      </c>
      <c r="S39">
        <v>0</v>
      </c>
      <c r="T39" s="2">
        <f t="shared" si="8"/>
        <v>1217337.7830378294</v>
      </c>
    </row>
    <row r="40" spans="1:20" x14ac:dyDescent="0.25">
      <c r="A40" s="38">
        <f t="shared" si="0"/>
        <v>0.13121426038875739</v>
      </c>
      <c r="B40" s="18" t="s">
        <v>224</v>
      </c>
      <c r="C40" t="s">
        <v>225</v>
      </c>
      <c r="D40" s="18">
        <v>-193600000</v>
      </c>
      <c r="E40">
        <v>193600000</v>
      </c>
      <c r="F40">
        <f t="shared" si="1"/>
        <v>1.8886577526898473E-4</v>
      </c>
      <c r="G40" s="22">
        <f t="shared" si="2"/>
        <v>188865.77526898473</v>
      </c>
      <c r="H40" s="22">
        <v>321.07354700000002</v>
      </c>
      <c r="I40" s="22">
        <f t="shared" si="3"/>
        <v>588.23212635759342</v>
      </c>
      <c r="J40" s="22">
        <v>363.14297499999998</v>
      </c>
      <c r="K40">
        <v>0.06</v>
      </c>
      <c r="L40" s="19">
        <f t="shared" si="4"/>
        <v>213647.65828365384</v>
      </c>
      <c r="M40">
        <v>415760000000</v>
      </c>
      <c r="N40">
        <f t="shared" si="5"/>
        <v>8.4848144963145468E-4</v>
      </c>
      <c r="O40">
        <f t="shared" si="6"/>
        <v>848481.44963145466</v>
      </c>
      <c r="P40">
        <v>321.07354700000002</v>
      </c>
      <c r="Q40">
        <f t="shared" si="7"/>
        <v>2642.6389142281305</v>
      </c>
      <c r="R40">
        <v>363.14297499999998</v>
      </c>
      <c r="S40">
        <v>0.06</v>
      </c>
      <c r="T40" s="2">
        <f t="shared" si="8"/>
        <v>959814.31549842679</v>
      </c>
    </row>
    <row r="41" spans="1:20" x14ac:dyDescent="0.25">
      <c r="A41" s="38">
        <f t="shared" si="0"/>
        <v>0.207334486526916</v>
      </c>
      <c r="B41" s="18" t="s">
        <v>539</v>
      </c>
      <c r="C41" t="s">
        <v>540</v>
      </c>
      <c r="D41" s="18">
        <v>-504000000</v>
      </c>
      <c r="E41">
        <v>504000000</v>
      </c>
      <c r="F41">
        <f t="shared" si="1"/>
        <v>4.9167536536967094E-4</v>
      </c>
      <c r="G41" s="22">
        <f t="shared" si="2"/>
        <v>491675.36536967097</v>
      </c>
      <c r="H41" s="22">
        <v>292.459137</v>
      </c>
      <c r="I41" s="22">
        <f t="shared" si="3"/>
        <v>1681.1762847049329</v>
      </c>
      <c r="J41" s="22">
        <v>351.49600199999998</v>
      </c>
      <c r="K41">
        <v>1.6</v>
      </c>
      <c r="L41" s="19">
        <f t="shared" si="4"/>
        <v>593616.6247865255</v>
      </c>
      <c r="M41">
        <v>4300680000000</v>
      </c>
      <c r="N41">
        <f t="shared" si="5"/>
        <v>8.7768116240162699E-3</v>
      </c>
      <c r="O41">
        <f t="shared" si="6"/>
        <v>8776811.62401627</v>
      </c>
      <c r="P41">
        <v>292.459137</v>
      </c>
      <c r="Q41">
        <f t="shared" si="7"/>
        <v>30010.386114270281</v>
      </c>
      <c r="R41">
        <v>351.49600199999998</v>
      </c>
      <c r="S41">
        <v>1.6</v>
      </c>
      <c r="T41" s="2">
        <f t="shared" si="8"/>
        <v>10596547.355425151</v>
      </c>
    </row>
    <row r="42" spans="1:20" x14ac:dyDescent="0.25">
      <c r="A42" s="38">
        <f t="shared" si="0"/>
        <v>0.34094110313296833</v>
      </c>
      <c r="B42" s="18" t="s">
        <v>192</v>
      </c>
      <c r="C42" t="s">
        <v>193</v>
      </c>
      <c r="D42" s="18">
        <v>-283330000</v>
      </c>
      <c r="E42">
        <v>283330000</v>
      </c>
      <c r="F42">
        <f t="shared" si="1"/>
        <v>2.7640155013926364E-4</v>
      </c>
      <c r="G42" s="22">
        <f t="shared" si="2"/>
        <v>276401.55013926362</v>
      </c>
      <c r="H42" s="22">
        <v>259.15597500000001</v>
      </c>
      <c r="I42" s="22">
        <f t="shared" si="3"/>
        <v>1066.54515736812</v>
      </c>
      <c r="J42" s="22">
        <v>344.00289900000001</v>
      </c>
      <c r="K42">
        <v>3.51</v>
      </c>
      <c r="L42" s="19">
        <f t="shared" si="4"/>
        <v>370638.19955140661</v>
      </c>
      <c r="M42">
        <v>427910000000</v>
      </c>
      <c r="N42">
        <f t="shared" si="5"/>
        <v>8.7327712409033034E-4</v>
      </c>
      <c r="O42">
        <f t="shared" si="6"/>
        <v>873277.12409033033</v>
      </c>
      <c r="P42">
        <v>259.15597500000001</v>
      </c>
      <c r="Q42">
        <f t="shared" si="7"/>
        <v>3369.6970486222835</v>
      </c>
      <c r="R42">
        <v>344.00289900000001</v>
      </c>
      <c r="S42">
        <v>3.51</v>
      </c>
      <c r="T42" s="2">
        <f t="shared" si="8"/>
        <v>1171013.1901184737</v>
      </c>
    </row>
    <row r="43" spans="1:20" x14ac:dyDescent="0.25">
      <c r="A43" s="38">
        <f t="shared" si="0"/>
        <v>0.22978513287074898</v>
      </c>
      <c r="B43" s="18" t="s">
        <v>822</v>
      </c>
      <c r="C43" t="s">
        <v>823</v>
      </c>
      <c r="D43" s="18">
        <v>-8060000000</v>
      </c>
      <c r="E43">
        <v>8060000000</v>
      </c>
      <c r="F43">
        <f t="shared" si="1"/>
        <v>7.8629036604752935E-3</v>
      </c>
      <c r="G43" s="22">
        <f t="shared" si="2"/>
        <v>7862903.6604752932</v>
      </c>
      <c r="H43" s="22">
        <v>279.45703099999997</v>
      </c>
      <c r="I43" s="22">
        <f t="shared" si="3"/>
        <v>28136.360113534927</v>
      </c>
      <c r="J43" s="22">
        <v>338.84210200000001</v>
      </c>
      <c r="K43">
        <v>4.83</v>
      </c>
      <c r="L43" s="19">
        <f t="shared" si="4"/>
        <v>9669682.0228475071</v>
      </c>
      <c r="M43">
        <v>4278690000000</v>
      </c>
      <c r="N43">
        <f t="shared" si="5"/>
        <v>8.7319345144400828E-3</v>
      </c>
      <c r="O43">
        <f t="shared" si="6"/>
        <v>8731934.514440082</v>
      </c>
      <c r="P43">
        <v>279.45703099999997</v>
      </c>
      <c r="Q43">
        <f t="shared" si="7"/>
        <v>31246.072010405358</v>
      </c>
      <c r="R43">
        <v>338.84210200000001</v>
      </c>
      <c r="S43">
        <v>4.83</v>
      </c>
      <c r="T43" s="2">
        <f t="shared" si="8"/>
        <v>10738403.247059375</v>
      </c>
    </row>
    <row r="44" spans="1:20" x14ac:dyDescent="0.25">
      <c r="A44" s="38">
        <f t="shared" si="0"/>
        <v>-3.7282010724751902E-2</v>
      </c>
      <c r="B44" s="18" t="s">
        <v>515</v>
      </c>
      <c r="C44" t="s">
        <v>516</v>
      </c>
      <c r="D44" s="18">
        <v>-1280000000</v>
      </c>
      <c r="E44">
        <v>1280000000</v>
      </c>
      <c r="F44">
        <f t="shared" si="1"/>
        <v>1.2486993406213866E-3</v>
      </c>
      <c r="G44" s="22">
        <f t="shared" si="2"/>
        <v>1248699.3406213867</v>
      </c>
      <c r="H44" s="22">
        <v>354.41342200000003</v>
      </c>
      <c r="I44" s="22">
        <f t="shared" si="3"/>
        <v>3523.2845685550437</v>
      </c>
      <c r="J44" s="22">
        <v>331.40017699999999</v>
      </c>
      <c r="K44">
        <v>9.8000000000000007</v>
      </c>
      <c r="L44" s="19">
        <f t="shared" si="4"/>
        <v>1202145.3184123496</v>
      </c>
      <c r="M44">
        <v>4109410000000</v>
      </c>
      <c r="N44">
        <f t="shared" si="5"/>
        <v>8.3864685249422644E-3</v>
      </c>
      <c r="O44">
        <f t="shared" si="6"/>
        <v>8386468.524942264</v>
      </c>
      <c r="P44">
        <v>354.41342200000003</v>
      </c>
      <c r="Q44">
        <f t="shared" si="7"/>
        <v>23662.954065385999</v>
      </c>
      <c r="R44">
        <v>331.40017699999999</v>
      </c>
      <c r="S44">
        <v>9.8000000000000007</v>
      </c>
      <c r="T44" s="2">
        <f t="shared" si="8"/>
        <v>8073804.1154525718</v>
      </c>
    </row>
    <row r="45" spans="1:20" x14ac:dyDescent="0.25">
      <c r="A45" s="38">
        <f t="shared" si="0"/>
        <v>0.22410320968315389</v>
      </c>
      <c r="B45" s="18" t="s">
        <v>722</v>
      </c>
      <c r="C45" t="s">
        <v>723</v>
      </c>
      <c r="D45" s="18">
        <v>-508000000</v>
      </c>
      <c r="E45">
        <v>508000000</v>
      </c>
      <c r="F45">
        <f t="shared" si="1"/>
        <v>4.9557755080911281E-4</v>
      </c>
      <c r="G45" s="22">
        <f t="shared" si="2"/>
        <v>495577.55080911278</v>
      </c>
      <c r="H45" s="22">
        <v>264.298767</v>
      </c>
      <c r="I45" s="22">
        <f t="shared" si="3"/>
        <v>1875.0656933980808</v>
      </c>
      <c r="J45" s="22">
        <v>320.84896900000001</v>
      </c>
      <c r="K45">
        <v>2.68</v>
      </c>
      <c r="L45" s="19">
        <f t="shared" si="4"/>
        <v>606638.07059235126</v>
      </c>
      <c r="M45">
        <v>466620000000</v>
      </c>
      <c r="N45">
        <f t="shared" si="5"/>
        <v>9.5227634699593367E-4</v>
      </c>
      <c r="O45">
        <f t="shared" si="6"/>
        <v>952276.34699593368</v>
      </c>
      <c r="P45">
        <v>264.298767</v>
      </c>
      <c r="Q45">
        <f t="shared" si="7"/>
        <v>3603.0298506687081</v>
      </c>
      <c r="R45">
        <v>320.84896900000001</v>
      </c>
      <c r="S45">
        <v>2.68</v>
      </c>
      <c r="T45" s="2">
        <f t="shared" si="8"/>
        <v>1165684.5328630712</v>
      </c>
    </row>
    <row r="46" spans="1:20" x14ac:dyDescent="0.25">
      <c r="A46" s="38">
        <f t="shared" si="0"/>
        <v>9.0559310669081849E-2</v>
      </c>
      <c r="B46" s="18" t="s">
        <v>299</v>
      </c>
      <c r="C46" t="s">
        <v>300</v>
      </c>
      <c r="D46" s="18">
        <v>-2970000000</v>
      </c>
      <c r="E46">
        <v>2970000000</v>
      </c>
      <c r="F46">
        <f t="shared" si="1"/>
        <v>2.8973726887855608E-3</v>
      </c>
      <c r="G46" s="22">
        <f t="shared" si="2"/>
        <v>2897372.6887855609</v>
      </c>
      <c r="H46" s="22">
        <v>289.515289</v>
      </c>
      <c r="I46" s="22">
        <f t="shared" si="3"/>
        <v>10007.667293817982</v>
      </c>
      <c r="J46" s="22">
        <v>311.93359400000003</v>
      </c>
      <c r="K46">
        <v>3.8</v>
      </c>
      <c r="L46" s="19">
        <f t="shared" si="4"/>
        <v>3159756.7622334058</v>
      </c>
      <c r="M46">
        <v>476390000000</v>
      </c>
      <c r="N46">
        <f t="shared" si="5"/>
        <v>9.7221492637562215E-4</v>
      </c>
      <c r="O46">
        <f t="shared" si="6"/>
        <v>972214.92637562216</v>
      </c>
      <c r="P46">
        <v>289.515289</v>
      </c>
      <c r="Q46">
        <f t="shared" si="7"/>
        <v>3358.0780128527936</v>
      </c>
      <c r="R46">
        <v>311.93359400000003</v>
      </c>
      <c r="S46">
        <v>3.8</v>
      </c>
      <c r="T46" s="2">
        <f t="shared" si="8"/>
        <v>1060258.0399303909</v>
      </c>
    </row>
    <row r="47" spans="1:20" x14ac:dyDescent="0.25">
      <c r="A47" s="38">
        <f t="shared" si="0"/>
        <v>0.66434091545630425</v>
      </c>
      <c r="B47" s="18" t="s">
        <v>96</v>
      </c>
      <c r="C47" t="s">
        <v>97</v>
      </c>
      <c r="D47" s="18">
        <v>-1107000000</v>
      </c>
      <c r="E47">
        <v>1107000000</v>
      </c>
      <c r="F47">
        <f t="shared" si="1"/>
        <v>1.0799298203655273E-3</v>
      </c>
      <c r="G47" s="22">
        <f t="shared" si="2"/>
        <v>1079929.8203655274</v>
      </c>
      <c r="H47" s="22">
        <v>183.46000699999999</v>
      </c>
      <c r="I47" s="22">
        <f t="shared" si="3"/>
        <v>5886.4590600693018</v>
      </c>
      <c r="J47" s="22">
        <v>305.33999599999999</v>
      </c>
      <c r="K47">
        <v>0</v>
      </c>
      <c r="L47" s="19">
        <f t="shared" si="4"/>
        <v>1797371.3858557243</v>
      </c>
      <c r="M47">
        <v>440360000000</v>
      </c>
      <c r="N47">
        <f t="shared" si="5"/>
        <v>8.9868503742473386E-4</v>
      </c>
      <c r="O47">
        <f t="shared" si="6"/>
        <v>898685.03742473386</v>
      </c>
      <c r="P47">
        <v>183.46000699999999</v>
      </c>
      <c r="Q47">
        <f t="shared" si="7"/>
        <v>4898.5337574130472</v>
      </c>
      <c r="R47">
        <v>305.33999599999999</v>
      </c>
      <c r="S47">
        <v>0</v>
      </c>
      <c r="T47" s="2">
        <f t="shared" si="8"/>
        <v>1495718.2778943647</v>
      </c>
    </row>
    <row r="48" spans="1:20" x14ac:dyDescent="0.25">
      <c r="A48" s="38">
        <f t="shared" si="0"/>
        <v>-8.1667361197334198E-2</v>
      </c>
      <c r="B48" s="18" t="s">
        <v>607</v>
      </c>
      <c r="C48" t="s">
        <v>608</v>
      </c>
      <c r="D48" s="18">
        <v>-8910000000</v>
      </c>
      <c r="E48">
        <v>8910000000</v>
      </c>
      <c r="F48">
        <f t="shared" si="1"/>
        <v>8.6921180663566827E-3</v>
      </c>
      <c r="G48" s="22">
        <f t="shared" si="2"/>
        <v>8692118.0663566831</v>
      </c>
      <c r="H48" s="22">
        <v>323.54702800000001</v>
      </c>
      <c r="I48" s="22">
        <f t="shared" si="3"/>
        <v>26865.083941851826</v>
      </c>
      <c r="J48" s="22">
        <v>291.45379600000001</v>
      </c>
      <c r="K48">
        <v>5.67</v>
      </c>
      <c r="L48" s="19">
        <f t="shared" si="4"/>
        <v>7982255.7206616588</v>
      </c>
      <c r="M48">
        <v>457730000000</v>
      </c>
      <c r="N48">
        <f t="shared" si="5"/>
        <v>9.3413366831779333E-4</v>
      </c>
      <c r="O48">
        <f t="shared" si="6"/>
        <v>934133.66831779329</v>
      </c>
      <c r="P48">
        <v>323.54702800000001</v>
      </c>
      <c r="Q48">
        <f t="shared" si="7"/>
        <v>2887.1650408663104</v>
      </c>
      <c r="R48">
        <v>291.45379600000001</v>
      </c>
      <c r="S48">
        <v>5.67</v>
      </c>
      <c r="T48" s="2">
        <f t="shared" si="8"/>
        <v>857845.4366206933</v>
      </c>
    </row>
    <row r="49" spans="1:20" x14ac:dyDescent="0.25">
      <c r="A49" s="38">
        <f t="shared" si="0"/>
        <v>0.13439205631031093</v>
      </c>
      <c r="B49" s="18" t="s">
        <v>812</v>
      </c>
      <c r="C49" t="s">
        <v>813</v>
      </c>
      <c r="D49" s="18">
        <v>-333010000</v>
      </c>
      <c r="E49">
        <v>333010000</v>
      </c>
      <c r="F49">
        <f t="shared" si="1"/>
        <v>3.2486669329713117E-4</v>
      </c>
      <c r="G49" s="22">
        <f t="shared" si="2"/>
        <v>324866.69329713116</v>
      </c>
      <c r="H49" s="22">
        <v>253.13999899999999</v>
      </c>
      <c r="I49" s="22">
        <f t="shared" si="3"/>
        <v>1283.3479283419417</v>
      </c>
      <c r="J49" s="22">
        <v>287.16000400000001</v>
      </c>
      <c r="K49">
        <v>0</v>
      </c>
      <c r="L49" s="19">
        <f t="shared" si="4"/>
        <v>368526.19623606373</v>
      </c>
      <c r="M49">
        <v>414460000000</v>
      </c>
      <c r="N49">
        <f t="shared" si="5"/>
        <v>8.458284145041675E-4</v>
      </c>
      <c r="O49">
        <f t="shared" si="6"/>
        <v>845828.41450416751</v>
      </c>
      <c r="P49">
        <v>253.13999899999999</v>
      </c>
      <c r="Q49">
        <f t="shared" si="7"/>
        <v>3341.3463610868052</v>
      </c>
      <c r="R49">
        <v>287.16000400000001</v>
      </c>
      <c r="S49">
        <v>0</v>
      </c>
      <c r="T49" s="2">
        <f t="shared" si="8"/>
        <v>959501.03441507253</v>
      </c>
    </row>
    <row r="50" spans="1:20" x14ac:dyDescent="0.25">
      <c r="A50" s="38">
        <f t="shared" si="0"/>
        <v>0.24237275045218332</v>
      </c>
      <c r="B50" s="18" t="s">
        <v>575</v>
      </c>
      <c r="C50" t="s">
        <v>576</v>
      </c>
      <c r="D50" s="18">
        <v>-374000000</v>
      </c>
      <c r="E50">
        <v>374000000</v>
      </c>
      <c r="F50">
        <f t="shared" si="1"/>
        <v>3.6485433858781139E-4</v>
      </c>
      <c r="G50" s="22">
        <f t="shared" si="2"/>
        <v>364854.33858781139</v>
      </c>
      <c r="H50" s="22">
        <v>229.84930399999999</v>
      </c>
      <c r="I50" s="22">
        <f t="shared" si="3"/>
        <v>1587.3632516538376</v>
      </c>
      <c r="J50" s="22">
        <v>283.318512</v>
      </c>
      <c r="K50">
        <v>2.2400000000000002</v>
      </c>
      <c r="L50" s="19">
        <f t="shared" si="4"/>
        <v>453285.08814575139</v>
      </c>
      <c r="M50">
        <v>444550000000</v>
      </c>
      <c r="N50">
        <f t="shared" si="5"/>
        <v>9.0723597371960543E-4</v>
      </c>
      <c r="O50">
        <f t="shared" si="6"/>
        <v>907235.97371960548</v>
      </c>
      <c r="P50">
        <v>229.84930399999999</v>
      </c>
      <c r="Q50">
        <f t="shared" si="7"/>
        <v>3947.0903671720735</v>
      </c>
      <c r="R50">
        <v>283.318512</v>
      </c>
      <c r="S50">
        <v>2.2400000000000002</v>
      </c>
      <c r="T50" s="2">
        <f t="shared" si="8"/>
        <v>1127125.2519791911</v>
      </c>
    </row>
    <row r="51" spans="1:20" x14ac:dyDescent="0.25">
      <c r="A51" s="38">
        <f t="shared" si="0"/>
        <v>3.3951181594666924E-2</v>
      </c>
      <c r="B51" s="18" t="s">
        <v>535</v>
      </c>
      <c r="C51" t="s">
        <v>536</v>
      </c>
      <c r="D51" s="18">
        <v>-1956840000</v>
      </c>
      <c r="E51">
        <v>1956840000</v>
      </c>
      <c r="F51">
        <f t="shared" si="1"/>
        <v>1.908988138829339E-3</v>
      </c>
      <c r="G51" s="22">
        <f t="shared" si="2"/>
        <v>1908988.1388293391</v>
      </c>
      <c r="H51" s="22">
        <v>272.22109999999998</v>
      </c>
      <c r="I51" s="22">
        <f t="shared" si="3"/>
        <v>7012.6383988211755</v>
      </c>
      <c r="J51" s="22">
        <v>279.22332799999998</v>
      </c>
      <c r="K51">
        <v>2.2400000000000002</v>
      </c>
      <c r="L51" s="19">
        <f t="shared" si="4"/>
        <v>1973800.5417927993</v>
      </c>
      <c r="M51">
        <v>417440000000</v>
      </c>
      <c r="N51">
        <f t="shared" si="5"/>
        <v>8.5190998733441028E-4</v>
      </c>
      <c r="O51">
        <f t="shared" si="6"/>
        <v>851909.98733441031</v>
      </c>
      <c r="P51">
        <v>272.22109999999998</v>
      </c>
      <c r="Q51">
        <f t="shared" si="7"/>
        <v>3129.4781607098435</v>
      </c>
      <c r="R51">
        <v>279.22332799999998</v>
      </c>
      <c r="S51">
        <v>2.2400000000000002</v>
      </c>
      <c r="T51" s="2">
        <f t="shared" si="8"/>
        <v>880833.33801671129</v>
      </c>
    </row>
    <row r="52" spans="1:20" x14ac:dyDescent="0.25">
      <c r="A52" s="38">
        <f t="shared" si="0"/>
        <v>0.18609229645156544</v>
      </c>
      <c r="B52" s="18" t="s">
        <v>726</v>
      </c>
      <c r="C52" t="s">
        <v>727</v>
      </c>
      <c r="D52" s="18">
        <v>-601640000</v>
      </c>
      <c r="E52">
        <v>601640000</v>
      </c>
      <c r="F52">
        <f t="shared" si="1"/>
        <v>5.8692771194644613E-4</v>
      </c>
      <c r="G52" s="22">
        <f t="shared" si="2"/>
        <v>586927.7119464461</v>
      </c>
      <c r="H52" s="22">
        <v>232.93287699999999</v>
      </c>
      <c r="I52" s="22">
        <f t="shared" si="3"/>
        <v>2519.7289429711809</v>
      </c>
      <c r="J52" s="22">
        <v>274.41989100000001</v>
      </c>
      <c r="K52">
        <v>1.86</v>
      </c>
      <c r="L52" s="19">
        <f t="shared" si="4"/>
        <v>696150.43771362316</v>
      </c>
      <c r="M52">
        <v>426930000000</v>
      </c>
      <c r="N52">
        <f t="shared" si="5"/>
        <v>8.7127714376360622E-4</v>
      </c>
      <c r="O52">
        <f t="shared" si="6"/>
        <v>871277.1437636062</v>
      </c>
      <c r="P52">
        <v>232.93287699999999</v>
      </c>
      <c r="Q52">
        <f t="shared" si="7"/>
        <v>3740.4644418812818</v>
      </c>
      <c r="R52">
        <v>274.41989100000001</v>
      </c>
      <c r="S52">
        <v>1.86</v>
      </c>
      <c r="T52" s="2">
        <f t="shared" si="8"/>
        <v>1033415.1082923365</v>
      </c>
    </row>
    <row r="53" spans="1:20" x14ac:dyDescent="0.25">
      <c r="A53" s="38">
        <f t="shared" si="0"/>
        <v>0.33086481851400729</v>
      </c>
      <c r="B53" s="18" t="s">
        <v>551</v>
      </c>
      <c r="C53" t="s">
        <v>552</v>
      </c>
      <c r="D53" s="18">
        <v>-14057000000</v>
      </c>
      <c r="E53">
        <v>14057000000</v>
      </c>
      <c r="F53">
        <f t="shared" si="1"/>
        <v>1.3713255180558461E-2</v>
      </c>
      <c r="G53" s="22">
        <f t="shared" si="2"/>
        <v>13713255.180558462</v>
      </c>
      <c r="H53" s="22">
        <v>205.25</v>
      </c>
      <c r="I53" s="22">
        <f t="shared" si="3"/>
        <v>66812.449113561321</v>
      </c>
      <c r="J53" s="22">
        <v>273.16000400000001</v>
      </c>
      <c r="K53">
        <v>0</v>
      </c>
      <c r="L53" s="19">
        <f t="shared" si="4"/>
        <v>18250488.867110208</v>
      </c>
      <c r="M53">
        <v>4585370000000</v>
      </c>
      <c r="N53">
        <f t="shared" si="5"/>
        <v>9.3578059089296298E-3</v>
      </c>
      <c r="O53">
        <f t="shared" si="6"/>
        <v>9357805.9089296293</v>
      </c>
      <c r="P53">
        <v>205.25</v>
      </c>
      <c r="Q53">
        <f t="shared" si="7"/>
        <v>45592.233417440337</v>
      </c>
      <c r="R53">
        <v>273.16000400000001</v>
      </c>
      <c r="S53">
        <v>0</v>
      </c>
      <c r="T53" s="2">
        <f t="shared" si="8"/>
        <v>12453974.662676936</v>
      </c>
    </row>
    <row r="54" spans="1:20" x14ac:dyDescent="0.25">
      <c r="A54" s="38">
        <f t="shared" si="0"/>
        <v>-5.1751751523176237E-2</v>
      </c>
      <c r="B54" s="18" t="s">
        <v>352</v>
      </c>
      <c r="C54" t="s">
        <v>353</v>
      </c>
      <c r="D54" s="18">
        <v>-3490000</v>
      </c>
      <c r="E54">
        <v>3490000</v>
      </c>
      <c r="F54">
        <f t="shared" si="1"/>
        <v>3.4046567959129993E-6</v>
      </c>
      <c r="G54" s="22">
        <f t="shared" si="2"/>
        <v>3404.6567959129993</v>
      </c>
      <c r="H54" s="22">
        <v>287.72000100000002</v>
      </c>
      <c r="I54" s="22">
        <f t="shared" si="3"/>
        <v>11.833229473376093</v>
      </c>
      <c r="J54" s="22">
        <v>272.82998700000002</v>
      </c>
      <c r="K54">
        <v>0</v>
      </c>
      <c r="L54" s="19">
        <f t="shared" si="4"/>
        <v>3228.4598433892165</v>
      </c>
      <c r="M54">
        <v>424550000000</v>
      </c>
      <c r="N54">
        <f t="shared" si="5"/>
        <v>8.6642004868441903E-4</v>
      </c>
      <c r="O54">
        <f t="shared" si="6"/>
        <v>866420.04868441902</v>
      </c>
      <c r="P54">
        <v>287.72000100000002</v>
      </c>
      <c r="Q54">
        <f t="shared" si="7"/>
        <v>3011.3306189110535</v>
      </c>
      <c r="R54">
        <v>272.82998700000002</v>
      </c>
      <c r="S54">
        <v>0</v>
      </c>
      <c r="T54" s="2">
        <f t="shared" si="8"/>
        <v>821581.29361020471</v>
      </c>
    </row>
    <row r="55" spans="1:20" x14ac:dyDescent="0.25">
      <c r="A55" s="38">
        <f t="shared" si="0"/>
        <v>0.38391275233829858</v>
      </c>
      <c r="B55" s="18" t="s">
        <v>455</v>
      </c>
      <c r="C55" t="s">
        <v>456</v>
      </c>
      <c r="D55" s="18">
        <v>-275300000</v>
      </c>
      <c r="E55">
        <v>275300000</v>
      </c>
      <c r="F55">
        <f t="shared" si="1"/>
        <v>2.6856791286958417E-4</v>
      </c>
      <c r="G55" s="22">
        <f t="shared" si="2"/>
        <v>268567.91286958416</v>
      </c>
      <c r="H55" s="22">
        <v>197.050003</v>
      </c>
      <c r="I55" s="22">
        <f t="shared" si="3"/>
        <v>1362.9429524524501</v>
      </c>
      <c r="J55" s="22">
        <v>272.70001200000002</v>
      </c>
      <c r="K55">
        <v>0</v>
      </c>
      <c r="L55" s="19">
        <f t="shared" si="4"/>
        <v>371674.55948909861</v>
      </c>
      <c r="M55">
        <v>468570000000</v>
      </c>
      <c r="N55">
        <f t="shared" si="5"/>
        <v>9.5625589968686433E-4</v>
      </c>
      <c r="O55">
        <f t="shared" si="6"/>
        <v>956255.89968686434</v>
      </c>
      <c r="P55">
        <v>197.050003</v>
      </c>
      <c r="Q55">
        <f t="shared" si="7"/>
        <v>4852.8590973270084</v>
      </c>
      <c r="R55">
        <v>272.70001200000002</v>
      </c>
      <c r="S55">
        <v>0</v>
      </c>
      <c r="T55" s="2">
        <f t="shared" si="8"/>
        <v>1323374.7340753844</v>
      </c>
    </row>
    <row r="56" spans="1:20" x14ac:dyDescent="0.25">
      <c r="A56" s="38">
        <f t="shared" si="0"/>
        <v>0.59795817731612133</v>
      </c>
      <c r="B56" s="18" t="s">
        <v>250</v>
      </c>
      <c r="C56" t="s">
        <v>251</v>
      </c>
      <c r="D56" s="18">
        <v>-6560000000</v>
      </c>
      <c r="E56">
        <v>6560000000</v>
      </c>
      <c r="F56">
        <f t="shared" si="1"/>
        <v>6.3995841206846062E-3</v>
      </c>
      <c r="G56" s="22">
        <f t="shared" si="2"/>
        <v>6399584.120684606</v>
      </c>
      <c r="H56" s="22">
        <v>165.37518299999999</v>
      </c>
      <c r="I56" s="22">
        <f t="shared" si="3"/>
        <v>38697.366827310521</v>
      </c>
      <c r="J56" s="22">
        <v>261.22262599999999</v>
      </c>
      <c r="K56">
        <v>3.04</v>
      </c>
      <c r="L56" s="19">
        <f t="shared" si="4"/>
        <v>10226267.777070368</v>
      </c>
      <c r="M56">
        <v>454540000000</v>
      </c>
      <c r="N56">
        <f t="shared" si="5"/>
        <v>9.2762352827468109E-4</v>
      </c>
      <c r="O56">
        <f t="shared" si="6"/>
        <v>927623.52827468107</v>
      </c>
      <c r="P56">
        <v>165.37518299999999</v>
      </c>
      <c r="Q56">
        <f t="shared" si="7"/>
        <v>5609.2063600297342</v>
      </c>
      <c r="R56">
        <v>261.22262599999999</v>
      </c>
      <c r="S56">
        <v>3.04</v>
      </c>
      <c r="T56" s="2">
        <f t="shared" si="8"/>
        <v>1482303.6024773591</v>
      </c>
    </row>
    <row r="57" spans="1:20" x14ac:dyDescent="0.25">
      <c r="A57" s="38">
        <f t="shared" si="0"/>
        <v>0.36600941333496118</v>
      </c>
      <c r="B57" s="18" t="s">
        <v>639</v>
      </c>
      <c r="C57" t="s">
        <v>640</v>
      </c>
      <c r="D57" s="18">
        <v>-130860000</v>
      </c>
      <c r="E57">
        <v>130860000</v>
      </c>
      <c r="F57">
        <f t="shared" si="1"/>
        <v>1.2765999665133957E-4</v>
      </c>
      <c r="G57" s="22">
        <f t="shared" si="2"/>
        <v>127659.99665133958</v>
      </c>
      <c r="H57" s="22">
        <v>193.70095800000001</v>
      </c>
      <c r="I57" s="22">
        <f t="shared" si="3"/>
        <v>659.05712583692832</v>
      </c>
      <c r="J57" s="22">
        <v>261.07733200000001</v>
      </c>
      <c r="K57">
        <v>3.52</v>
      </c>
      <c r="L57" s="19">
        <f t="shared" si="4"/>
        <v>174384.75713203949</v>
      </c>
      <c r="M57">
        <v>426410000000</v>
      </c>
      <c r="N57">
        <f t="shared" si="5"/>
        <v>8.7021592971269141E-4</v>
      </c>
      <c r="O57">
        <f t="shared" si="6"/>
        <v>870215.92971269146</v>
      </c>
      <c r="P57">
        <v>193.70095800000001</v>
      </c>
      <c r="Q57">
        <f t="shared" si="7"/>
        <v>4492.5742169674322</v>
      </c>
      <c r="R57">
        <v>261.07733200000001</v>
      </c>
      <c r="S57">
        <v>3.52</v>
      </c>
      <c r="T57" s="2">
        <f t="shared" si="8"/>
        <v>1188723.1516215717</v>
      </c>
    </row>
    <row r="58" spans="1:20" x14ac:dyDescent="0.25">
      <c r="A58" s="38">
        <f t="shared" si="0"/>
        <v>0.30517373365648837</v>
      </c>
      <c r="B58" s="18" t="s">
        <v>319</v>
      </c>
      <c r="C58" t="s">
        <v>320</v>
      </c>
      <c r="D58" s="18">
        <v>-742000000</v>
      </c>
      <c r="E58">
        <v>742000000</v>
      </c>
      <c r="F58">
        <f t="shared" si="1"/>
        <v>7.2385539901645998E-4</v>
      </c>
      <c r="G58" s="22">
        <f t="shared" si="2"/>
        <v>723855.39901645994</v>
      </c>
      <c r="H58" s="22">
        <v>200.47137499999999</v>
      </c>
      <c r="I58" s="22">
        <f t="shared" si="3"/>
        <v>3610.7668689181182</v>
      </c>
      <c r="J58" s="22">
        <v>260.15997299999998</v>
      </c>
      <c r="K58">
        <v>1.49</v>
      </c>
      <c r="L58" s="19">
        <f t="shared" si="4"/>
        <v>944757.05376172019</v>
      </c>
      <c r="M58">
        <v>474220000000</v>
      </c>
      <c r="N58">
        <f t="shared" si="5"/>
        <v>9.6778639850930443E-4</v>
      </c>
      <c r="O58">
        <f t="shared" si="6"/>
        <v>967786.39850930439</v>
      </c>
      <c r="P58">
        <v>200.47137499999999</v>
      </c>
      <c r="Q58">
        <f t="shared" si="7"/>
        <v>4827.5540510923538</v>
      </c>
      <c r="R58">
        <v>260.15997299999998</v>
      </c>
      <c r="S58">
        <v>1.49</v>
      </c>
      <c r="T58" s="2">
        <f t="shared" si="8"/>
        <v>1263129.387124355</v>
      </c>
    </row>
    <row r="59" spans="1:20" x14ac:dyDescent="0.25">
      <c r="A59" s="38">
        <f t="shared" si="0"/>
        <v>0.862356290136989</v>
      </c>
      <c r="B59" s="18" t="s">
        <v>764</v>
      </c>
      <c r="C59" t="s">
        <v>765</v>
      </c>
      <c r="D59" s="18">
        <v>-752910000</v>
      </c>
      <c r="E59">
        <v>752910000</v>
      </c>
      <c r="F59">
        <f t="shared" si="1"/>
        <v>7.3449860980253766E-4</v>
      </c>
      <c r="G59" s="22">
        <f t="shared" si="2"/>
        <v>734498.60980253771</v>
      </c>
      <c r="H59" s="22">
        <v>139.199997</v>
      </c>
      <c r="I59" s="22">
        <f t="shared" si="3"/>
        <v>5276.5705864385736</v>
      </c>
      <c r="J59" s="22">
        <v>259.23998999999998</v>
      </c>
      <c r="K59">
        <v>0</v>
      </c>
      <c r="L59" s="19">
        <f t="shared" si="4"/>
        <v>1367898.10606263</v>
      </c>
      <c r="M59">
        <v>420950000000</v>
      </c>
      <c r="N59">
        <f t="shared" si="5"/>
        <v>8.5907318217808546E-4</v>
      </c>
      <c r="O59">
        <f t="shared" si="6"/>
        <v>859073.18217808544</v>
      </c>
      <c r="P59">
        <v>139.199997</v>
      </c>
      <c r="Q59">
        <f t="shared" si="7"/>
        <v>6171.5028785387503</v>
      </c>
      <c r="R59">
        <v>259.23998999999998</v>
      </c>
      <c r="S59">
        <v>0</v>
      </c>
      <c r="T59" s="2">
        <f t="shared" si="8"/>
        <v>1599900.3445173567</v>
      </c>
    </row>
    <row r="60" spans="1:20" x14ac:dyDescent="0.25">
      <c r="A60" s="38">
        <f t="shared" si="0"/>
        <v>0.21287553385586944</v>
      </c>
      <c r="B60" s="18" t="s">
        <v>24</v>
      </c>
      <c r="C60" t="s">
        <v>25</v>
      </c>
      <c r="D60" s="18">
        <v>-1866600000</v>
      </c>
      <c r="E60">
        <v>1866600000</v>
      </c>
      <c r="F60">
        <f t="shared" si="1"/>
        <v>1.8209548353155314E-3</v>
      </c>
      <c r="G60" s="22">
        <f t="shared" si="2"/>
        <v>1820954.8353155314</v>
      </c>
      <c r="H60" s="22">
        <v>216.814606</v>
      </c>
      <c r="I60" s="22">
        <f t="shared" si="3"/>
        <v>8398.6723445907119</v>
      </c>
      <c r="J60" s="22">
        <v>257.60913099999999</v>
      </c>
      <c r="K60">
        <v>5.36</v>
      </c>
      <c r="L60" s="19">
        <f t="shared" si="4"/>
        <v>2208591.5680107521</v>
      </c>
      <c r="M60">
        <v>451850000000</v>
      </c>
      <c r="N60">
        <f t="shared" si="5"/>
        <v>9.2213378635744845E-4</v>
      </c>
      <c r="O60">
        <f t="shared" si="6"/>
        <v>922133.78635744844</v>
      </c>
      <c r="P60">
        <v>216.814606</v>
      </c>
      <c r="Q60">
        <f t="shared" si="7"/>
        <v>4253.0980885920962</v>
      </c>
      <c r="R60">
        <v>257.60913099999999</v>
      </c>
      <c r="S60">
        <v>5.36</v>
      </c>
      <c r="T60" s="2">
        <f t="shared" si="8"/>
        <v>1118433.5084148245</v>
      </c>
    </row>
    <row r="61" spans="1:20" x14ac:dyDescent="0.25">
      <c r="A61" s="38">
        <f t="shared" si="0"/>
        <v>0.27683476008038044</v>
      </c>
      <c r="B61" s="18" t="s">
        <v>10</v>
      </c>
      <c r="C61" t="s">
        <v>11</v>
      </c>
      <c r="D61" s="18">
        <v>-1249610000</v>
      </c>
      <c r="E61">
        <v>1249610000</v>
      </c>
      <c r="F61">
        <f t="shared" si="1"/>
        <v>1.2190524867452272E-3</v>
      </c>
      <c r="G61" s="22">
        <f t="shared" si="2"/>
        <v>1219052.4867452271</v>
      </c>
      <c r="H61" s="22">
        <v>199.62356600000001</v>
      </c>
      <c r="I61" s="22">
        <f t="shared" si="3"/>
        <v>6106.7563873957997</v>
      </c>
      <c r="J61" s="22">
        <v>251.60630800000001</v>
      </c>
      <c r="K61">
        <v>3.28</v>
      </c>
      <c r="L61" s="19">
        <f t="shared" si="4"/>
        <v>1556528.5894387332</v>
      </c>
      <c r="M61">
        <v>4133910000000</v>
      </c>
      <c r="N61">
        <f t="shared" si="5"/>
        <v>8.4364680331103677E-3</v>
      </c>
      <c r="O61">
        <f t="shared" si="6"/>
        <v>8436468.0331103671</v>
      </c>
      <c r="P61">
        <v>199.62356600000001</v>
      </c>
      <c r="Q61">
        <f t="shared" si="7"/>
        <v>42261.884216166975</v>
      </c>
      <c r="R61">
        <v>251.60630800000001</v>
      </c>
      <c r="S61">
        <v>3.28</v>
      </c>
      <c r="T61" s="2">
        <f t="shared" si="8"/>
        <v>10771975.636982275</v>
      </c>
    </row>
    <row r="62" spans="1:20" x14ac:dyDescent="0.25">
      <c r="A62" s="38">
        <f t="shared" si="0"/>
        <v>0.50010686454679631</v>
      </c>
      <c r="B62" s="18" t="s">
        <v>489</v>
      </c>
      <c r="C62" t="s">
        <v>490</v>
      </c>
      <c r="D62" s="18">
        <v>-1950500000</v>
      </c>
      <c r="E62">
        <v>1950500000</v>
      </c>
      <c r="F62">
        <f t="shared" si="1"/>
        <v>1.9028031749078237E-3</v>
      </c>
      <c r="G62" s="22">
        <f t="shared" si="2"/>
        <v>1902803.1749078238</v>
      </c>
      <c r="H62" s="22">
        <v>169.19549599999999</v>
      </c>
      <c r="I62" s="22">
        <f t="shared" si="3"/>
        <v>11246.181014817463</v>
      </c>
      <c r="J62" s="22">
        <v>250.31132500000001</v>
      </c>
      <c r="K62">
        <v>3.5</v>
      </c>
      <c r="L62" s="19">
        <f t="shared" si="4"/>
        <v>2854408.1045606649</v>
      </c>
      <c r="M62">
        <v>427940000000</v>
      </c>
      <c r="N62">
        <f t="shared" si="5"/>
        <v>8.7333834797788314E-4</v>
      </c>
      <c r="O62">
        <f t="shared" si="6"/>
        <v>873338.34797788318</v>
      </c>
      <c r="P62">
        <v>169.19549599999999</v>
      </c>
      <c r="Q62">
        <f t="shared" si="7"/>
        <v>5161.7115622148904</v>
      </c>
      <c r="R62">
        <v>250.31132500000001</v>
      </c>
      <c r="S62">
        <v>3.5</v>
      </c>
      <c r="T62" s="2">
        <f t="shared" si="8"/>
        <v>1310100.8508735814</v>
      </c>
    </row>
    <row r="63" spans="1:20" x14ac:dyDescent="0.25">
      <c r="A63" s="38">
        <f t="shared" si="0"/>
        <v>0.27487622284113233</v>
      </c>
      <c r="B63" s="18" t="s">
        <v>416</v>
      </c>
      <c r="C63" t="s">
        <v>417</v>
      </c>
      <c r="D63" s="18">
        <v>-2428000000</v>
      </c>
      <c r="E63">
        <v>2428000000</v>
      </c>
      <c r="F63">
        <f t="shared" si="1"/>
        <v>2.3686265617411926E-3</v>
      </c>
      <c r="G63" s="22">
        <f t="shared" si="2"/>
        <v>2368626.5617411928</v>
      </c>
      <c r="H63" s="22">
        <v>200.939941</v>
      </c>
      <c r="I63" s="22">
        <f t="shared" si="3"/>
        <v>11787.733936585522</v>
      </c>
      <c r="J63" s="22">
        <v>250.173553</v>
      </c>
      <c r="K63">
        <v>6</v>
      </c>
      <c r="L63" s="19">
        <f t="shared" si="4"/>
        <v>3019705.6843537898</v>
      </c>
      <c r="M63">
        <v>4238210000000</v>
      </c>
      <c r="N63">
        <f t="shared" si="5"/>
        <v>8.6493230821688659E-3</v>
      </c>
      <c r="O63">
        <f t="shared" si="6"/>
        <v>8649323.0821688659</v>
      </c>
      <c r="P63">
        <v>200.939941</v>
      </c>
      <c r="Q63">
        <f t="shared" si="7"/>
        <v>43044.319805831263</v>
      </c>
      <c r="R63">
        <v>250.173553</v>
      </c>
      <c r="S63">
        <v>6</v>
      </c>
      <c r="T63" s="2">
        <f t="shared" si="8"/>
        <v>11026816.341128064</v>
      </c>
    </row>
    <row r="64" spans="1:20" x14ac:dyDescent="0.25">
      <c r="A64" s="38">
        <f t="shared" si="0"/>
        <v>0.19814061550953221</v>
      </c>
      <c r="B64" s="18" t="s">
        <v>392</v>
      </c>
      <c r="C64" t="s">
        <v>393</v>
      </c>
      <c r="D64" s="18">
        <v>-4432000000</v>
      </c>
      <c r="E64">
        <v>4432000000</v>
      </c>
      <c r="F64">
        <f t="shared" si="1"/>
        <v>4.323621466901551E-3</v>
      </c>
      <c r="G64" s="22">
        <f t="shared" si="2"/>
        <v>4323621.466901551</v>
      </c>
      <c r="H64" s="22">
        <v>211.83590699999999</v>
      </c>
      <c r="I64" s="22">
        <f t="shared" si="3"/>
        <v>20410.238887883872</v>
      </c>
      <c r="J64" s="22">
        <v>248.80920399999999</v>
      </c>
      <c r="K64">
        <v>5</v>
      </c>
      <c r="L64" s="19">
        <f t="shared" si="4"/>
        <v>5180306.4855836509</v>
      </c>
      <c r="M64">
        <v>479860000000</v>
      </c>
      <c r="N64">
        <f t="shared" si="5"/>
        <v>9.7929648936922694E-4</v>
      </c>
      <c r="O64">
        <f t="shared" si="6"/>
        <v>979296.48936922697</v>
      </c>
      <c r="P64">
        <v>211.83590699999999</v>
      </c>
      <c r="Q64">
        <f t="shared" si="7"/>
        <v>4622.9012976975</v>
      </c>
      <c r="R64">
        <v>248.80920399999999</v>
      </c>
      <c r="S64">
        <v>5</v>
      </c>
      <c r="T64" s="2">
        <f t="shared" si="8"/>
        <v>1173334.8985391695</v>
      </c>
    </row>
    <row r="65" spans="1:20" x14ac:dyDescent="0.25">
      <c r="A65" s="38">
        <f t="shared" si="0"/>
        <v>0.76093042320004578</v>
      </c>
      <c r="B65" s="18" t="s">
        <v>343</v>
      </c>
      <c r="C65" t="s">
        <v>344</v>
      </c>
      <c r="D65" s="18">
        <v>-5473000000</v>
      </c>
      <c r="E65">
        <v>5473000000</v>
      </c>
      <c r="F65">
        <f t="shared" si="1"/>
        <v>5.3391652275162878E-3</v>
      </c>
      <c r="G65" s="22">
        <f t="shared" si="2"/>
        <v>5339165.2275162879</v>
      </c>
      <c r="H65" s="22">
        <v>142.739304</v>
      </c>
      <c r="I65" s="22">
        <f t="shared" si="3"/>
        <v>37405.010938797124</v>
      </c>
      <c r="J65" s="22">
        <v>248.75398300000001</v>
      </c>
      <c r="K65">
        <v>2.6</v>
      </c>
      <c r="L65" s="19">
        <f t="shared" si="4"/>
        <v>9401898.4836252257</v>
      </c>
      <c r="M65">
        <v>439480000000</v>
      </c>
      <c r="N65">
        <f t="shared" si="5"/>
        <v>8.9688913672318572E-4</v>
      </c>
      <c r="O65">
        <f t="shared" si="6"/>
        <v>896889.13672318577</v>
      </c>
      <c r="P65">
        <v>142.739304</v>
      </c>
      <c r="Q65">
        <f t="shared" si="7"/>
        <v>6283.4069635311216</v>
      </c>
      <c r="R65">
        <v>248.75398300000001</v>
      </c>
      <c r="S65">
        <v>2.6</v>
      </c>
      <c r="T65" s="2">
        <f t="shared" si="8"/>
        <v>1579359.3670934832</v>
      </c>
    </row>
    <row r="66" spans="1:20" x14ac:dyDescent="0.25">
      <c r="A66" s="38">
        <f t="shared" si="0"/>
        <v>5.893432207834759E-2</v>
      </c>
      <c r="B66" s="18" t="s">
        <v>855</v>
      </c>
      <c r="C66" t="s">
        <v>856</v>
      </c>
      <c r="D66" s="18">
        <v>-127570000</v>
      </c>
      <c r="E66">
        <v>127570000</v>
      </c>
      <c r="F66">
        <f t="shared" si="1"/>
        <v>1.2445044912739865E-4</v>
      </c>
      <c r="G66" s="22">
        <f t="shared" si="2"/>
        <v>124450.44912739865</v>
      </c>
      <c r="H66" s="22">
        <v>233.64999399999999</v>
      </c>
      <c r="I66" s="22">
        <f t="shared" si="3"/>
        <v>532.63621794656945</v>
      </c>
      <c r="J66" s="22">
        <v>247.41999799999999</v>
      </c>
      <c r="K66">
        <v>0</v>
      </c>
      <c r="L66" s="19">
        <f t="shared" si="4"/>
        <v>131784.85197906778</v>
      </c>
      <c r="M66">
        <v>414620000000</v>
      </c>
      <c r="N66">
        <f t="shared" si="5"/>
        <v>8.4615494190444897E-4</v>
      </c>
      <c r="O66">
        <f t="shared" si="6"/>
        <v>846154.94190444902</v>
      </c>
      <c r="P66">
        <v>233.64999399999999</v>
      </c>
      <c r="Q66">
        <f t="shared" si="7"/>
        <v>3621.4635721516393</v>
      </c>
      <c r="R66">
        <v>247.41999799999999</v>
      </c>
      <c r="S66">
        <v>0</v>
      </c>
      <c r="T66" s="2">
        <f t="shared" si="8"/>
        <v>896022.50977883139</v>
      </c>
    </row>
    <row r="67" spans="1:20" x14ac:dyDescent="0.25">
      <c r="A67" s="38">
        <f t="shared" si="0"/>
        <v>-0.1748054058475399</v>
      </c>
      <c r="B67" s="18" t="s">
        <v>123</v>
      </c>
      <c r="C67" t="s">
        <v>124</v>
      </c>
      <c r="D67" s="18">
        <v>-886100000</v>
      </c>
      <c r="E67">
        <v>886100000</v>
      </c>
      <c r="F67">
        <f t="shared" si="1"/>
        <v>8.644316294723521E-4</v>
      </c>
      <c r="G67" s="22">
        <f t="shared" si="2"/>
        <v>864431.6294723521</v>
      </c>
      <c r="H67" s="22">
        <v>296.73001099999999</v>
      </c>
      <c r="I67" s="22">
        <f t="shared" si="3"/>
        <v>2913.1924558596538</v>
      </c>
      <c r="J67" s="22">
        <v>244.86000100000001</v>
      </c>
      <c r="K67">
        <v>0</v>
      </c>
      <c r="L67" s="19">
        <f t="shared" si="4"/>
        <v>713324.30765498732</v>
      </c>
      <c r="M67">
        <v>451690000000</v>
      </c>
      <c r="N67">
        <f t="shared" si="5"/>
        <v>9.2180725895716698E-4</v>
      </c>
      <c r="O67">
        <f t="shared" si="6"/>
        <v>921807.25895716692</v>
      </c>
      <c r="P67">
        <v>296.73001099999999</v>
      </c>
      <c r="Q67">
        <f t="shared" si="7"/>
        <v>3106.5521679139051</v>
      </c>
      <c r="R67">
        <v>244.86000100000001</v>
      </c>
      <c r="S67">
        <v>0</v>
      </c>
      <c r="T67" s="2">
        <f t="shared" si="8"/>
        <v>760670.36694195098</v>
      </c>
    </row>
    <row r="68" spans="1:20" x14ac:dyDescent="0.25">
      <c r="A68" s="38">
        <f t="shared" si="0"/>
        <v>0.28348972074690404</v>
      </c>
      <c r="B68" s="18" t="s">
        <v>712</v>
      </c>
      <c r="C68" t="s">
        <v>713</v>
      </c>
      <c r="D68" s="18">
        <v>-134900000</v>
      </c>
      <c r="E68">
        <v>134900000</v>
      </c>
      <c r="F68">
        <f t="shared" si="1"/>
        <v>1.3160120394517581E-4</v>
      </c>
      <c r="G68" s="22">
        <f t="shared" si="2"/>
        <v>131601.2039451758</v>
      </c>
      <c r="H68" s="22">
        <v>189.818558</v>
      </c>
      <c r="I68" s="22">
        <f t="shared" si="3"/>
        <v>693.29998779769369</v>
      </c>
      <c r="J68" s="22">
        <v>239.500168</v>
      </c>
      <c r="K68">
        <v>4.13</v>
      </c>
      <c r="L68" s="19">
        <f t="shared" si="4"/>
        <v>168908.79250155005</v>
      </c>
      <c r="M68">
        <v>423540000000</v>
      </c>
      <c r="N68">
        <f t="shared" si="5"/>
        <v>8.6435884447014211E-4</v>
      </c>
      <c r="O68">
        <f t="shared" si="6"/>
        <v>864358.84447014215</v>
      </c>
      <c r="P68">
        <v>189.818558</v>
      </c>
      <c r="Q68">
        <f t="shared" si="7"/>
        <v>4553.6055777546371</v>
      </c>
      <c r="R68">
        <v>239.500168</v>
      </c>
      <c r="S68">
        <v>4.13</v>
      </c>
      <c r="T68" s="2">
        <f t="shared" si="8"/>
        <v>1109395.6919140993</v>
      </c>
    </row>
    <row r="69" spans="1:20" x14ac:dyDescent="0.25">
      <c r="A69" s="38">
        <f t="shared" si="0"/>
        <v>0.28001994344974079</v>
      </c>
      <c r="B69" s="18" t="s">
        <v>738</v>
      </c>
      <c r="C69" t="s">
        <v>739</v>
      </c>
      <c r="D69" s="18">
        <v>-212610000</v>
      </c>
      <c r="E69">
        <v>212610000</v>
      </c>
      <c r="F69">
        <f t="shared" si="1"/>
        <v>2.0741091156993203E-4</v>
      </c>
      <c r="G69" s="22">
        <f t="shared" si="2"/>
        <v>207410.91156993204</v>
      </c>
      <c r="H69" s="22">
        <v>188.049713</v>
      </c>
      <c r="I69" s="22">
        <f t="shared" si="3"/>
        <v>1102.9578735381108</v>
      </c>
      <c r="J69" s="22">
        <v>238.920715</v>
      </c>
      <c r="K69">
        <v>1.7866679999999999</v>
      </c>
      <c r="L69" s="19">
        <f t="shared" si="4"/>
        <v>265490.10329860362</v>
      </c>
      <c r="M69">
        <v>453770000000</v>
      </c>
      <c r="N69">
        <f t="shared" si="5"/>
        <v>9.2605211516082642E-4</v>
      </c>
      <c r="O69">
        <f t="shared" si="6"/>
        <v>926052.11516082648</v>
      </c>
      <c r="P69">
        <v>188.049713</v>
      </c>
      <c r="Q69">
        <f t="shared" si="7"/>
        <v>4924.5069316368836</v>
      </c>
      <c r="R69">
        <v>238.920715</v>
      </c>
      <c r="S69">
        <v>1.7866679999999999</v>
      </c>
      <c r="T69" s="2">
        <f t="shared" si="8"/>
        <v>1185365.1760796742</v>
      </c>
    </row>
    <row r="70" spans="1:20" x14ac:dyDescent="0.25">
      <c r="A70" s="38">
        <f t="shared" si="0"/>
        <v>0.19334684346512088</v>
      </c>
      <c r="B70" s="18" t="s">
        <v>760</v>
      </c>
      <c r="C70" t="s">
        <v>761</v>
      </c>
      <c r="D70" s="18">
        <v>-3042000000</v>
      </c>
      <c r="E70">
        <v>3042000000</v>
      </c>
      <c r="F70">
        <f t="shared" si="1"/>
        <v>2.967612026695514E-3</v>
      </c>
      <c r="G70" s="22">
        <f t="shared" si="2"/>
        <v>2967612.0266955141</v>
      </c>
      <c r="H70" s="22">
        <v>201.70146199999999</v>
      </c>
      <c r="I70" s="22">
        <f t="shared" si="3"/>
        <v>14712.892991799505</v>
      </c>
      <c r="J70" s="22">
        <v>238.34480300000001</v>
      </c>
      <c r="K70">
        <v>2.355</v>
      </c>
      <c r="L70" s="19">
        <f t="shared" si="4"/>
        <v>3541390.4446862214</v>
      </c>
      <c r="M70">
        <v>478620000000</v>
      </c>
      <c r="N70">
        <f t="shared" si="5"/>
        <v>9.7676590201704536E-4</v>
      </c>
      <c r="O70">
        <f t="shared" si="6"/>
        <v>976765.9020170453</v>
      </c>
      <c r="P70">
        <v>201.70146199999999</v>
      </c>
      <c r="Q70">
        <f t="shared" si="7"/>
        <v>4842.6317406516637</v>
      </c>
      <c r="R70">
        <v>238.34480300000001</v>
      </c>
      <c r="S70">
        <v>2.355</v>
      </c>
      <c r="T70" s="2">
        <f t="shared" si="8"/>
        <v>1165620.5059764027</v>
      </c>
    </row>
    <row r="71" spans="1:20" x14ac:dyDescent="0.25">
      <c r="A71" s="38">
        <f t="shared" si="0"/>
        <v>7.9424522668525066E-2</v>
      </c>
      <c r="B71" s="18" t="s">
        <v>836</v>
      </c>
      <c r="C71" t="s">
        <v>837</v>
      </c>
      <c r="D71" s="18">
        <v>-95520000</v>
      </c>
      <c r="E71">
        <v>95520000</v>
      </c>
      <c r="F71">
        <f t="shared" si="1"/>
        <v>9.3184188293870968E-5</v>
      </c>
      <c r="G71" s="22">
        <f t="shared" si="2"/>
        <v>93184.188293870975</v>
      </c>
      <c r="H71" s="22">
        <v>218.949997</v>
      </c>
      <c r="I71" s="22">
        <f t="shared" si="3"/>
        <v>425.59575049398597</v>
      </c>
      <c r="J71" s="22">
        <v>236.33999600000001</v>
      </c>
      <c r="K71">
        <v>0</v>
      </c>
      <c r="L71" s="19">
        <f t="shared" si="4"/>
        <v>100585.29796936565</v>
      </c>
      <c r="M71">
        <v>456700000000</v>
      </c>
      <c r="N71">
        <f t="shared" si="5"/>
        <v>9.3203164817848121E-4</v>
      </c>
      <c r="O71">
        <f t="shared" si="6"/>
        <v>932031.64817848126</v>
      </c>
      <c r="P71">
        <v>218.949997</v>
      </c>
      <c r="Q71">
        <f t="shared" si="7"/>
        <v>4256.8242107739388</v>
      </c>
      <c r="R71">
        <v>236.33999600000001</v>
      </c>
      <c r="S71">
        <v>0</v>
      </c>
      <c r="T71" s="2">
        <f t="shared" si="8"/>
        <v>1006057.8169470159</v>
      </c>
    </row>
    <row r="72" spans="1:20" x14ac:dyDescent="0.25">
      <c r="A72" s="38">
        <f t="shared" ref="A72:A135" si="9">(J72+K72)/H72-1</f>
        <v>-5.5194037943592789E-2</v>
      </c>
      <c r="B72" s="18" t="s">
        <v>114</v>
      </c>
      <c r="C72" t="s">
        <v>115</v>
      </c>
      <c r="D72" s="18">
        <v>-15521000000</v>
      </c>
      <c r="E72">
        <v>15521000000</v>
      </c>
      <c r="F72">
        <f t="shared" ref="F72:F135" si="10">E72/SUM(E$7:E$449)</f>
        <v>1.5141455051394172E-2</v>
      </c>
      <c r="G72" s="22">
        <f t="shared" ref="G72:G135" si="11">E$3*F72</f>
        <v>15141455.051394172</v>
      </c>
      <c r="H72" s="22">
        <v>252.837997</v>
      </c>
      <c r="I72" s="22">
        <f t="shared" ref="I72:I135" si="12">G72/H72</f>
        <v>59885.995107745504</v>
      </c>
      <c r="J72" s="22">
        <v>235.760895</v>
      </c>
      <c r="K72">
        <v>3.1219519999999998</v>
      </c>
      <c r="L72" s="19">
        <f t="shared" ref="L72:L135" si="13">I72*(J72+K72)</f>
        <v>14305737.006766317</v>
      </c>
      <c r="M72">
        <v>473750000000</v>
      </c>
      <c r="N72">
        <f t="shared" ref="N72:N135" si="14">M72/SUM(M$7:M$449)</f>
        <v>9.6682722427097762E-4</v>
      </c>
      <c r="O72">
        <f t="shared" ref="O72:O135" si="15">N$3*N72</f>
        <v>966827.22427097766</v>
      </c>
      <c r="P72">
        <v>252.837997</v>
      </c>
      <c r="Q72">
        <f t="shared" ref="Q72:Q135" si="16">O72/P72</f>
        <v>3823.9000298320575</v>
      </c>
      <c r="R72">
        <v>235.760895</v>
      </c>
      <c r="S72">
        <v>3.1219519999999998</v>
      </c>
      <c r="T72" s="2">
        <f t="shared" ref="T72:T135" si="17">Q72*(R72+S72)</f>
        <v>913464.12576966686</v>
      </c>
    </row>
    <row r="73" spans="1:20" x14ac:dyDescent="0.25">
      <c r="A73" s="38">
        <f t="shared" si="9"/>
        <v>7.4343700053634691</v>
      </c>
      <c r="B73" s="18" t="s">
        <v>784</v>
      </c>
      <c r="C73" t="s">
        <v>785</v>
      </c>
      <c r="D73" s="18">
        <v>-1900780000</v>
      </c>
      <c r="E73">
        <v>1900780000</v>
      </c>
      <c r="F73">
        <f t="shared" si="10"/>
        <v>1.8542990098955618E-3</v>
      </c>
      <c r="G73" s="22">
        <f t="shared" si="11"/>
        <v>1854299.0098955617</v>
      </c>
      <c r="H73" s="22">
        <v>27.888666000000001</v>
      </c>
      <c r="I73" s="22">
        <f t="shared" si="12"/>
        <v>66489.340504689666</v>
      </c>
      <c r="J73" s="22">
        <v>235.22332800000001</v>
      </c>
      <c r="K73">
        <v>0</v>
      </c>
      <c r="L73" s="19">
        <f t="shared" si="13"/>
        <v>15639843.950038303</v>
      </c>
      <c r="M73">
        <v>475710000000</v>
      </c>
      <c r="N73">
        <f t="shared" si="14"/>
        <v>9.7082718492442588E-4</v>
      </c>
      <c r="O73">
        <f t="shared" si="15"/>
        <v>970827.18492442591</v>
      </c>
      <c r="P73">
        <v>27.888666000000001</v>
      </c>
      <c r="Q73">
        <f t="shared" si="16"/>
        <v>34810.814720375151</v>
      </c>
      <c r="R73">
        <v>235.22332800000001</v>
      </c>
      <c r="S73">
        <v>0</v>
      </c>
      <c r="T73" s="2">
        <f t="shared" si="17"/>
        <v>8188315.6889180327</v>
      </c>
    </row>
    <row r="74" spans="1:20" x14ac:dyDescent="0.25">
      <c r="A74" s="38">
        <f t="shared" si="9"/>
        <v>1.1651104865509936</v>
      </c>
      <c r="B74" s="18" t="s">
        <v>643</v>
      </c>
      <c r="C74" t="s">
        <v>644</v>
      </c>
      <c r="D74" s="18">
        <v>-2940000000</v>
      </c>
      <c r="E74">
        <v>2940000000</v>
      </c>
      <c r="F74">
        <f t="shared" si="10"/>
        <v>2.8681062979897471E-3</v>
      </c>
      <c r="G74" s="22">
        <f t="shared" si="11"/>
        <v>2868106.297989747</v>
      </c>
      <c r="H74" s="22">
        <v>108.16999800000001</v>
      </c>
      <c r="I74" s="22">
        <f t="shared" si="12"/>
        <v>26514.804021626653</v>
      </c>
      <c r="J74" s="22">
        <v>234.199997</v>
      </c>
      <c r="K74">
        <v>0</v>
      </c>
      <c r="L74" s="19">
        <f t="shared" si="13"/>
        <v>6209767.0223205499</v>
      </c>
      <c r="M74">
        <v>4126880000000</v>
      </c>
      <c r="N74">
        <f t="shared" si="14"/>
        <v>8.4221212354604995E-3</v>
      </c>
      <c r="O74">
        <f t="shared" si="15"/>
        <v>8422121.2354604993</v>
      </c>
      <c r="P74">
        <v>108.16999800000001</v>
      </c>
      <c r="Q74">
        <f t="shared" si="16"/>
        <v>77860.047990945692</v>
      </c>
      <c r="R74">
        <v>234.199997</v>
      </c>
      <c r="S74">
        <v>0</v>
      </c>
      <c r="T74" s="2">
        <f t="shared" si="17"/>
        <v>18234823.005899336</v>
      </c>
    </row>
    <row r="75" spans="1:20" x14ac:dyDescent="0.25">
      <c r="A75" s="38">
        <f t="shared" si="9"/>
        <v>0.39059777084031944</v>
      </c>
      <c r="B75" s="18" t="s">
        <v>820</v>
      </c>
      <c r="C75" t="s">
        <v>821</v>
      </c>
      <c r="D75" s="18">
        <v>-4573000000</v>
      </c>
      <c r="E75">
        <v>4573000000</v>
      </c>
      <c r="F75">
        <f t="shared" si="10"/>
        <v>4.4611735036418753E-3</v>
      </c>
      <c r="G75" s="22">
        <f t="shared" si="11"/>
        <v>4461173.5036418755</v>
      </c>
      <c r="H75" s="22">
        <v>165.00119000000001</v>
      </c>
      <c r="I75" s="22">
        <f t="shared" si="12"/>
        <v>27037.22017787796</v>
      </c>
      <c r="J75" s="22">
        <v>229.450287</v>
      </c>
      <c r="K75">
        <v>0</v>
      </c>
      <c r="L75" s="19">
        <f t="shared" si="13"/>
        <v>6203697.9294962892</v>
      </c>
      <c r="M75">
        <v>412400000000</v>
      </c>
      <c r="N75">
        <f t="shared" si="14"/>
        <v>8.4162437422554337E-4</v>
      </c>
      <c r="O75">
        <f t="shared" si="15"/>
        <v>841624.37422554335</v>
      </c>
      <c r="P75">
        <v>165.00119000000001</v>
      </c>
      <c r="Q75">
        <f t="shared" si="16"/>
        <v>5100.7169961958652</v>
      </c>
      <c r="R75">
        <v>229.450287</v>
      </c>
      <c r="S75">
        <v>0</v>
      </c>
      <c r="T75" s="2">
        <f t="shared" si="17"/>
        <v>1170360.9786829192</v>
      </c>
    </row>
    <row r="76" spans="1:20" x14ac:dyDescent="0.25">
      <c r="A76" s="38">
        <f t="shared" si="9"/>
        <v>1.2607616367735015</v>
      </c>
      <c r="B76" s="18" t="s">
        <v>374</v>
      </c>
      <c r="C76" t="s">
        <v>375</v>
      </c>
      <c r="D76" s="18">
        <v>-112826000</v>
      </c>
      <c r="E76">
        <v>112826000</v>
      </c>
      <c r="F76">
        <f t="shared" si="10"/>
        <v>1.1006699359761606E-4</v>
      </c>
      <c r="G76" s="22">
        <f t="shared" si="11"/>
        <v>110066.99359761606</v>
      </c>
      <c r="H76" s="22">
        <v>100.589996</v>
      </c>
      <c r="I76" s="22">
        <f t="shared" si="12"/>
        <v>1094.2141164576253</v>
      </c>
      <c r="J76" s="22">
        <v>227.41000399999999</v>
      </c>
      <c r="K76">
        <v>0</v>
      </c>
      <c r="L76" s="19">
        <f t="shared" si="13"/>
        <v>248835.23660048502</v>
      </c>
      <c r="M76">
        <v>46290000000</v>
      </c>
      <c r="N76">
        <f t="shared" si="14"/>
        <v>9.4468458493938891E-5</v>
      </c>
      <c r="O76">
        <f t="shared" si="15"/>
        <v>94468.458493938888</v>
      </c>
      <c r="P76">
        <v>100.589996</v>
      </c>
      <c r="Q76">
        <f t="shared" si="16"/>
        <v>939.14367482367618</v>
      </c>
      <c r="R76">
        <v>227.41000399999999</v>
      </c>
      <c r="S76">
        <v>0</v>
      </c>
      <c r="T76" s="2">
        <f t="shared" si="17"/>
        <v>213570.66684822689</v>
      </c>
    </row>
    <row r="77" spans="1:20" x14ac:dyDescent="0.25">
      <c r="A77" s="38">
        <f t="shared" si="9"/>
        <v>0.26847016066362883</v>
      </c>
      <c r="B77" s="18" t="s">
        <v>603</v>
      </c>
      <c r="C77" t="s">
        <v>604</v>
      </c>
      <c r="D77" s="18">
        <v>-1746000000</v>
      </c>
      <c r="E77">
        <v>1746000000</v>
      </c>
      <c r="F77">
        <f t="shared" si="10"/>
        <v>1.7033039443163601E-3</v>
      </c>
      <c r="G77" s="22">
        <f t="shared" si="11"/>
        <v>1703303.9443163602</v>
      </c>
      <c r="H77" s="22">
        <v>180.58424400000001</v>
      </c>
      <c r="I77" s="22">
        <f t="shared" si="12"/>
        <v>9432.1847055292383</v>
      </c>
      <c r="J77" s="22">
        <v>225.305725</v>
      </c>
      <c r="K77">
        <v>3.76</v>
      </c>
      <c r="L77" s="19">
        <f t="shared" si="13"/>
        <v>2160590.2279059663</v>
      </c>
      <c r="M77">
        <v>450060000000</v>
      </c>
      <c r="N77">
        <f t="shared" si="14"/>
        <v>9.1848076106679926E-4</v>
      </c>
      <c r="O77">
        <f t="shared" si="15"/>
        <v>918480.76106679928</v>
      </c>
      <c r="P77">
        <v>180.58424400000001</v>
      </c>
      <c r="Q77">
        <f t="shared" si="16"/>
        <v>5086.162229451199</v>
      </c>
      <c r="R77">
        <v>225.305725</v>
      </c>
      <c r="S77">
        <v>3.76</v>
      </c>
      <c r="T77" s="2">
        <f t="shared" si="17"/>
        <v>1165065.4385568551</v>
      </c>
    </row>
    <row r="78" spans="1:20" x14ac:dyDescent="0.25">
      <c r="A78" s="38">
        <f t="shared" si="9"/>
        <v>0.36823659842742629</v>
      </c>
      <c r="B78" s="18" t="s">
        <v>724</v>
      </c>
      <c r="C78" t="s">
        <v>725</v>
      </c>
      <c r="D78" s="18">
        <v>-5715000000</v>
      </c>
      <c r="E78">
        <v>5715000000</v>
      </c>
      <c r="F78">
        <f t="shared" si="10"/>
        <v>5.575247446602519E-3</v>
      </c>
      <c r="G78" s="22">
        <f t="shared" si="11"/>
        <v>5575247.4466025187</v>
      </c>
      <c r="H78" s="22">
        <v>162.63999899999999</v>
      </c>
      <c r="I78" s="22">
        <f t="shared" si="12"/>
        <v>34279.682002472953</v>
      </c>
      <c r="J78" s="22">
        <v>222.529999</v>
      </c>
      <c r="K78">
        <v>0</v>
      </c>
      <c r="L78" s="19">
        <f t="shared" si="13"/>
        <v>7628257.6017306242</v>
      </c>
      <c r="M78">
        <v>4144260000000</v>
      </c>
      <c r="N78">
        <f t="shared" si="14"/>
        <v>8.4575902743160777E-3</v>
      </c>
      <c r="O78">
        <f t="shared" si="15"/>
        <v>8457590.2743160781</v>
      </c>
      <c r="P78">
        <v>162.63999899999999</v>
      </c>
      <c r="Q78">
        <f t="shared" si="16"/>
        <v>52001.908056554268</v>
      </c>
      <c r="R78">
        <v>222.529999</v>
      </c>
      <c r="S78">
        <v>0</v>
      </c>
      <c r="T78" s="2">
        <f t="shared" si="17"/>
        <v>11571984.547823114</v>
      </c>
    </row>
    <row r="79" spans="1:20" x14ac:dyDescent="0.25">
      <c r="A79" s="38">
        <f t="shared" si="9"/>
        <v>-0.10597058910365165</v>
      </c>
      <c r="B79" s="18" t="s">
        <v>321</v>
      </c>
      <c r="C79" t="s">
        <v>322</v>
      </c>
      <c r="D79" s="18">
        <v>0</v>
      </c>
      <c r="E79">
        <v>0</v>
      </c>
      <c r="F79">
        <f t="shared" si="10"/>
        <v>0</v>
      </c>
      <c r="G79" s="22">
        <f t="shared" si="11"/>
        <v>0</v>
      </c>
      <c r="H79" s="22">
        <v>254.57122799999999</v>
      </c>
      <c r="I79" s="22">
        <f t="shared" si="12"/>
        <v>0</v>
      </c>
      <c r="J79" s="22">
        <v>221.39416499999999</v>
      </c>
      <c r="K79">
        <v>6.2</v>
      </c>
      <c r="L79" s="19">
        <f t="shared" si="13"/>
        <v>0</v>
      </c>
      <c r="M79">
        <v>411290000000</v>
      </c>
      <c r="N79">
        <f t="shared" si="14"/>
        <v>8.3935909038609046E-4</v>
      </c>
      <c r="O79">
        <f t="shared" si="15"/>
        <v>839359.09038609045</v>
      </c>
      <c r="P79">
        <v>254.57122799999999</v>
      </c>
      <c r="Q79">
        <f t="shared" si="16"/>
        <v>3297.1482951171938</v>
      </c>
      <c r="R79">
        <v>221.39416499999999</v>
      </c>
      <c r="S79">
        <v>6.2</v>
      </c>
      <c r="T79" s="2">
        <f t="shared" si="17"/>
        <v>750411.71310837124</v>
      </c>
    </row>
    <row r="80" spans="1:20" x14ac:dyDescent="0.25">
      <c r="A80" s="38">
        <f t="shared" si="9"/>
        <v>0.45811819544889421</v>
      </c>
      <c r="B80" s="18" t="s">
        <v>244</v>
      </c>
      <c r="C80" t="s">
        <v>245</v>
      </c>
      <c r="D80" s="18">
        <v>-2747200000</v>
      </c>
      <c r="E80">
        <v>2747200000</v>
      </c>
      <c r="F80">
        <f t="shared" si="10"/>
        <v>2.6800209598086509E-3</v>
      </c>
      <c r="G80" s="22">
        <f t="shared" si="11"/>
        <v>2680020.9598086509</v>
      </c>
      <c r="H80" s="22">
        <v>151.458099</v>
      </c>
      <c r="I80" s="22">
        <f t="shared" si="12"/>
        <v>17694.801251986206</v>
      </c>
      <c r="J80" s="22">
        <v>220.12380999999999</v>
      </c>
      <c r="K80">
        <v>0.72</v>
      </c>
      <c r="L80" s="19">
        <f t="shared" si="13"/>
        <v>3907787.3256814037</v>
      </c>
      <c r="M80">
        <v>4106740000000</v>
      </c>
      <c r="N80">
        <f t="shared" si="14"/>
        <v>8.3810195989500683E-3</v>
      </c>
      <c r="O80">
        <f t="shared" si="15"/>
        <v>8381019.5989500685</v>
      </c>
      <c r="P80">
        <v>151.458099</v>
      </c>
      <c r="Q80">
        <f t="shared" si="16"/>
        <v>55335.56577222106</v>
      </c>
      <c r="R80">
        <v>220.12380999999999</v>
      </c>
      <c r="S80">
        <v>0.72</v>
      </c>
      <c r="T80" s="2">
        <f t="shared" si="17"/>
        <v>12220517.173642891</v>
      </c>
    </row>
    <row r="81" spans="1:20" x14ac:dyDescent="0.25">
      <c r="A81" s="38">
        <f t="shared" si="9"/>
        <v>-0.14978718008279635</v>
      </c>
      <c r="B81" s="18" t="s">
        <v>317</v>
      </c>
      <c r="C81" t="s">
        <v>318</v>
      </c>
      <c r="D81" s="18">
        <v>-83160000</v>
      </c>
      <c r="E81">
        <v>83160000</v>
      </c>
      <c r="F81">
        <f t="shared" si="10"/>
        <v>8.1126435285995706E-5</v>
      </c>
      <c r="G81" s="22">
        <f t="shared" si="11"/>
        <v>81126.4352859957</v>
      </c>
      <c r="H81" s="22">
        <v>266.97595200000001</v>
      </c>
      <c r="I81" s="22">
        <f t="shared" si="12"/>
        <v>303.87169585220056</v>
      </c>
      <c r="J81" s="22">
        <v>218.67437699999999</v>
      </c>
      <c r="K81">
        <v>8.3119999999999994</v>
      </c>
      <c r="L81" s="19">
        <f t="shared" si="13"/>
        <v>68974.73531433694</v>
      </c>
      <c r="M81">
        <v>419880000000</v>
      </c>
      <c r="N81">
        <f t="shared" si="14"/>
        <v>8.5688953018870305E-4</v>
      </c>
      <c r="O81">
        <f t="shared" si="15"/>
        <v>856889.53018870309</v>
      </c>
      <c r="P81">
        <v>266.97595200000001</v>
      </c>
      <c r="Q81">
        <f t="shared" si="16"/>
        <v>3209.6131646669924</v>
      </c>
      <c r="R81">
        <v>218.67437699999999</v>
      </c>
      <c r="S81">
        <v>8.3119999999999994</v>
      </c>
      <c r="T81" s="2">
        <f t="shared" si="17"/>
        <v>728538.46381926502</v>
      </c>
    </row>
    <row r="82" spans="1:20" x14ac:dyDescent="0.25">
      <c r="A82" s="38">
        <f t="shared" si="9"/>
        <v>0.43906593357917467</v>
      </c>
      <c r="B82" s="18" t="s">
        <v>563</v>
      </c>
      <c r="C82" t="s">
        <v>564</v>
      </c>
      <c r="D82" s="18">
        <v>-16320000000</v>
      </c>
      <c r="E82">
        <v>16320000000</v>
      </c>
      <c r="F82">
        <f t="shared" si="10"/>
        <v>1.592091659292268E-2</v>
      </c>
      <c r="G82" s="22">
        <f t="shared" si="11"/>
        <v>15920916.59292268</v>
      </c>
      <c r="H82" s="22">
        <v>152.27413899999999</v>
      </c>
      <c r="I82" s="22">
        <f t="shared" si="12"/>
        <v>104554.30381991969</v>
      </c>
      <c r="J82" s="22">
        <v>217.04252600000001</v>
      </c>
      <c r="K82">
        <v>2.09</v>
      </c>
      <c r="L82" s="19">
        <f t="shared" si="13"/>
        <v>22911248.700230453</v>
      </c>
      <c r="M82">
        <v>41200000000000</v>
      </c>
      <c r="N82">
        <f t="shared" si="14"/>
        <v>8.4080805572483958E-2</v>
      </c>
      <c r="O82">
        <f t="shared" si="15"/>
        <v>84080805.572483957</v>
      </c>
      <c r="P82">
        <v>152.27413899999999</v>
      </c>
      <c r="Q82">
        <f t="shared" si="16"/>
        <v>552167.33533777494</v>
      </c>
      <c r="R82">
        <v>217.04252600000001</v>
      </c>
      <c r="S82">
        <v>2.09</v>
      </c>
      <c r="T82" s="2">
        <f t="shared" si="17"/>
        <v>120997822.9672557</v>
      </c>
    </row>
    <row r="83" spans="1:20" x14ac:dyDescent="0.25">
      <c r="A83" s="38">
        <f t="shared" si="9"/>
        <v>0.12310567709019993</v>
      </c>
      <c r="B83" s="18" t="s">
        <v>830</v>
      </c>
      <c r="C83" t="s">
        <v>831</v>
      </c>
      <c r="D83" s="18">
        <v>15230000</v>
      </c>
      <c r="E83">
        <v>0</v>
      </c>
      <c r="F83">
        <f t="shared" si="10"/>
        <v>0</v>
      </c>
      <c r="G83" s="22">
        <f t="shared" si="11"/>
        <v>0</v>
      </c>
      <c r="H83" s="22">
        <v>192.679993</v>
      </c>
      <c r="I83" s="22">
        <f t="shared" si="12"/>
        <v>0</v>
      </c>
      <c r="J83" s="22">
        <v>216.39999399999999</v>
      </c>
      <c r="K83">
        <v>0</v>
      </c>
      <c r="L83" s="19">
        <f t="shared" si="13"/>
        <v>0</v>
      </c>
      <c r="M83">
        <v>422480000000</v>
      </c>
      <c r="N83">
        <f t="shared" si="14"/>
        <v>8.621956004432773E-4</v>
      </c>
      <c r="O83">
        <f t="shared" si="15"/>
        <v>862195.60044327728</v>
      </c>
      <c r="P83">
        <v>192.679993</v>
      </c>
      <c r="Q83">
        <f t="shared" si="16"/>
        <v>4474.7541611301458</v>
      </c>
      <c r="R83">
        <v>216.39999399999999</v>
      </c>
      <c r="S83">
        <v>0</v>
      </c>
      <c r="T83" s="2">
        <f t="shared" si="17"/>
        <v>968336.77362003853</v>
      </c>
    </row>
    <row r="84" spans="1:20" x14ac:dyDescent="0.25">
      <c r="A84" s="38">
        <f t="shared" si="9"/>
        <v>0.17790286447231018</v>
      </c>
      <c r="B84" s="18" t="s">
        <v>842</v>
      </c>
      <c r="C84" t="s">
        <v>843</v>
      </c>
      <c r="D84" s="18">
        <v>-900000000</v>
      </c>
      <c r="E84">
        <v>900000000</v>
      </c>
      <c r="F84">
        <f t="shared" si="10"/>
        <v>8.779917238744124E-4</v>
      </c>
      <c r="G84" s="22">
        <f t="shared" si="11"/>
        <v>877991.72387441236</v>
      </c>
      <c r="H84" s="22">
        <v>183.154572</v>
      </c>
      <c r="I84" s="22">
        <f t="shared" si="12"/>
        <v>4793.7199398681259</v>
      </c>
      <c r="J84" s="22">
        <v>214.51829499999999</v>
      </c>
      <c r="K84">
        <v>1.22</v>
      </c>
      <c r="L84" s="19">
        <f t="shared" si="13"/>
        <v>1034188.9665346519</v>
      </c>
      <c r="M84">
        <v>4416790000000</v>
      </c>
      <c r="N84">
        <f t="shared" si="14"/>
        <v>9.0137684768080446E-3</v>
      </c>
      <c r="O84">
        <f t="shared" si="15"/>
        <v>9013768.4768080451</v>
      </c>
      <c r="P84">
        <v>183.154572</v>
      </c>
      <c r="Q84">
        <f t="shared" si="16"/>
        <v>49213.996562466622</v>
      </c>
      <c r="R84">
        <v>214.51829499999999</v>
      </c>
      <c r="S84">
        <v>1.22</v>
      </c>
      <c r="T84" s="2">
        <f t="shared" si="17"/>
        <v>10617343.708522409</v>
      </c>
    </row>
    <row r="85" spans="1:20" x14ac:dyDescent="0.25">
      <c r="A85" s="38">
        <f t="shared" si="9"/>
        <v>-0.33263506463277293</v>
      </c>
      <c r="B85" s="18" t="s">
        <v>129</v>
      </c>
      <c r="C85" t="s">
        <v>130</v>
      </c>
      <c r="D85" s="18">
        <v>-4865000000</v>
      </c>
      <c r="E85">
        <v>4865000000</v>
      </c>
      <c r="F85">
        <f t="shared" si="10"/>
        <v>4.7460330407211289E-3</v>
      </c>
      <c r="G85" s="22">
        <f t="shared" si="11"/>
        <v>4746033.0407211287</v>
      </c>
      <c r="H85" s="22">
        <v>323.83331299999998</v>
      </c>
      <c r="I85" s="22">
        <f t="shared" si="12"/>
        <v>14655.790032080884</v>
      </c>
      <c r="J85" s="22">
        <v>214.05999800000001</v>
      </c>
      <c r="K85">
        <v>2.0550000000000002</v>
      </c>
      <c r="L85" s="19">
        <f t="shared" si="13"/>
        <v>3167336.0334715806</v>
      </c>
      <c r="M85">
        <v>4183370000000</v>
      </c>
      <c r="N85">
        <f t="shared" si="14"/>
        <v>8.5374058157223834E-3</v>
      </c>
      <c r="O85">
        <f t="shared" si="15"/>
        <v>8537405.8157223836</v>
      </c>
      <c r="P85">
        <v>323.83331299999998</v>
      </c>
      <c r="Q85">
        <f t="shared" si="16"/>
        <v>26363.581117185386</v>
      </c>
      <c r="R85">
        <v>214.05999800000001</v>
      </c>
      <c r="S85">
        <v>2.0550000000000002</v>
      </c>
      <c r="T85" s="2">
        <f t="shared" si="17"/>
        <v>5697565.2804133575</v>
      </c>
    </row>
    <row r="86" spans="1:20" x14ac:dyDescent="0.25">
      <c r="A86" s="38">
        <f t="shared" si="9"/>
        <v>0.33762535294671059</v>
      </c>
      <c r="B86" s="18" t="s">
        <v>238</v>
      </c>
      <c r="C86" t="s">
        <v>239</v>
      </c>
      <c r="D86" s="18">
        <v>-834000000</v>
      </c>
      <c r="E86">
        <v>834000000</v>
      </c>
      <c r="F86">
        <f t="shared" si="10"/>
        <v>8.1360566412362221E-4</v>
      </c>
      <c r="G86" s="22">
        <f t="shared" si="11"/>
        <v>813605.66412362223</v>
      </c>
      <c r="H86" s="22">
        <v>162.106979</v>
      </c>
      <c r="I86" s="22">
        <f t="shared" si="12"/>
        <v>5018.942855776877</v>
      </c>
      <c r="J86" s="22">
        <v>211.55540500000001</v>
      </c>
      <c r="K86">
        <v>5.2829999999999897</v>
      </c>
      <c r="L86" s="19">
        <f t="shared" si="13"/>
        <v>1088299.563632803</v>
      </c>
      <c r="M86">
        <v>426960000000</v>
      </c>
      <c r="N86">
        <f t="shared" si="14"/>
        <v>8.7133836765115901E-4</v>
      </c>
      <c r="O86">
        <f t="shared" si="15"/>
        <v>871338.36765115906</v>
      </c>
      <c r="P86">
        <v>162.106979</v>
      </c>
      <c r="Q86">
        <f t="shared" si="16"/>
        <v>5375.0823871140001</v>
      </c>
      <c r="R86">
        <v>211.55540500000001</v>
      </c>
      <c r="S86">
        <v>5.2829999999999897</v>
      </c>
      <c r="T86" s="2">
        <f t="shared" si="17"/>
        <v>1165524.2915653924</v>
      </c>
    </row>
    <row r="87" spans="1:20" x14ac:dyDescent="0.25">
      <c r="A87" s="38">
        <f t="shared" si="9"/>
        <v>0.18950181876777039</v>
      </c>
      <c r="B87" s="18" t="s">
        <v>390</v>
      </c>
      <c r="C87" t="s">
        <v>391</v>
      </c>
      <c r="D87" s="18">
        <v>-1473290000</v>
      </c>
      <c r="E87">
        <v>1473290000</v>
      </c>
      <c r="F87">
        <f t="shared" si="10"/>
        <v>1.4372626965188145E-3</v>
      </c>
      <c r="G87" s="22">
        <f t="shared" si="11"/>
        <v>1437262.6965188147</v>
      </c>
      <c r="H87" s="22">
        <v>178.394958</v>
      </c>
      <c r="I87" s="22">
        <f t="shared" si="12"/>
        <v>8056.6329487788253</v>
      </c>
      <c r="J87" s="22">
        <v>211.42112700000001</v>
      </c>
      <c r="K87">
        <v>0.78</v>
      </c>
      <c r="L87" s="19">
        <f t="shared" si="13"/>
        <v>1709626.5915562001</v>
      </c>
      <c r="M87">
        <v>454800000000</v>
      </c>
      <c r="N87">
        <f t="shared" si="14"/>
        <v>9.2815413530013843E-4</v>
      </c>
      <c r="O87">
        <f t="shared" si="15"/>
        <v>928154.13530013838</v>
      </c>
      <c r="P87">
        <v>178.394958</v>
      </c>
      <c r="Q87">
        <f t="shared" si="16"/>
        <v>5202.8047524758986</v>
      </c>
      <c r="R87">
        <v>211.42112700000001</v>
      </c>
      <c r="S87">
        <v>0.78</v>
      </c>
      <c r="T87" s="2">
        <f t="shared" si="17"/>
        <v>1104041.0320363417</v>
      </c>
    </row>
    <row r="88" spans="1:20" x14ac:dyDescent="0.25">
      <c r="A88" s="38">
        <f t="shared" si="9"/>
        <v>1.6525954229483553E-2</v>
      </c>
      <c r="B88" s="18" t="s">
        <v>60</v>
      </c>
      <c r="C88" t="s">
        <v>61</v>
      </c>
      <c r="D88" s="18">
        <v>-2813200000</v>
      </c>
      <c r="E88">
        <v>2813200000</v>
      </c>
      <c r="F88">
        <f t="shared" si="10"/>
        <v>2.7444070195594412E-3</v>
      </c>
      <c r="G88" s="22">
        <f t="shared" si="11"/>
        <v>2744407.0195594411</v>
      </c>
      <c r="H88" s="22">
        <v>212.19162</v>
      </c>
      <c r="I88" s="22">
        <f t="shared" si="12"/>
        <v>12933.625840452329</v>
      </c>
      <c r="J88" s="22">
        <v>211.16828899999999</v>
      </c>
      <c r="K88">
        <v>4.5299999999999896</v>
      </c>
      <c r="L88" s="19">
        <f t="shared" si="13"/>
        <v>2789760.9643517542</v>
      </c>
      <c r="M88">
        <v>4101780000000</v>
      </c>
      <c r="N88">
        <f t="shared" si="14"/>
        <v>8.3708972495413411E-3</v>
      </c>
      <c r="O88">
        <f t="shared" si="15"/>
        <v>8370897.2495413413</v>
      </c>
      <c r="P88">
        <v>212.19162</v>
      </c>
      <c r="Q88">
        <f t="shared" si="16"/>
        <v>39449.707059785593</v>
      </c>
      <c r="R88">
        <v>211.16828899999999</v>
      </c>
      <c r="S88">
        <v>4.5299999999999896</v>
      </c>
      <c r="T88" s="2">
        <f t="shared" si="17"/>
        <v>8509234.3143469729</v>
      </c>
    </row>
    <row r="89" spans="1:20" x14ac:dyDescent="0.25">
      <c r="A89" s="38">
        <f t="shared" si="9"/>
        <v>0.19080609131321657</v>
      </c>
      <c r="B89" s="18" t="s">
        <v>222</v>
      </c>
      <c r="C89" t="s">
        <v>223</v>
      </c>
      <c r="D89" s="18">
        <v>-859600000</v>
      </c>
      <c r="E89">
        <v>859600000</v>
      </c>
      <c r="F89">
        <f t="shared" si="10"/>
        <v>8.3857965093604985E-4</v>
      </c>
      <c r="G89" s="22">
        <f t="shared" si="11"/>
        <v>838579.65093604987</v>
      </c>
      <c r="H89" s="22">
        <v>179.74015800000001</v>
      </c>
      <c r="I89" s="22">
        <f t="shared" si="12"/>
        <v>4665.5108144282922</v>
      </c>
      <c r="J89" s="22">
        <v>211.035675</v>
      </c>
      <c r="K89">
        <v>3</v>
      </c>
      <c r="L89" s="19">
        <f t="shared" si="13"/>
        <v>998585.75638595922</v>
      </c>
      <c r="M89">
        <v>436340000000</v>
      </c>
      <c r="N89">
        <f t="shared" si="14"/>
        <v>8.9048103649266147E-4</v>
      </c>
      <c r="O89">
        <f t="shared" si="15"/>
        <v>890481.03649266146</v>
      </c>
      <c r="P89">
        <v>179.74015800000001</v>
      </c>
      <c r="Q89">
        <f t="shared" si="16"/>
        <v>4954.2686865372698</v>
      </c>
      <c r="R89">
        <v>211.035675</v>
      </c>
      <c r="S89">
        <v>3</v>
      </c>
      <c r="T89" s="2">
        <f t="shared" si="17"/>
        <v>1060390.2424543679</v>
      </c>
    </row>
    <row r="90" spans="1:20" x14ac:dyDescent="0.25">
      <c r="A90" s="38">
        <f t="shared" si="9"/>
        <v>9.8959309569832676E-3</v>
      </c>
      <c r="B90" s="18" t="s">
        <v>68</v>
      </c>
      <c r="C90" t="s">
        <v>69</v>
      </c>
      <c r="D90" s="18">
        <v>-543000000</v>
      </c>
      <c r="E90">
        <v>543000000</v>
      </c>
      <c r="F90">
        <f t="shared" si="10"/>
        <v>5.2972167340422879E-4</v>
      </c>
      <c r="G90" s="22">
        <f t="shared" si="11"/>
        <v>529721.67340422876</v>
      </c>
      <c r="H90" s="22">
        <v>214.86639400000001</v>
      </c>
      <c r="I90" s="22">
        <f t="shared" si="12"/>
        <v>2465.3537649271889</v>
      </c>
      <c r="J90" s="22">
        <v>210.59269699999999</v>
      </c>
      <c r="K90">
        <v>6.4</v>
      </c>
      <c r="L90" s="19">
        <f t="shared" si="13"/>
        <v>534963.76251065475</v>
      </c>
      <c r="M90">
        <v>4142560000000</v>
      </c>
      <c r="N90">
        <f t="shared" si="14"/>
        <v>8.4541209206880855E-3</v>
      </c>
      <c r="O90">
        <f t="shared" si="15"/>
        <v>8454120.9206880853</v>
      </c>
      <c r="P90">
        <v>214.86639400000001</v>
      </c>
      <c r="Q90">
        <f t="shared" si="16"/>
        <v>39345.943138451352</v>
      </c>
      <c r="R90">
        <v>210.59269699999999</v>
      </c>
      <c r="S90">
        <v>6.4</v>
      </c>
      <c r="T90" s="2">
        <f t="shared" si="17"/>
        <v>8537782.3176212031</v>
      </c>
    </row>
    <row r="91" spans="1:20" x14ac:dyDescent="0.25">
      <c r="A91" s="38">
        <f t="shared" si="9"/>
        <v>0.14185941027946858</v>
      </c>
      <c r="B91" s="18" t="s">
        <v>291</v>
      </c>
      <c r="C91" t="s">
        <v>292</v>
      </c>
      <c r="D91" s="18">
        <v>-1037700000</v>
      </c>
      <c r="E91">
        <v>1037700000</v>
      </c>
      <c r="F91">
        <f t="shared" si="10"/>
        <v>1.0123244576271974E-3</v>
      </c>
      <c r="G91" s="22">
        <f t="shared" si="11"/>
        <v>1012324.4576271974</v>
      </c>
      <c r="H91" s="22">
        <v>185.75561500000001</v>
      </c>
      <c r="I91" s="22">
        <f t="shared" si="12"/>
        <v>5449.7650454722316</v>
      </c>
      <c r="J91" s="22">
        <v>210.21679700000001</v>
      </c>
      <c r="K91">
        <v>1.89</v>
      </c>
      <c r="L91" s="19">
        <f t="shared" si="13"/>
        <v>1155932.2081976745</v>
      </c>
      <c r="M91">
        <v>455650000000</v>
      </c>
      <c r="N91">
        <f t="shared" si="14"/>
        <v>9.2988881211413389E-4</v>
      </c>
      <c r="O91">
        <f t="shared" si="15"/>
        <v>929888.81211413385</v>
      </c>
      <c r="P91">
        <v>185.75561500000001</v>
      </c>
      <c r="Q91">
        <f t="shared" si="16"/>
        <v>5005.9795614476243</v>
      </c>
      <c r="R91">
        <v>210.21679700000001</v>
      </c>
      <c r="S91">
        <v>1.89</v>
      </c>
      <c r="T91" s="2">
        <f t="shared" si="17"/>
        <v>1061802.2906261203</v>
      </c>
    </row>
    <row r="92" spans="1:20" x14ac:dyDescent="0.25">
      <c r="A92" s="38">
        <f t="shared" si="9"/>
        <v>0.39366962858078791</v>
      </c>
      <c r="B92" s="18" t="s">
        <v>707</v>
      </c>
      <c r="C92" t="s">
        <v>708</v>
      </c>
      <c r="D92" s="18">
        <v>-1028720000</v>
      </c>
      <c r="E92">
        <v>1028720000</v>
      </c>
      <c r="F92">
        <f t="shared" si="10"/>
        <v>1.0035640513156507E-3</v>
      </c>
      <c r="G92" s="22">
        <f t="shared" si="11"/>
        <v>1003564.0513156507</v>
      </c>
      <c r="H92" s="22">
        <v>150.413544</v>
      </c>
      <c r="I92" s="22">
        <f t="shared" si="12"/>
        <v>6672.0324820991564</v>
      </c>
      <c r="J92" s="22">
        <v>208.066788</v>
      </c>
      <c r="K92">
        <v>1.56</v>
      </c>
      <c r="L92" s="19">
        <f t="shared" si="13"/>
        <v>1398636.7386541136</v>
      </c>
      <c r="M92">
        <v>422400000000</v>
      </c>
      <c r="N92">
        <f t="shared" si="14"/>
        <v>8.6203233674313651E-4</v>
      </c>
      <c r="O92">
        <f t="shared" si="15"/>
        <v>862032.33674313652</v>
      </c>
      <c r="P92">
        <v>150.413544</v>
      </c>
      <c r="Q92">
        <f t="shared" si="16"/>
        <v>5731.08188145036</v>
      </c>
      <c r="R92">
        <v>208.066788</v>
      </c>
      <c r="S92">
        <v>1.56</v>
      </c>
      <c r="T92" s="2">
        <f t="shared" si="17"/>
        <v>1201388.2865734359</v>
      </c>
    </row>
    <row r="93" spans="1:20" x14ac:dyDescent="0.25">
      <c r="A93" s="38">
        <f t="shared" si="9"/>
        <v>0.69721467777505519</v>
      </c>
      <c r="B93" s="18" t="s">
        <v>772</v>
      </c>
      <c r="C93" t="s">
        <v>773</v>
      </c>
      <c r="D93" s="18">
        <v>-95120000</v>
      </c>
      <c r="E93">
        <v>95120000</v>
      </c>
      <c r="F93">
        <f t="shared" si="10"/>
        <v>9.2793969749926781E-5</v>
      </c>
      <c r="G93" s="22">
        <f t="shared" si="11"/>
        <v>92793.969749926779</v>
      </c>
      <c r="H93" s="22">
        <v>122.43</v>
      </c>
      <c r="I93" s="22">
        <f t="shared" si="12"/>
        <v>757.93489953382971</v>
      </c>
      <c r="J93" s="22">
        <v>207.78999300000001</v>
      </c>
      <c r="K93">
        <v>0</v>
      </c>
      <c r="L93" s="19">
        <f t="shared" si="13"/>
        <v>157491.28746859019</v>
      </c>
      <c r="M93">
        <v>413870000000</v>
      </c>
      <c r="N93">
        <f t="shared" si="14"/>
        <v>8.446243447156295E-4</v>
      </c>
      <c r="O93">
        <f t="shared" si="15"/>
        <v>844624.34471562947</v>
      </c>
      <c r="P93">
        <v>122.43</v>
      </c>
      <c r="Q93">
        <f t="shared" si="16"/>
        <v>6898.8348012384986</v>
      </c>
      <c r="R93">
        <v>207.78999300000001</v>
      </c>
      <c r="S93">
        <v>0</v>
      </c>
      <c r="T93" s="2">
        <f t="shared" si="17"/>
        <v>1433508.835057504</v>
      </c>
    </row>
    <row r="94" spans="1:20" x14ac:dyDescent="0.25">
      <c r="A94" s="38">
        <f t="shared" si="9"/>
        <v>3.2464863734370741E-2</v>
      </c>
      <c r="B94" s="18" t="s">
        <v>76</v>
      </c>
      <c r="C94" t="s">
        <v>77</v>
      </c>
      <c r="D94" s="18">
        <v>-308000000</v>
      </c>
      <c r="E94">
        <v>308000000</v>
      </c>
      <c r="F94">
        <f t="shared" si="10"/>
        <v>3.0046827883702115E-4</v>
      </c>
      <c r="G94" s="22">
        <f t="shared" si="11"/>
        <v>300468.27883702115</v>
      </c>
      <c r="H94" s="22">
        <v>202.11204499999999</v>
      </c>
      <c r="I94" s="22">
        <f t="shared" si="12"/>
        <v>1486.6421189148878</v>
      </c>
      <c r="J94" s="22">
        <v>206.893585</v>
      </c>
      <c r="K94">
        <v>1.78</v>
      </c>
      <c r="L94" s="19">
        <f t="shared" si="13"/>
        <v>310222.94056596595</v>
      </c>
      <c r="M94">
        <v>448340000000</v>
      </c>
      <c r="N94">
        <f t="shared" si="14"/>
        <v>9.1497059151377327E-4</v>
      </c>
      <c r="O94">
        <f t="shared" si="15"/>
        <v>914970.59151377331</v>
      </c>
      <c r="P94">
        <v>202.11204499999999</v>
      </c>
      <c r="Q94">
        <f t="shared" si="16"/>
        <v>4527.0463297413735</v>
      </c>
      <c r="R94">
        <v>206.893585</v>
      </c>
      <c r="S94">
        <v>1.78</v>
      </c>
      <c r="T94" s="2">
        <f t="shared" si="17"/>
        <v>944674.9870882245</v>
      </c>
    </row>
    <row r="95" spans="1:20" x14ac:dyDescent="0.25">
      <c r="A95" s="38">
        <f t="shared" si="9"/>
        <v>0.17060200602761677</v>
      </c>
      <c r="B95" s="18" t="s">
        <v>679</v>
      </c>
      <c r="C95" t="s">
        <v>680</v>
      </c>
      <c r="D95" s="18">
        <v>-138350000</v>
      </c>
      <c r="E95">
        <v>138350000</v>
      </c>
      <c r="F95">
        <f t="shared" si="10"/>
        <v>1.3496683888669438E-4</v>
      </c>
      <c r="G95" s="22">
        <f t="shared" si="11"/>
        <v>134966.83888669437</v>
      </c>
      <c r="H95" s="22">
        <v>183.11682099999999</v>
      </c>
      <c r="I95" s="22">
        <f t="shared" si="12"/>
        <v>737.0531999716967</v>
      </c>
      <c r="J95" s="22">
        <v>206.35691800000001</v>
      </c>
      <c r="K95">
        <v>8</v>
      </c>
      <c r="L95" s="19">
        <f t="shared" si="13"/>
        <v>157992.4523479706</v>
      </c>
      <c r="M95">
        <v>437140000000</v>
      </c>
      <c r="N95">
        <f t="shared" si="14"/>
        <v>8.9211367349406893E-4</v>
      </c>
      <c r="O95">
        <f t="shared" si="15"/>
        <v>892113.67349406891</v>
      </c>
      <c r="P95">
        <v>183.11682099999999</v>
      </c>
      <c r="Q95">
        <f t="shared" si="16"/>
        <v>4871.8280965246167</v>
      </c>
      <c r="R95">
        <v>206.35691800000001</v>
      </c>
      <c r="S95">
        <v>8</v>
      </c>
      <c r="T95" s="2">
        <f t="shared" si="17"/>
        <v>1044310.0557968233</v>
      </c>
    </row>
    <row r="96" spans="1:20" x14ac:dyDescent="0.25">
      <c r="A96" s="38">
        <f t="shared" si="9"/>
        <v>0.3682030780779959</v>
      </c>
      <c r="B96" s="18" t="s">
        <v>266</v>
      </c>
      <c r="C96" t="s">
        <v>267</v>
      </c>
      <c r="D96" s="18">
        <v>-731600000</v>
      </c>
      <c r="E96">
        <v>731600000</v>
      </c>
      <c r="F96">
        <f t="shared" si="10"/>
        <v>7.1370971687391123E-4</v>
      </c>
      <c r="G96" s="22">
        <f t="shared" si="11"/>
        <v>713709.71687391121</v>
      </c>
      <c r="H96" s="22">
        <v>150.936981</v>
      </c>
      <c r="I96" s="22">
        <f t="shared" si="12"/>
        <v>4728.5278408603599</v>
      </c>
      <c r="J96" s="22">
        <v>205.11244199999999</v>
      </c>
      <c r="K96">
        <v>1.4</v>
      </c>
      <c r="L96" s="19">
        <f t="shared" si="13"/>
        <v>976499.83148106025</v>
      </c>
      <c r="M96">
        <v>439710000000</v>
      </c>
      <c r="N96">
        <f t="shared" si="14"/>
        <v>8.9735851986109038E-4</v>
      </c>
      <c r="O96">
        <f t="shared" si="15"/>
        <v>897358.51986109035</v>
      </c>
      <c r="P96">
        <v>150.936981</v>
      </c>
      <c r="Q96">
        <f t="shared" si="16"/>
        <v>5945.2528725289021</v>
      </c>
      <c r="R96">
        <v>205.11244199999999</v>
      </c>
      <c r="S96">
        <v>1.4</v>
      </c>
      <c r="T96" s="2">
        <f t="shared" si="17"/>
        <v>1227768.6890134583</v>
      </c>
    </row>
    <row r="97" spans="1:20" x14ac:dyDescent="0.25">
      <c r="A97" s="38">
        <f t="shared" si="9"/>
        <v>0.40626538182240468</v>
      </c>
      <c r="B97" s="18" t="s">
        <v>832</v>
      </c>
      <c r="C97" t="s">
        <v>833</v>
      </c>
      <c r="D97" s="18">
        <v>-369200000</v>
      </c>
      <c r="E97">
        <v>369200000</v>
      </c>
      <c r="F97">
        <f t="shared" si="10"/>
        <v>3.601717160604812E-4</v>
      </c>
      <c r="G97" s="22">
        <f t="shared" si="11"/>
        <v>360171.71606048121</v>
      </c>
      <c r="H97" s="22">
        <v>145.975876</v>
      </c>
      <c r="I97" s="22">
        <f t="shared" si="12"/>
        <v>2467.3372472892797</v>
      </c>
      <c r="J97" s="22">
        <v>204.20082099999999</v>
      </c>
      <c r="K97">
        <v>1.08</v>
      </c>
      <c r="L97" s="19">
        <f t="shared" si="13"/>
        <v>506497.01580742339</v>
      </c>
      <c r="M97">
        <v>424360000000</v>
      </c>
      <c r="N97">
        <f t="shared" si="14"/>
        <v>8.6603229739658477E-4</v>
      </c>
      <c r="O97">
        <f t="shared" si="15"/>
        <v>866032.29739658476</v>
      </c>
      <c r="P97">
        <v>145.975876</v>
      </c>
      <c r="Q97">
        <f t="shared" si="16"/>
        <v>5932.7083428263504</v>
      </c>
      <c r="R97">
        <v>204.20082099999999</v>
      </c>
      <c r="S97">
        <v>1.08</v>
      </c>
      <c r="T97" s="2">
        <f t="shared" si="17"/>
        <v>1217871.2393689428</v>
      </c>
    </row>
    <row r="98" spans="1:20" x14ac:dyDescent="0.25">
      <c r="A98" s="38">
        <f t="shared" si="9"/>
        <v>7.2600733605124645E-2</v>
      </c>
      <c r="B98" s="18" t="s">
        <v>873</v>
      </c>
      <c r="C98" t="s">
        <v>874</v>
      </c>
      <c r="D98" s="18">
        <v>-354000000</v>
      </c>
      <c r="E98">
        <v>354000000</v>
      </c>
      <c r="F98">
        <f t="shared" si="10"/>
        <v>3.4534341139060221E-4</v>
      </c>
      <c r="G98" s="22">
        <f t="shared" si="11"/>
        <v>345343.41139060224</v>
      </c>
      <c r="H98" s="22">
        <v>192.269104</v>
      </c>
      <c r="I98" s="22">
        <f t="shared" si="12"/>
        <v>1796.1461524811716</v>
      </c>
      <c r="J98" s="22">
        <v>203.477982</v>
      </c>
      <c r="K98">
        <v>2.75</v>
      </c>
      <c r="L98" s="19">
        <f t="shared" si="13"/>
        <v>370415.59640325629</v>
      </c>
      <c r="M98">
        <v>425980000000</v>
      </c>
      <c r="N98">
        <f t="shared" si="14"/>
        <v>8.6933838732443488E-4</v>
      </c>
      <c r="O98">
        <f t="shared" si="15"/>
        <v>869338.38732443494</v>
      </c>
      <c r="P98">
        <v>192.269104</v>
      </c>
      <c r="Q98">
        <f t="shared" si="16"/>
        <v>4521.4668880156378</v>
      </c>
      <c r="R98">
        <v>203.477982</v>
      </c>
      <c r="S98">
        <v>2.75</v>
      </c>
      <c r="T98" s="2">
        <f t="shared" si="17"/>
        <v>932452.99199528492</v>
      </c>
    </row>
    <row r="99" spans="1:20" x14ac:dyDescent="0.25">
      <c r="A99" s="38">
        <f t="shared" si="9"/>
        <v>0.1406101190385598</v>
      </c>
      <c r="B99" s="18" t="s">
        <v>543</v>
      </c>
      <c r="C99" t="s">
        <v>544</v>
      </c>
      <c r="D99" s="18">
        <v>-2150500000</v>
      </c>
      <c r="E99">
        <v>2150500000</v>
      </c>
      <c r="F99">
        <f t="shared" si="10"/>
        <v>2.0979124468799154E-3</v>
      </c>
      <c r="G99" s="22">
        <f t="shared" si="11"/>
        <v>2097912.4468799154</v>
      </c>
      <c r="H99" s="22">
        <v>182.329239</v>
      </c>
      <c r="I99" s="22">
        <f t="shared" si="12"/>
        <v>11506.176729448838</v>
      </c>
      <c r="J99" s="22">
        <v>202.92657500000001</v>
      </c>
      <c r="K99">
        <v>5.04</v>
      </c>
      <c r="L99" s="19">
        <f t="shared" si="13"/>
        <v>2392900.1657681768</v>
      </c>
      <c r="M99">
        <v>4147470000000</v>
      </c>
      <c r="N99">
        <f t="shared" si="14"/>
        <v>8.4641412302842254E-3</v>
      </c>
      <c r="O99">
        <f t="shared" si="15"/>
        <v>8464141.2302842252</v>
      </c>
      <c r="P99">
        <v>182.329239</v>
      </c>
      <c r="Q99">
        <f t="shared" si="16"/>
        <v>46422.292314203238</v>
      </c>
      <c r="R99">
        <v>202.92657500000001</v>
      </c>
      <c r="S99">
        <v>5.04</v>
      </c>
      <c r="T99" s="2">
        <f t="shared" si="17"/>
        <v>9654285.1362336706</v>
      </c>
    </row>
    <row r="100" spans="1:20" x14ac:dyDescent="0.25">
      <c r="A100" s="38">
        <f t="shared" si="9"/>
        <v>0.25186552618602454</v>
      </c>
      <c r="B100" s="18" t="s">
        <v>418</v>
      </c>
      <c r="C100" t="s">
        <v>419</v>
      </c>
      <c r="D100" s="18">
        <v>-1348000000</v>
      </c>
      <c r="E100">
        <v>1348000000</v>
      </c>
      <c r="F100">
        <f t="shared" si="10"/>
        <v>1.3150364930918977E-3</v>
      </c>
      <c r="G100" s="22">
        <f t="shared" si="11"/>
        <v>1315036.4930918978</v>
      </c>
      <c r="H100" s="22">
        <v>163.97250399999999</v>
      </c>
      <c r="I100" s="22">
        <f t="shared" si="12"/>
        <v>8019.8597997375091</v>
      </c>
      <c r="J100" s="22">
        <v>201.641525</v>
      </c>
      <c r="K100">
        <v>3.63</v>
      </c>
      <c r="L100" s="19">
        <f t="shared" si="13"/>
        <v>1646248.851378313</v>
      </c>
      <c r="M100">
        <v>4125860000000</v>
      </c>
      <c r="N100">
        <f t="shared" si="14"/>
        <v>8.4200396232837049E-3</v>
      </c>
      <c r="O100">
        <f t="shared" si="15"/>
        <v>8420039.6232837047</v>
      </c>
      <c r="P100">
        <v>163.97250399999999</v>
      </c>
      <c r="Q100">
        <f t="shared" si="16"/>
        <v>51350.314338577802</v>
      </c>
      <c r="R100">
        <v>201.641525</v>
      </c>
      <c r="S100">
        <v>3.63</v>
      </c>
      <c r="T100" s="2">
        <f t="shared" si="17"/>
        <v>10540757.333509231</v>
      </c>
    </row>
    <row r="101" spans="1:20" x14ac:dyDescent="0.25">
      <c r="A101" s="38">
        <f t="shared" si="9"/>
        <v>1.8457299501666968E-2</v>
      </c>
      <c r="B101" s="18" t="s">
        <v>188</v>
      </c>
      <c r="C101" t="s">
        <v>189</v>
      </c>
      <c r="D101" s="18">
        <v>-24988000000</v>
      </c>
      <c r="E101">
        <v>24988000000</v>
      </c>
      <c r="F101">
        <f t="shared" si="10"/>
        <v>2.4376952440193129E-2</v>
      </c>
      <c r="G101" s="22">
        <f t="shared" si="11"/>
        <v>24376952.440193128</v>
      </c>
      <c r="H101" s="22">
        <v>195.80275</v>
      </c>
      <c r="I101" s="22">
        <f t="shared" si="12"/>
        <v>124497.49781447466</v>
      </c>
      <c r="J101" s="22">
        <v>199.37674000000001</v>
      </c>
      <c r="K101">
        <v>0.04</v>
      </c>
      <c r="L101" s="19">
        <f t="shared" si="13"/>
        <v>24826885.152319662</v>
      </c>
      <c r="M101">
        <v>476170000000</v>
      </c>
      <c r="N101">
        <f t="shared" si="14"/>
        <v>9.7176595120023509E-4</v>
      </c>
      <c r="O101">
        <f t="shared" si="15"/>
        <v>971765.95120023505</v>
      </c>
      <c r="P101">
        <v>195.80275</v>
      </c>
      <c r="Q101">
        <f t="shared" si="16"/>
        <v>4962.9841828076214</v>
      </c>
      <c r="R101">
        <v>199.37674000000001</v>
      </c>
      <c r="S101">
        <v>0.04</v>
      </c>
      <c r="T101" s="2">
        <f t="shared" si="17"/>
        <v>989702.12640705996</v>
      </c>
    </row>
    <row r="102" spans="1:20" x14ac:dyDescent="0.25">
      <c r="A102" s="38">
        <f t="shared" si="9"/>
        <v>0.19950993925204319</v>
      </c>
      <c r="B102" s="18" t="s">
        <v>814</v>
      </c>
      <c r="C102" t="s">
        <v>815</v>
      </c>
      <c r="D102" s="18">
        <v>-3377000000</v>
      </c>
      <c r="E102">
        <v>3377000000</v>
      </c>
      <c r="F102">
        <f t="shared" si="10"/>
        <v>3.2944200572487675E-3</v>
      </c>
      <c r="G102" s="22">
        <f t="shared" si="11"/>
        <v>3294420.0572487675</v>
      </c>
      <c r="H102" s="22">
        <v>167.53106700000001</v>
      </c>
      <c r="I102" s="22">
        <f t="shared" si="12"/>
        <v>19664.532174493746</v>
      </c>
      <c r="J102" s="22">
        <v>197.07517999999999</v>
      </c>
      <c r="K102">
        <v>3.88</v>
      </c>
      <c r="L102" s="19">
        <f t="shared" si="13"/>
        <v>3951689.6027411819</v>
      </c>
      <c r="M102">
        <v>4125120000000</v>
      </c>
      <c r="N102">
        <f t="shared" si="14"/>
        <v>8.4185294340574039E-3</v>
      </c>
      <c r="O102">
        <f t="shared" si="15"/>
        <v>8418529.4340574034</v>
      </c>
      <c r="P102">
        <v>167.53106700000001</v>
      </c>
      <c r="Q102">
        <f t="shared" si="16"/>
        <v>50250.557014941012</v>
      </c>
      <c r="R102">
        <v>197.07517999999999</v>
      </c>
      <c r="S102">
        <v>3.88</v>
      </c>
      <c r="T102" s="2">
        <f t="shared" si="17"/>
        <v>10098109.730037734</v>
      </c>
    </row>
    <row r="103" spans="1:20" x14ac:dyDescent="0.25">
      <c r="A103" s="38">
        <f t="shared" si="9"/>
        <v>0.55295791560127361</v>
      </c>
      <c r="B103" s="18" t="s">
        <v>625</v>
      </c>
      <c r="C103" t="s">
        <v>626</v>
      </c>
      <c r="D103" s="18">
        <v>-581310000</v>
      </c>
      <c r="E103">
        <v>581310000</v>
      </c>
      <c r="F103">
        <f t="shared" si="10"/>
        <v>5.67094854450483E-4</v>
      </c>
      <c r="G103" s="22">
        <f t="shared" si="11"/>
        <v>567094.85445048299</v>
      </c>
      <c r="H103" s="22">
        <v>124.873306</v>
      </c>
      <c r="I103" s="22">
        <f t="shared" si="12"/>
        <v>4541.3617418800695</v>
      </c>
      <c r="J103" s="22">
        <v>193.31965600000001</v>
      </c>
      <c r="K103">
        <v>0.60333299999999901</v>
      </c>
      <c r="L103" s="19">
        <f t="shared" si="13"/>
        <v>880674.44311562961</v>
      </c>
      <c r="M103">
        <v>415120000000</v>
      </c>
      <c r="N103">
        <f t="shared" si="14"/>
        <v>8.4717534003032869E-4</v>
      </c>
      <c r="O103">
        <f t="shared" si="15"/>
        <v>847175.34003032872</v>
      </c>
      <c r="P103">
        <v>124.873306</v>
      </c>
      <c r="Q103">
        <f t="shared" si="16"/>
        <v>6784.2789397305514</v>
      </c>
      <c r="R103">
        <v>193.31965600000001</v>
      </c>
      <c r="S103">
        <v>0.60333299999999901</v>
      </c>
      <c r="T103" s="2">
        <f t="shared" si="17"/>
        <v>1315627.6502022995</v>
      </c>
    </row>
    <row r="104" spans="1:20" x14ac:dyDescent="0.25">
      <c r="A104" s="38">
        <f t="shared" si="9"/>
        <v>0.18433047091540788</v>
      </c>
      <c r="B104" s="18" t="s">
        <v>433</v>
      </c>
      <c r="C104" t="s">
        <v>434</v>
      </c>
      <c r="D104" s="18">
        <v>-79937000</v>
      </c>
      <c r="E104">
        <v>79937000</v>
      </c>
      <c r="F104">
        <f t="shared" si="10"/>
        <v>7.7982249368165453E-5</v>
      </c>
      <c r="G104" s="22">
        <f t="shared" si="11"/>
        <v>77982.24936816546</v>
      </c>
      <c r="H104" s="22">
        <v>164.844086</v>
      </c>
      <c r="I104" s="22">
        <f t="shared" si="12"/>
        <v>473.06670964322893</v>
      </c>
      <c r="J104" s="22">
        <v>193.229874</v>
      </c>
      <c r="K104">
        <v>2</v>
      </c>
      <c r="L104" s="19">
        <f t="shared" si="13"/>
        <v>92356.754117242162</v>
      </c>
      <c r="M104">
        <v>413080000000</v>
      </c>
      <c r="N104">
        <f t="shared" si="14"/>
        <v>8.4301211567673964E-4</v>
      </c>
      <c r="O104">
        <f t="shared" si="15"/>
        <v>843012.1156767396</v>
      </c>
      <c r="P104">
        <v>164.844086</v>
      </c>
      <c r="Q104">
        <f t="shared" si="16"/>
        <v>5113.9967234052883</v>
      </c>
      <c r="R104">
        <v>193.229874</v>
      </c>
      <c r="S104">
        <v>2</v>
      </c>
      <c r="T104" s="2">
        <f t="shared" si="17"/>
        <v>998404.93594682729</v>
      </c>
    </row>
    <row r="105" spans="1:20" x14ac:dyDescent="0.25">
      <c r="A105" s="38">
        <f t="shared" si="9"/>
        <v>0.19095820131530572</v>
      </c>
      <c r="B105" s="18" t="s">
        <v>437</v>
      </c>
      <c r="C105" t="s">
        <v>438</v>
      </c>
      <c r="D105" s="18">
        <v>-337000000</v>
      </c>
      <c r="E105">
        <v>337000000</v>
      </c>
      <c r="F105">
        <f t="shared" si="10"/>
        <v>3.2875912327297443E-4</v>
      </c>
      <c r="G105" s="22">
        <f t="shared" si="11"/>
        <v>328759.12327297445</v>
      </c>
      <c r="H105" s="22">
        <v>165.448364</v>
      </c>
      <c r="I105" s="22">
        <f t="shared" si="12"/>
        <v>1987.0799282909468</v>
      </c>
      <c r="J105" s="22">
        <v>192.622086</v>
      </c>
      <c r="K105">
        <v>4.42</v>
      </c>
      <c r="L105" s="19">
        <f t="shared" si="13"/>
        <v>391538.37411917851</v>
      </c>
      <c r="M105">
        <v>457440000000</v>
      </c>
      <c r="N105">
        <f t="shared" si="14"/>
        <v>9.3354183740478307E-4</v>
      </c>
      <c r="O105">
        <f t="shared" si="15"/>
        <v>933541.83740478312</v>
      </c>
      <c r="P105">
        <v>165.448364</v>
      </c>
      <c r="Q105">
        <f t="shared" si="16"/>
        <v>5642.4966366230319</v>
      </c>
      <c r="R105">
        <v>192.622086</v>
      </c>
      <c r="S105">
        <v>4.42</v>
      </c>
      <c r="T105" s="2">
        <f t="shared" si="17"/>
        <v>1111809.3075281861</v>
      </c>
    </row>
    <row r="106" spans="1:20" x14ac:dyDescent="0.25">
      <c r="A106" s="38">
        <f t="shared" si="9"/>
        <v>0.40142834238917668</v>
      </c>
      <c r="B106" s="18" t="s">
        <v>311</v>
      </c>
      <c r="C106" t="s">
        <v>312</v>
      </c>
      <c r="D106" s="18">
        <v>-485500000</v>
      </c>
      <c r="E106">
        <v>485500000</v>
      </c>
      <c r="F106">
        <f t="shared" si="10"/>
        <v>4.7362775771225249E-4</v>
      </c>
      <c r="G106" s="22">
        <f t="shared" si="11"/>
        <v>473627.7577122525</v>
      </c>
      <c r="H106" s="22">
        <v>136.23358200000001</v>
      </c>
      <c r="I106" s="22">
        <f t="shared" si="12"/>
        <v>3476.5859544987406</v>
      </c>
      <c r="J106" s="22">
        <v>189.361603</v>
      </c>
      <c r="K106">
        <v>1.56</v>
      </c>
      <c r="L106" s="19">
        <f t="shared" si="13"/>
        <v>663755.36340018467</v>
      </c>
      <c r="M106">
        <v>416980000000</v>
      </c>
      <c r="N106">
        <f t="shared" si="14"/>
        <v>8.5097122105860107E-4</v>
      </c>
      <c r="O106">
        <f t="shared" si="15"/>
        <v>850971.22105860105</v>
      </c>
      <c r="P106">
        <v>136.23358200000001</v>
      </c>
      <c r="Q106">
        <f t="shared" si="16"/>
        <v>6246.4130250836461</v>
      </c>
      <c r="R106">
        <v>189.361603</v>
      </c>
      <c r="S106">
        <v>1.56</v>
      </c>
      <c r="T106" s="2">
        <f t="shared" si="17"/>
        <v>1192575.1877490489</v>
      </c>
    </row>
    <row r="107" spans="1:20" x14ac:dyDescent="0.25">
      <c r="A107" s="38">
        <f t="shared" si="9"/>
        <v>0.37584014955385703</v>
      </c>
      <c r="B107" s="18" t="s">
        <v>200</v>
      </c>
      <c r="C107" t="s">
        <v>201</v>
      </c>
      <c r="D107" s="18">
        <v>-206000000</v>
      </c>
      <c r="E107">
        <v>206000000</v>
      </c>
      <c r="F107">
        <f t="shared" si="10"/>
        <v>2.0096255013125438E-4</v>
      </c>
      <c r="G107" s="22">
        <f t="shared" si="11"/>
        <v>200962.55013125439</v>
      </c>
      <c r="H107" s="22">
        <v>138.87706</v>
      </c>
      <c r="I107" s="22">
        <f t="shared" si="12"/>
        <v>1447.0536036063436</v>
      </c>
      <c r="J107" s="22">
        <v>186.73263499999999</v>
      </c>
      <c r="K107">
        <v>4.34</v>
      </c>
      <c r="L107" s="19">
        <f t="shared" si="13"/>
        <v>276492.34502730955</v>
      </c>
      <c r="M107">
        <v>419190000000</v>
      </c>
      <c r="N107">
        <f t="shared" si="14"/>
        <v>8.5548138077498907E-4</v>
      </c>
      <c r="O107">
        <f t="shared" si="15"/>
        <v>855481.38077498903</v>
      </c>
      <c r="P107">
        <v>138.87706</v>
      </c>
      <c r="Q107">
        <f t="shared" si="16"/>
        <v>6159.9905756572689</v>
      </c>
      <c r="R107">
        <v>186.73263499999999</v>
      </c>
      <c r="S107">
        <v>4.34</v>
      </c>
      <c r="T107" s="2">
        <f t="shared" si="17"/>
        <v>1177005.6308660011</v>
      </c>
    </row>
    <row r="108" spans="1:20" x14ac:dyDescent="0.25">
      <c r="A108" s="38">
        <f t="shared" si="9"/>
        <v>0.22456395357753478</v>
      </c>
      <c r="B108" s="18" t="s">
        <v>64</v>
      </c>
      <c r="C108" t="s">
        <v>65</v>
      </c>
      <c r="D108" s="18">
        <v>-162000000</v>
      </c>
      <c r="E108">
        <v>162000000</v>
      </c>
      <c r="F108">
        <f t="shared" si="10"/>
        <v>1.5803851029739423E-4</v>
      </c>
      <c r="G108" s="22">
        <f t="shared" si="11"/>
        <v>158038.51029739424</v>
      </c>
      <c r="H108" s="22">
        <v>154.86476099999999</v>
      </c>
      <c r="I108" s="22">
        <f t="shared" si="12"/>
        <v>1020.4936828552898</v>
      </c>
      <c r="J108" s="22">
        <v>185.551804</v>
      </c>
      <c r="K108">
        <v>4.09</v>
      </c>
      <c r="L108" s="19">
        <f t="shared" si="13"/>
        <v>193528.26298728102</v>
      </c>
      <c r="M108">
        <v>420640000000</v>
      </c>
      <c r="N108">
        <f t="shared" si="14"/>
        <v>8.5844053534004012E-4</v>
      </c>
      <c r="O108">
        <f t="shared" si="15"/>
        <v>858440.53534004011</v>
      </c>
      <c r="P108">
        <v>154.86476099999999</v>
      </c>
      <c r="Q108">
        <f t="shared" si="16"/>
        <v>5543.1624973743392</v>
      </c>
      <c r="R108">
        <v>185.551804</v>
      </c>
      <c r="S108">
        <v>4.09</v>
      </c>
      <c r="T108" s="2">
        <f t="shared" si="17"/>
        <v>1051215.3358672149</v>
      </c>
    </row>
    <row r="109" spans="1:20" x14ac:dyDescent="0.25">
      <c r="A109" s="38">
        <f t="shared" si="9"/>
        <v>0.26540327041308154</v>
      </c>
      <c r="B109" s="18" t="s">
        <v>758</v>
      </c>
      <c r="C109" t="s">
        <v>759</v>
      </c>
      <c r="D109" s="18">
        <v>-194980000</v>
      </c>
      <c r="E109">
        <v>194980000</v>
      </c>
      <c r="F109">
        <f t="shared" si="10"/>
        <v>1.9021202924559216E-4</v>
      </c>
      <c r="G109" s="22">
        <f t="shared" si="11"/>
        <v>190212.02924559216</v>
      </c>
      <c r="H109" s="22">
        <v>147.73950199999999</v>
      </c>
      <c r="I109" s="22">
        <f t="shared" si="12"/>
        <v>1287.4825396771148</v>
      </c>
      <c r="J109" s="22">
        <v>185.41004899999999</v>
      </c>
      <c r="K109">
        <v>1.54</v>
      </c>
      <c r="L109" s="19">
        <f t="shared" si="13"/>
        <v>240694.92387928104</v>
      </c>
      <c r="M109">
        <v>412920000000</v>
      </c>
      <c r="N109">
        <f t="shared" si="14"/>
        <v>8.4268558827645817E-4</v>
      </c>
      <c r="O109">
        <f t="shared" si="15"/>
        <v>842685.58827645821</v>
      </c>
      <c r="P109">
        <v>147.73950199999999</v>
      </c>
      <c r="Q109">
        <f t="shared" si="16"/>
        <v>5703.8610315368351</v>
      </c>
      <c r="R109">
        <v>185.41004899999999</v>
      </c>
      <c r="S109">
        <v>1.54</v>
      </c>
      <c r="T109" s="2">
        <f t="shared" si="17"/>
        <v>1066337.0993350018</v>
      </c>
    </row>
    <row r="110" spans="1:20" x14ac:dyDescent="0.25">
      <c r="A110" s="38">
        <f t="shared" si="9"/>
        <v>0.25271372976859108</v>
      </c>
      <c r="B110" s="18" t="s">
        <v>264</v>
      </c>
      <c r="C110" t="s">
        <v>265</v>
      </c>
      <c r="D110" s="18">
        <v>-5651000000</v>
      </c>
      <c r="E110">
        <v>5651000000</v>
      </c>
      <c r="F110">
        <f t="shared" si="10"/>
        <v>5.5128124795714491E-3</v>
      </c>
      <c r="G110" s="22">
        <f t="shared" si="11"/>
        <v>5512812.4795714496</v>
      </c>
      <c r="H110" s="22">
        <v>144.63000500000001</v>
      </c>
      <c r="I110" s="22">
        <f t="shared" si="12"/>
        <v>38116.658293494831</v>
      </c>
      <c r="J110" s="22">
        <v>181.179993</v>
      </c>
      <c r="K110">
        <v>0</v>
      </c>
      <c r="L110" s="19">
        <f t="shared" si="13"/>
        <v>6905975.8827987853</v>
      </c>
      <c r="M110">
        <v>4257580000000</v>
      </c>
      <c r="N110">
        <f t="shared" si="14"/>
        <v>8.6888533055654426E-3</v>
      </c>
      <c r="O110">
        <f t="shared" si="15"/>
        <v>8688853.3055654429</v>
      </c>
      <c r="P110">
        <v>144.63000500000001</v>
      </c>
      <c r="Q110">
        <f t="shared" si="16"/>
        <v>60076.422631427289</v>
      </c>
      <c r="R110">
        <v>181.179993</v>
      </c>
      <c r="S110">
        <v>0</v>
      </c>
      <c r="T110" s="2">
        <f t="shared" si="17"/>
        <v>10884645.831827037</v>
      </c>
    </row>
    <row r="111" spans="1:20" x14ac:dyDescent="0.25">
      <c r="A111" s="38">
        <f t="shared" si="9"/>
        <v>-9.1602413870159882E-3</v>
      </c>
      <c r="B111" s="18" t="s">
        <v>495</v>
      </c>
      <c r="C111" t="s">
        <v>496</v>
      </c>
      <c r="D111" s="18">
        <v>-138000000</v>
      </c>
      <c r="E111">
        <v>138000000</v>
      </c>
      <c r="F111">
        <f t="shared" si="10"/>
        <v>1.3462539766074323E-4</v>
      </c>
      <c r="G111" s="22">
        <f t="shared" si="11"/>
        <v>134625.39766074324</v>
      </c>
      <c r="H111" s="22">
        <v>184.88235499999999</v>
      </c>
      <c r="I111" s="22">
        <f t="shared" si="12"/>
        <v>728.16790796906093</v>
      </c>
      <c r="J111" s="22">
        <v>179.78878800000001</v>
      </c>
      <c r="K111">
        <v>3.4</v>
      </c>
      <c r="L111" s="19">
        <f t="shared" si="13"/>
        <v>133392.19652134783</v>
      </c>
      <c r="M111">
        <v>443740000000</v>
      </c>
      <c r="N111">
        <f t="shared" si="14"/>
        <v>9.0558292875568037E-4</v>
      </c>
      <c r="O111">
        <f t="shared" si="15"/>
        <v>905582.92875568033</v>
      </c>
      <c r="P111">
        <v>184.88235499999999</v>
      </c>
      <c r="Q111">
        <f t="shared" si="16"/>
        <v>4898.1576892812755</v>
      </c>
      <c r="R111">
        <v>179.78878800000001</v>
      </c>
      <c r="S111">
        <v>3.4</v>
      </c>
      <c r="T111" s="2">
        <f t="shared" si="17"/>
        <v>897287.57053231751</v>
      </c>
    </row>
    <row r="112" spans="1:20" x14ac:dyDescent="0.25">
      <c r="A112" s="38">
        <f t="shared" si="9"/>
        <v>0.15960134488386979</v>
      </c>
      <c r="B112" s="18" t="s">
        <v>459</v>
      </c>
      <c r="C112" t="s">
        <v>460</v>
      </c>
      <c r="D112" s="18">
        <v>-768000000</v>
      </c>
      <c r="E112">
        <v>768000000</v>
      </c>
      <c r="F112">
        <f t="shared" si="10"/>
        <v>7.4921960437283192E-4</v>
      </c>
      <c r="G112" s="22">
        <f t="shared" si="11"/>
        <v>749219.60437283188</v>
      </c>
      <c r="H112" s="22">
        <v>154.509995</v>
      </c>
      <c r="I112" s="22">
        <f t="shared" si="12"/>
        <v>4849.0041331813636</v>
      </c>
      <c r="J112" s="22">
        <v>179.16999799999999</v>
      </c>
      <c r="K112">
        <v>0</v>
      </c>
      <c r="L112" s="19">
        <f t="shared" si="13"/>
        <v>868796.06084409659</v>
      </c>
      <c r="M112">
        <v>429710000000</v>
      </c>
      <c r="N112">
        <f t="shared" si="14"/>
        <v>8.7695055734349713E-4</v>
      </c>
      <c r="O112">
        <f t="shared" si="15"/>
        <v>876950.55734349717</v>
      </c>
      <c r="P112">
        <v>154.509995</v>
      </c>
      <c r="Q112">
        <f t="shared" si="16"/>
        <v>5675.6882125554221</v>
      </c>
      <c r="R112">
        <v>179.16999799999999</v>
      </c>
      <c r="S112">
        <v>0</v>
      </c>
      <c r="T112" s="2">
        <f t="shared" si="17"/>
        <v>1016913.0456921785</v>
      </c>
    </row>
    <row r="113" spans="1:20" x14ac:dyDescent="0.25">
      <c r="A113" s="38">
        <f t="shared" si="9"/>
        <v>0.25986401402924519</v>
      </c>
      <c r="B113" s="18" t="s">
        <v>337</v>
      </c>
      <c r="C113" t="s">
        <v>338</v>
      </c>
      <c r="D113" s="18">
        <v>-52470000</v>
      </c>
      <c r="E113">
        <v>52470000</v>
      </c>
      <c r="F113">
        <f t="shared" si="10"/>
        <v>5.1186917501878245E-5</v>
      </c>
      <c r="G113" s="22">
        <f t="shared" si="11"/>
        <v>51186.917501878248</v>
      </c>
      <c r="H113" s="22">
        <v>139.64999399999999</v>
      </c>
      <c r="I113" s="22">
        <f t="shared" si="12"/>
        <v>366.53719800287462</v>
      </c>
      <c r="J113" s="22">
        <v>175.94000199999999</v>
      </c>
      <c r="K113">
        <v>0</v>
      </c>
      <c r="L113" s="19">
        <f t="shared" si="13"/>
        <v>64488.555349700153</v>
      </c>
      <c r="M113">
        <v>48490000000</v>
      </c>
      <c r="N113">
        <f t="shared" si="14"/>
        <v>9.8958210247809394E-5</v>
      </c>
      <c r="O113">
        <f t="shared" si="15"/>
        <v>98958.210247809388</v>
      </c>
      <c r="P113">
        <v>139.64999399999999</v>
      </c>
      <c r="Q113">
        <f t="shared" si="16"/>
        <v>708.61592910494073</v>
      </c>
      <c r="R113">
        <v>175.94000199999999</v>
      </c>
      <c r="S113">
        <v>0</v>
      </c>
      <c r="T113" s="2">
        <f t="shared" si="17"/>
        <v>124673.88798395512</v>
      </c>
    </row>
    <row r="114" spans="1:20" x14ac:dyDescent="0.25">
      <c r="A114" s="38">
        <f t="shared" si="9"/>
        <v>5.7152701000868769</v>
      </c>
      <c r="B114" s="18" t="s">
        <v>305</v>
      </c>
      <c r="C114" t="s">
        <v>306</v>
      </c>
      <c r="D114" s="18">
        <v>-19150000</v>
      </c>
      <c r="E114">
        <v>19150000</v>
      </c>
      <c r="F114">
        <f t="shared" si="10"/>
        <v>1.8681712791327775E-5</v>
      </c>
      <c r="G114" s="22">
        <f t="shared" si="11"/>
        <v>18681.712791327776</v>
      </c>
      <c r="H114" s="22">
        <v>26.129999000000002</v>
      </c>
      <c r="I114" s="22">
        <f t="shared" si="12"/>
        <v>714.95267915348086</v>
      </c>
      <c r="J114" s="22">
        <v>175.470001</v>
      </c>
      <c r="K114">
        <v>0</v>
      </c>
      <c r="L114" s="19">
        <f t="shared" si="13"/>
        <v>125452.74732601397</v>
      </c>
      <c r="M114">
        <v>43210000000</v>
      </c>
      <c r="N114">
        <f t="shared" si="14"/>
        <v>8.8182806038520194E-5</v>
      </c>
      <c r="O114">
        <f t="shared" si="15"/>
        <v>88182.806038520197</v>
      </c>
      <c r="P114">
        <v>26.129999000000002</v>
      </c>
      <c r="Q114">
        <f t="shared" si="16"/>
        <v>3374.7726526327151</v>
      </c>
      <c r="R114">
        <v>175.470001</v>
      </c>
      <c r="S114">
        <v>0</v>
      </c>
      <c r="T114" s="2">
        <f t="shared" si="17"/>
        <v>592171.36073223513</v>
      </c>
    </row>
    <row r="115" spans="1:20" x14ac:dyDescent="0.25">
      <c r="A115" s="38">
        <f t="shared" si="9"/>
        <v>0.30014484011314613</v>
      </c>
      <c r="B115" s="18" t="s">
        <v>161</v>
      </c>
      <c r="C115" t="s">
        <v>162</v>
      </c>
      <c r="D115" s="18">
        <v>-2360000000</v>
      </c>
      <c r="E115">
        <v>2360000000</v>
      </c>
      <c r="F115">
        <f t="shared" si="10"/>
        <v>2.3022894092706815E-3</v>
      </c>
      <c r="G115" s="22">
        <f t="shared" si="11"/>
        <v>2302289.4092706814</v>
      </c>
      <c r="H115" s="22">
        <v>135.144882</v>
      </c>
      <c r="I115" s="22">
        <f t="shared" si="12"/>
        <v>17035.712897146052</v>
      </c>
      <c r="J115" s="22">
        <v>171.58792099999999</v>
      </c>
      <c r="K115">
        <v>4.12</v>
      </c>
      <c r="L115" s="19">
        <f t="shared" si="13"/>
        <v>2993309.6959104193</v>
      </c>
      <c r="M115">
        <v>481230000000</v>
      </c>
      <c r="N115">
        <f t="shared" si="14"/>
        <v>9.8209238023413731E-4</v>
      </c>
      <c r="O115">
        <f t="shared" si="15"/>
        <v>982092.38023413729</v>
      </c>
      <c r="P115">
        <v>135.144882</v>
      </c>
      <c r="Q115">
        <f t="shared" si="16"/>
        <v>7266.959471200229</v>
      </c>
      <c r="R115">
        <v>171.58792099999999</v>
      </c>
      <c r="S115">
        <v>4.12</v>
      </c>
      <c r="T115" s="2">
        <f t="shared" si="17"/>
        <v>1276862.3406758516</v>
      </c>
    </row>
    <row r="116" spans="1:20" x14ac:dyDescent="0.25">
      <c r="A116" s="38">
        <f t="shared" si="9"/>
        <v>0.20322749293909959</v>
      </c>
      <c r="B116" s="18" t="s">
        <v>497</v>
      </c>
      <c r="C116" t="s">
        <v>498</v>
      </c>
      <c r="D116" s="18">
        <v>-443800000</v>
      </c>
      <c r="E116">
        <v>443800000</v>
      </c>
      <c r="F116">
        <f t="shared" si="10"/>
        <v>4.3294747450607136E-4</v>
      </c>
      <c r="G116" s="22">
        <f t="shared" si="11"/>
        <v>432947.47450607136</v>
      </c>
      <c r="H116" s="22">
        <v>142.36499000000001</v>
      </c>
      <c r="I116" s="22">
        <f t="shared" si="12"/>
        <v>3041.1091554607024</v>
      </c>
      <c r="J116" s="22">
        <v>171.29747</v>
      </c>
      <c r="K116">
        <v>0</v>
      </c>
      <c r="L116" s="19">
        <f t="shared" si="13"/>
        <v>520934.30432425503</v>
      </c>
      <c r="M116">
        <v>416440000000</v>
      </c>
      <c r="N116">
        <f t="shared" si="14"/>
        <v>8.4986919108265095E-4</v>
      </c>
      <c r="O116">
        <f t="shared" si="15"/>
        <v>849869.19108265091</v>
      </c>
      <c r="P116">
        <v>142.36499000000001</v>
      </c>
      <c r="Q116">
        <f t="shared" si="16"/>
        <v>5969.6502003944288</v>
      </c>
      <c r="R116">
        <v>171.29747</v>
      </c>
      <c r="S116">
        <v>0</v>
      </c>
      <c r="T116" s="2">
        <f t="shared" si="17"/>
        <v>1022585.9761125586</v>
      </c>
    </row>
    <row r="117" spans="1:20" x14ac:dyDescent="0.25">
      <c r="A117" s="38">
        <f t="shared" si="9"/>
        <v>0.28295115680377259</v>
      </c>
      <c r="B117" s="18" t="s">
        <v>545</v>
      </c>
      <c r="C117" t="s">
        <v>546</v>
      </c>
      <c r="D117" s="18">
        <v>-1361000000</v>
      </c>
      <c r="E117">
        <v>1361000000</v>
      </c>
      <c r="F117">
        <f t="shared" si="10"/>
        <v>1.3277185957700837E-3</v>
      </c>
      <c r="G117" s="22">
        <f t="shared" si="11"/>
        <v>1327718.5957700838</v>
      </c>
      <c r="H117" s="22">
        <v>134.43403599999999</v>
      </c>
      <c r="I117" s="22">
        <f t="shared" si="12"/>
        <v>9876.3574707381686</v>
      </c>
      <c r="J117" s="22">
        <v>170.81230199999999</v>
      </c>
      <c r="K117">
        <v>1.66</v>
      </c>
      <c r="L117" s="19">
        <f t="shared" si="13"/>
        <v>1703398.1083531093</v>
      </c>
      <c r="M117">
        <v>424470000000</v>
      </c>
      <c r="N117">
        <f t="shared" si="14"/>
        <v>8.6625678498427835E-4</v>
      </c>
      <c r="O117">
        <f t="shared" si="15"/>
        <v>866256.78498427838</v>
      </c>
      <c r="P117">
        <v>134.43403599999999</v>
      </c>
      <c r="Q117">
        <f t="shared" si="16"/>
        <v>6443.731146956552</v>
      </c>
      <c r="R117">
        <v>170.81230199999999</v>
      </c>
      <c r="S117">
        <v>1.66</v>
      </c>
      <c r="T117" s="2">
        <f t="shared" si="17"/>
        <v>1111365.1443846966</v>
      </c>
    </row>
    <row r="118" spans="1:20" x14ac:dyDescent="0.25">
      <c r="A118" s="38">
        <f t="shared" si="9"/>
        <v>8.1662658346595363E-2</v>
      </c>
      <c r="B118" s="18" t="s">
        <v>17</v>
      </c>
      <c r="C118" t="s">
        <v>17</v>
      </c>
      <c r="D118" s="18">
        <v>-684100000</v>
      </c>
      <c r="E118">
        <v>684100000</v>
      </c>
      <c r="F118">
        <f t="shared" si="10"/>
        <v>6.6737126478053944E-4</v>
      </c>
      <c r="G118" s="22">
        <f t="shared" si="11"/>
        <v>667371.26478053944</v>
      </c>
      <c r="H118" s="22">
        <v>158.474121</v>
      </c>
      <c r="I118" s="22">
        <f t="shared" si="12"/>
        <v>4211.2318438449611</v>
      </c>
      <c r="J118" s="22">
        <v>167.755539</v>
      </c>
      <c r="K118">
        <v>3.66</v>
      </c>
      <c r="L118" s="19">
        <f t="shared" si="13"/>
        <v>721870.57636664785</v>
      </c>
      <c r="M118">
        <v>473620000000</v>
      </c>
      <c r="N118">
        <f t="shared" si="14"/>
        <v>9.6656192075824884E-4</v>
      </c>
      <c r="O118">
        <f t="shared" si="15"/>
        <v>966561.92075824889</v>
      </c>
      <c r="P118">
        <v>158.474121</v>
      </c>
      <c r="Q118">
        <f t="shared" si="16"/>
        <v>6099.1783053224754</v>
      </c>
      <c r="R118">
        <v>167.755539</v>
      </c>
      <c r="S118">
        <v>3.66</v>
      </c>
      <c r="T118" s="2">
        <f t="shared" si="17"/>
        <v>1045493.9366639587</v>
      </c>
    </row>
    <row r="119" spans="1:20" x14ac:dyDescent="0.25">
      <c r="A119" s="38">
        <f t="shared" si="9"/>
        <v>0.11550269847197026</v>
      </c>
      <c r="B119" s="18" t="s">
        <v>752</v>
      </c>
      <c r="C119" t="s">
        <v>753</v>
      </c>
      <c r="D119" s="18">
        <v>-974500000</v>
      </c>
      <c r="E119">
        <v>974500000</v>
      </c>
      <c r="F119">
        <f t="shared" si="10"/>
        <v>9.5066992768401653E-4</v>
      </c>
      <c r="G119" s="22">
        <f t="shared" si="11"/>
        <v>950669.92768401653</v>
      </c>
      <c r="H119" s="22">
        <v>152.30638099999999</v>
      </c>
      <c r="I119" s="22">
        <f t="shared" si="12"/>
        <v>6241.8259920706578</v>
      </c>
      <c r="J119" s="22">
        <v>167.118179</v>
      </c>
      <c r="K119">
        <v>2.78</v>
      </c>
      <c r="L119" s="19">
        <f t="shared" si="13"/>
        <v>1060474.8696876732</v>
      </c>
      <c r="M119">
        <v>425440000000</v>
      </c>
      <c r="N119">
        <f t="shared" si="14"/>
        <v>8.6823635734848488E-4</v>
      </c>
      <c r="O119">
        <f t="shared" si="15"/>
        <v>868236.35734848492</v>
      </c>
      <c r="P119">
        <v>152.30638099999999</v>
      </c>
      <c r="Q119">
        <f t="shared" si="16"/>
        <v>5700.5908199505111</v>
      </c>
      <c r="R119">
        <v>167.118179</v>
      </c>
      <c r="S119">
        <v>2.78</v>
      </c>
      <c r="T119" s="2">
        <f t="shared" si="17"/>
        <v>968519.99953370867</v>
      </c>
    </row>
    <row r="120" spans="1:20" x14ac:dyDescent="0.25">
      <c r="A120" s="38">
        <f t="shared" si="9"/>
        <v>0.42727700523921186</v>
      </c>
      <c r="B120" s="18" t="s">
        <v>776</v>
      </c>
      <c r="C120" t="s">
        <v>777</v>
      </c>
      <c r="D120" s="18">
        <v>-3435000000</v>
      </c>
      <c r="E120">
        <v>3435000000</v>
      </c>
      <c r="F120">
        <f t="shared" si="10"/>
        <v>3.3510017461206741E-3</v>
      </c>
      <c r="G120" s="22">
        <f t="shared" si="11"/>
        <v>3351001.7461206741</v>
      </c>
      <c r="H120" s="22">
        <v>118.81176000000001</v>
      </c>
      <c r="I120" s="22">
        <f t="shared" si="12"/>
        <v>28204.293464895007</v>
      </c>
      <c r="J120" s="22">
        <v>166.89729299999999</v>
      </c>
      <c r="K120">
        <v>2.68</v>
      </c>
      <c r="L120" s="19">
        <f t="shared" si="13"/>
        <v>4782807.7367544854</v>
      </c>
      <c r="M120">
        <v>464960000000</v>
      </c>
      <c r="N120">
        <f t="shared" si="14"/>
        <v>9.4888862521801316E-4</v>
      </c>
      <c r="O120">
        <f t="shared" si="15"/>
        <v>948888.62521801319</v>
      </c>
      <c r="P120">
        <v>118.81176000000001</v>
      </c>
      <c r="Q120">
        <f t="shared" si="16"/>
        <v>7986.4874084687672</v>
      </c>
      <c r="R120">
        <v>166.89729299999999</v>
      </c>
      <c r="S120">
        <v>2.68</v>
      </c>
      <c r="T120" s="2">
        <f t="shared" si="17"/>
        <v>1354326.9153067188</v>
      </c>
    </row>
    <row r="121" spans="1:20" x14ac:dyDescent="0.25">
      <c r="A121" s="38">
        <f t="shared" si="9"/>
        <v>-3.0232576162512514E-2</v>
      </c>
      <c r="B121" s="18" t="s">
        <v>202</v>
      </c>
      <c r="C121" t="s">
        <v>203</v>
      </c>
      <c r="D121" s="18">
        <v>-1896000000</v>
      </c>
      <c r="E121">
        <v>1896000000</v>
      </c>
      <c r="F121">
        <f t="shared" si="10"/>
        <v>1.8496358982954288E-3</v>
      </c>
      <c r="G121" s="22">
        <f t="shared" si="11"/>
        <v>1849635.8982954288</v>
      </c>
      <c r="H121" s="22">
        <v>177.680161</v>
      </c>
      <c r="I121" s="22">
        <f t="shared" si="12"/>
        <v>10409.917955305256</v>
      </c>
      <c r="J121" s="22">
        <v>166.408432</v>
      </c>
      <c r="K121">
        <v>5.9</v>
      </c>
      <c r="L121" s="19">
        <f t="shared" si="13"/>
        <v>1793716.6401272949</v>
      </c>
      <c r="M121">
        <v>471750000000</v>
      </c>
      <c r="N121">
        <f t="shared" si="14"/>
        <v>9.6274563176745897E-4</v>
      </c>
      <c r="O121">
        <f t="shared" si="15"/>
        <v>962745.63176745898</v>
      </c>
      <c r="P121">
        <v>177.680161</v>
      </c>
      <c r="Q121">
        <f t="shared" si="16"/>
        <v>5418.4194023071541</v>
      </c>
      <c r="R121">
        <v>166.408432</v>
      </c>
      <c r="S121">
        <v>5.9</v>
      </c>
      <c r="T121" s="2">
        <f t="shared" si="17"/>
        <v>933639.35112992302</v>
      </c>
    </row>
    <row r="122" spans="1:20" x14ac:dyDescent="0.25">
      <c r="A122" s="38">
        <f t="shared" si="9"/>
        <v>0.43052567932911434</v>
      </c>
      <c r="B122" s="18" t="s">
        <v>683</v>
      </c>
      <c r="C122" t="s">
        <v>684</v>
      </c>
      <c r="D122" s="18">
        <v>-220940000</v>
      </c>
      <c r="E122">
        <v>220940000</v>
      </c>
      <c r="F122">
        <f t="shared" si="10"/>
        <v>2.1553721274756964E-4</v>
      </c>
      <c r="G122" s="22">
        <f t="shared" si="11"/>
        <v>215537.21274756963</v>
      </c>
      <c r="H122" s="22">
        <v>116.230003</v>
      </c>
      <c r="I122" s="22">
        <f t="shared" si="12"/>
        <v>1854.4025396572488</v>
      </c>
      <c r="J122" s="22">
        <v>166.270004</v>
      </c>
      <c r="K122">
        <v>0</v>
      </c>
      <c r="L122" s="19">
        <f t="shared" si="13"/>
        <v>308331.51768642094</v>
      </c>
      <c r="M122">
        <v>413450000000</v>
      </c>
      <c r="N122">
        <f t="shared" si="14"/>
        <v>8.4376721028989058E-4</v>
      </c>
      <c r="O122">
        <f t="shared" si="15"/>
        <v>843767.21028989053</v>
      </c>
      <c r="P122">
        <v>116.230003</v>
      </c>
      <c r="Q122">
        <f t="shared" si="16"/>
        <v>7259.4613138734112</v>
      </c>
      <c r="R122">
        <v>166.270004</v>
      </c>
      <c r="S122">
        <v>0</v>
      </c>
      <c r="T122" s="2">
        <f t="shared" si="17"/>
        <v>1207030.6616955774</v>
      </c>
    </row>
    <row r="123" spans="1:20" x14ac:dyDescent="0.25">
      <c r="A123" s="38">
        <f t="shared" si="9"/>
        <v>0.16178377365494412</v>
      </c>
      <c r="B123" s="18" t="s">
        <v>32</v>
      </c>
      <c r="C123" t="s">
        <v>33</v>
      </c>
      <c r="D123" s="18">
        <v>28280000</v>
      </c>
      <c r="E123">
        <v>0</v>
      </c>
      <c r="F123">
        <f t="shared" si="10"/>
        <v>0</v>
      </c>
      <c r="G123" s="22">
        <f t="shared" si="11"/>
        <v>0</v>
      </c>
      <c r="H123" s="22">
        <v>145.925308</v>
      </c>
      <c r="I123" s="22">
        <f t="shared" si="12"/>
        <v>0</v>
      </c>
      <c r="J123" s="22">
        <v>165.293655</v>
      </c>
      <c r="K123">
        <v>4.24</v>
      </c>
      <c r="L123" s="19">
        <f t="shared" si="13"/>
        <v>0</v>
      </c>
      <c r="M123">
        <v>419510000000</v>
      </c>
      <c r="N123">
        <f t="shared" si="14"/>
        <v>8.5613443557555212E-4</v>
      </c>
      <c r="O123">
        <f t="shared" si="15"/>
        <v>856134.43557555217</v>
      </c>
      <c r="P123">
        <v>145.925308</v>
      </c>
      <c r="Q123">
        <f t="shared" si="16"/>
        <v>5866.9359503805345</v>
      </c>
      <c r="R123">
        <v>165.293655</v>
      </c>
      <c r="S123">
        <v>4.24</v>
      </c>
      <c r="T123" s="2">
        <f t="shared" si="17"/>
        <v>994643.09531891067</v>
      </c>
    </row>
    <row r="124" spans="1:20" x14ac:dyDescent="0.25">
      <c r="A124" s="38">
        <f t="shared" si="9"/>
        <v>9.0714793039630814E-2</v>
      </c>
      <c r="B124" s="18" t="s">
        <v>581</v>
      </c>
      <c r="C124" t="s">
        <v>582</v>
      </c>
      <c r="D124" s="18">
        <v>-197000000</v>
      </c>
      <c r="E124">
        <v>197000000</v>
      </c>
      <c r="F124">
        <f t="shared" si="10"/>
        <v>1.9218263289251026E-4</v>
      </c>
      <c r="G124" s="22">
        <f t="shared" si="11"/>
        <v>192182.63289251027</v>
      </c>
      <c r="H124" s="22">
        <v>153.14630099999999</v>
      </c>
      <c r="I124" s="22">
        <f t="shared" si="12"/>
        <v>1254.8956888779853</v>
      </c>
      <c r="J124" s="22">
        <v>164.40893600000001</v>
      </c>
      <c r="K124">
        <v>2.63</v>
      </c>
      <c r="L124" s="19">
        <f t="shared" si="13"/>
        <v>209616.44066116572</v>
      </c>
      <c r="M124">
        <v>427470000000</v>
      </c>
      <c r="N124">
        <f t="shared" si="14"/>
        <v>8.7237917373955633E-4</v>
      </c>
      <c r="O124">
        <f t="shared" si="15"/>
        <v>872379.17373955634</v>
      </c>
      <c r="P124">
        <v>153.14630099999999</v>
      </c>
      <c r="Q124">
        <f t="shared" si="16"/>
        <v>5696.3776992534504</v>
      </c>
      <c r="R124">
        <v>164.40893600000001</v>
      </c>
      <c r="S124">
        <v>2.63</v>
      </c>
      <c r="T124" s="2">
        <f t="shared" si="17"/>
        <v>951516.86993742443</v>
      </c>
    </row>
    <row r="125" spans="1:20" x14ac:dyDescent="0.25">
      <c r="A125" s="38">
        <f t="shared" si="9"/>
        <v>0.76256061699196076</v>
      </c>
      <c r="B125" s="18" t="s">
        <v>47</v>
      </c>
      <c r="C125" t="s">
        <v>48</v>
      </c>
      <c r="D125" s="18">
        <v>-13520000000</v>
      </c>
      <c r="E125">
        <v>13520000000</v>
      </c>
      <c r="F125">
        <f t="shared" si="10"/>
        <v>1.3189386785313395E-2</v>
      </c>
      <c r="G125" s="22">
        <f t="shared" si="11"/>
        <v>13189386.785313396</v>
      </c>
      <c r="H125" s="22">
        <v>92.391998000000001</v>
      </c>
      <c r="I125" s="22">
        <f t="shared" si="12"/>
        <v>142754.64402570226</v>
      </c>
      <c r="J125" s="22">
        <v>162.846497</v>
      </c>
      <c r="K125">
        <v>0</v>
      </c>
      <c r="L125" s="19">
        <f t="shared" si="13"/>
        <v>23247093.710067593</v>
      </c>
      <c r="M125">
        <v>4920220000000</v>
      </c>
      <c r="N125">
        <f t="shared" si="14"/>
        <v>1.0041166533831239E-2</v>
      </c>
      <c r="O125">
        <f t="shared" si="15"/>
        <v>10041166.533831239</v>
      </c>
      <c r="P125">
        <v>92.391998000000001</v>
      </c>
      <c r="Q125">
        <f t="shared" si="16"/>
        <v>108680.04536314106</v>
      </c>
      <c r="R125">
        <v>162.846497</v>
      </c>
      <c r="S125">
        <v>0</v>
      </c>
      <c r="T125" s="2">
        <f t="shared" si="17"/>
        <v>17698164.681188617</v>
      </c>
    </row>
    <row r="126" spans="1:20" x14ac:dyDescent="0.25">
      <c r="A126" s="38">
        <f t="shared" si="9"/>
        <v>0.33422792286152347</v>
      </c>
      <c r="B126" s="18" t="s">
        <v>301</v>
      </c>
      <c r="C126" t="s">
        <v>302</v>
      </c>
      <c r="D126" s="18">
        <v>-3020000000</v>
      </c>
      <c r="E126">
        <v>3020000000</v>
      </c>
      <c r="F126">
        <f t="shared" si="10"/>
        <v>2.946150006778584E-3</v>
      </c>
      <c r="G126" s="22">
        <f t="shared" si="11"/>
        <v>2946150.0067785839</v>
      </c>
      <c r="H126" s="22">
        <v>124.217491</v>
      </c>
      <c r="I126" s="22">
        <f t="shared" si="12"/>
        <v>23717.674403668192</v>
      </c>
      <c r="J126" s="22">
        <v>162.77444499999999</v>
      </c>
      <c r="K126">
        <v>2.96</v>
      </c>
      <c r="L126" s="19">
        <f t="shared" si="13"/>
        <v>3930835.6039826535</v>
      </c>
      <c r="M126">
        <v>4125840000000</v>
      </c>
      <c r="N126">
        <f t="shared" si="14"/>
        <v>8.419998807358671E-3</v>
      </c>
      <c r="O126">
        <f t="shared" si="15"/>
        <v>8419998.807358671</v>
      </c>
      <c r="P126">
        <v>124.217491</v>
      </c>
      <c r="Q126">
        <f t="shared" si="16"/>
        <v>67784.325215187855</v>
      </c>
      <c r="R126">
        <v>162.77444499999999</v>
      </c>
      <c r="S126">
        <v>2.96</v>
      </c>
      <c r="T126" s="2">
        <f t="shared" si="17"/>
        <v>11234197.519238664</v>
      </c>
    </row>
    <row r="127" spans="1:20" x14ac:dyDescent="0.25">
      <c r="A127" s="38">
        <f t="shared" si="9"/>
        <v>0.30294850284670627</v>
      </c>
      <c r="B127" s="18" t="s">
        <v>869</v>
      </c>
      <c r="C127" t="s">
        <v>870</v>
      </c>
      <c r="D127" s="18">
        <v>-656000000</v>
      </c>
      <c r="E127">
        <v>656000000</v>
      </c>
      <c r="F127">
        <f t="shared" si="10"/>
        <v>6.3995841206846056E-4</v>
      </c>
      <c r="G127" s="22">
        <f t="shared" si="11"/>
        <v>639958.4120684606</v>
      </c>
      <c r="H127" s="22">
        <v>128.373795</v>
      </c>
      <c r="I127" s="22">
        <f t="shared" si="12"/>
        <v>4985.1171889750594</v>
      </c>
      <c r="J127" s="22">
        <v>162.414444</v>
      </c>
      <c r="K127">
        <v>4.8499999999999996</v>
      </c>
      <c r="L127" s="19">
        <f t="shared" si="13"/>
        <v>833832.85488875618</v>
      </c>
      <c r="M127">
        <v>49290000000</v>
      </c>
      <c r="N127">
        <f t="shared" si="14"/>
        <v>1.0059084724921685E-4</v>
      </c>
      <c r="O127">
        <f t="shared" si="15"/>
        <v>100590.84724921685</v>
      </c>
      <c r="P127">
        <v>128.373795</v>
      </c>
      <c r="Q127">
        <f t="shared" si="16"/>
        <v>783.57773289491718</v>
      </c>
      <c r="R127">
        <v>162.414444</v>
      </c>
      <c r="S127">
        <v>4.8499999999999996</v>
      </c>
      <c r="T127" s="2">
        <f t="shared" si="17"/>
        <v>131064.69382344883</v>
      </c>
    </row>
    <row r="128" spans="1:20" x14ac:dyDescent="0.25">
      <c r="A128" s="38">
        <f t="shared" si="9"/>
        <v>0.12421994193191432</v>
      </c>
      <c r="B128" s="18" t="s">
        <v>400</v>
      </c>
      <c r="C128" t="s">
        <v>401</v>
      </c>
      <c r="D128" s="18">
        <v>-4012000000</v>
      </c>
      <c r="E128">
        <v>4012000000</v>
      </c>
      <c r="F128">
        <f t="shared" si="10"/>
        <v>3.9138919957601584E-3</v>
      </c>
      <c r="G128" s="22">
        <f t="shared" si="11"/>
        <v>3913891.9957601586</v>
      </c>
      <c r="H128" s="22">
        <v>143.58386200000001</v>
      </c>
      <c r="I128" s="22">
        <f t="shared" si="12"/>
        <v>27258.57865391696</v>
      </c>
      <c r="J128" s="22">
        <v>160.64984100000001</v>
      </c>
      <c r="K128">
        <v>0.77</v>
      </c>
      <c r="L128" s="19">
        <f t="shared" si="13"/>
        <v>4400075.43220127</v>
      </c>
      <c r="M128">
        <v>450020000000</v>
      </c>
      <c r="N128">
        <f t="shared" si="14"/>
        <v>9.1839912921672898E-4</v>
      </c>
      <c r="O128">
        <f t="shared" si="15"/>
        <v>918399.12921672896</v>
      </c>
      <c r="P128">
        <v>143.58386200000001</v>
      </c>
      <c r="Q128">
        <f t="shared" si="16"/>
        <v>6396.2559331126567</v>
      </c>
      <c r="R128">
        <v>160.64984100000001</v>
      </c>
      <c r="S128">
        <v>0.77</v>
      </c>
      <c r="T128" s="2">
        <f t="shared" si="17"/>
        <v>1032482.6157183518</v>
      </c>
    </row>
    <row r="129" spans="1:20" x14ac:dyDescent="0.25">
      <c r="A129" s="38">
        <f t="shared" si="9"/>
        <v>3.9519764846732031E-2</v>
      </c>
      <c r="B129" s="18" t="s">
        <v>370</v>
      </c>
      <c r="C129" t="s">
        <v>371</v>
      </c>
      <c r="D129" s="18">
        <v>384050000</v>
      </c>
      <c r="E129">
        <v>0</v>
      </c>
      <c r="F129">
        <f t="shared" si="10"/>
        <v>0</v>
      </c>
      <c r="G129" s="22">
        <f t="shared" si="11"/>
        <v>0</v>
      </c>
      <c r="H129" s="22">
        <v>154.10000600000001</v>
      </c>
      <c r="I129" s="22">
        <f t="shared" si="12"/>
        <v>0</v>
      </c>
      <c r="J129" s="22">
        <v>160.19000199999999</v>
      </c>
      <c r="K129">
        <v>0</v>
      </c>
      <c r="L129" s="19">
        <f t="shared" si="13"/>
        <v>0</v>
      </c>
      <c r="M129">
        <v>413730000000</v>
      </c>
      <c r="N129">
        <f t="shared" si="14"/>
        <v>8.4433863324038323E-4</v>
      </c>
      <c r="O129">
        <f t="shared" si="15"/>
        <v>844338.63324038323</v>
      </c>
      <c r="P129">
        <v>154.10000600000001</v>
      </c>
      <c r="Q129">
        <f t="shared" si="16"/>
        <v>5479.1602879002039</v>
      </c>
      <c r="R129">
        <v>160.19000199999999</v>
      </c>
      <c r="S129">
        <v>0</v>
      </c>
      <c r="T129" s="2">
        <f t="shared" si="17"/>
        <v>877706.6974770542</v>
      </c>
    </row>
    <row r="130" spans="1:20" x14ac:dyDescent="0.25">
      <c r="A130" s="38">
        <f t="shared" si="9"/>
        <v>-0.28619811802669637</v>
      </c>
      <c r="B130" s="18" t="s">
        <v>430</v>
      </c>
      <c r="C130" t="s">
        <v>431</v>
      </c>
      <c r="D130" s="18">
        <v>-466000000</v>
      </c>
      <c r="E130">
        <v>466000000</v>
      </c>
      <c r="F130">
        <f t="shared" si="10"/>
        <v>4.5460460369497351E-4</v>
      </c>
      <c r="G130" s="22">
        <f t="shared" si="11"/>
        <v>454604.60369497351</v>
      </c>
      <c r="H130" s="22">
        <v>230.15884399999999</v>
      </c>
      <c r="I130" s="22">
        <f t="shared" si="12"/>
        <v>1975.1776459868452</v>
      </c>
      <c r="J130" s="22">
        <v>160.057816</v>
      </c>
      <c r="K130">
        <v>4.2300000000000004</v>
      </c>
      <c r="L130" s="19">
        <f t="shared" si="13"/>
        <v>324497.62167119991</v>
      </c>
      <c r="M130">
        <v>410230000000</v>
      </c>
      <c r="N130">
        <f t="shared" si="14"/>
        <v>8.3719584635922565E-4</v>
      </c>
      <c r="O130">
        <f t="shared" si="15"/>
        <v>837195.84635922569</v>
      </c>
      <c r="P130">
        <v>230.15884399999999</v>
      </c>
      <c r="Q130">
        <f t="shared" si="16"/>
        <v>3637.4698091515688</v>
      </c>
      <c r="R130">
        <v>160.057816</v>
      </c>
      <c r="S130">
        <v>4.2300000000000004</v>
      </c>
      <c r="T130" s="2">
        <f t="shared" si="17"/>
        <v>597591.970711448</v>
      </c>
    </row>
    <row r="131" spans="1:20" x14ac:dyDescent="0.25">
      <c r="A131" s="38">
        <f t="shared" si="9"/>
        <v>6.9401905711922618E-2</v>
      </c>
      <c r="B131" s="18" t="s">
        <v>746</v>
      </c>
      <c r="C131" t="s">
        <v>747</v>
      </c>
      <c r="D131" s="18">
        <v>-93200000</v>
      </c>
      <c r="E131">
        <v>93200000</v>
      </c>
      <c r="F131">
        <f t="shared" si="10"/>
        <v>9.0920920738994708E-5</v>
      </c>
      <c r="G131" s="22">
        <f t="shared" si="11"/>
        <v>90920.920738994711</v>
      </c>
      <c r="H131" s="22">
        <v>153.589111</v>
      </c>
      <c r="I131" s="22">
        <f t="shared" si="12"/>
        <v>591.97504397948308</v>
      </c>
      <c r="J131" s="22">
        <v>159.77848800000001</v>
      </c>
      <c r="K131">
        <v>4.47</v>
      </c>
      <c r="L131" s="19">
        <f t="shared" si="13"/>
        <v>97231.005907363608</v>
      </c>
      <c r="M131">
        <v>49250000000</v>
      </c>
      <c r="N131">
        <f t="shared" si="14"/>
        <v>1.0050921539914649E-4</v>
      </c>
      <c r="O131">
        <f t="shared" si="15"/>
        <v>100509.21539914649</v>
      </c>
      <c r="P131">
        <v>153.589111</v>
      </c>
      <c r="Q131">
        <f t="shared" si="16"/>
        <v>654.40326299659671</v>
      </c>
      <c r="R131">
        <v>159.77848800000001</v>
      </c>
      <c r="S131">
        <v>4.47</v>
      </c>
      <c r="T131" s="2">
        <f t="shared" si="17"/>
        <v>107484.74648945736</v>
      </c>
    </row>
    <row r="132" spans="1:20" x14ac:dyDescent="0.25">
      <c r="A132" s="38">
        <f t="shared" si="9"/>
        <v>0.13601534286712313</v>
      </c>
      <c r="B132" s="18" t="s">
        <v>465</v>
      </c>
      <c r="C132" t="s">
        <v>466</v>
      </c>
      <c r="D132" s="18">
        <v>-190613000</v>
      </c>
      <c r="E132">
        <v>190613000</v>
      </c>
      <c r="F132">
        <f t="shared" si="10"/>
        <v>1.8595181829208154E-4</v>
      </c>
      <c r="G132" s="22">
        <f t="shared" si="11"/>
        <v>185951.81829208153</v>
      </c>
      <c r="H132" s="22">
        <v>140.03015099999999</v>
      </c>
      <c r="I132" s="22">
        <f t="shared" si="12"/>
        <v>1327.9412823891159</v>
      </c>
      <c r="J132" s="22">
        <v>157.35640000000001</v>
      </c>
      <c r="K132">
        <v>1.72</v>
      </c>
      <c r="L132" s="19">
        <f t="shared" si="13"/>
        <v>211244.11861384398</v>
      </c>
      <c r="M132">
        <v>411170000000</v>
      </c>
      <c r="N132">
        <f t="shared" si="14"/>
        <v>8.3911419483587938E-4</v>
      </c>
      <c r="O132">
        <f t="shared" si="15"/>
        <v>839114.19483587937</v>
      </c>
      <c r="P132">
        <v>140.03015099999999</v>
      </c>
      <c r="Q132">
        <f t="shared" si="16"/>
        <v>5992.3822751278722</v>
      </c>
      <c r="R132">
        <v>157.35640000000001</v>
      </c>
      <c r="S132">
        <v>1.72</v>
      </c>
      <c r="T132" s="2">
        <f t="shared" si="17"/>
        <v>953246.59975115152</v>
      </c>
    </row>
    <row r="133" spans="1:20" x14ac:dyDescent="0.25">
      <c r="A133" s="38">
        <f t="shared" si="9"/>
        <v>6.6468945592827566E-2</v>
      </c>
      <c r="B133" s="18" t="s">
        <v>2</v>
      </c>
      <c r="C133" t="s">
        <v>3</v>
      </c>
      <c r="D133" s="18">
        <v>-460000000</v>
      </c>
      <c r="E133">
        <v>460000000</v>
      </c>
      <c r="F133">
        <f t="shared" si="10"/>
        <v>4.4875132553581076E-4</v>
      </c>
      <c r="G133" s="22">
        <f t="shared" si="11"/>
        <v>448751.32553581079</v>
      </c>
      <c r="H133" s="22">
        <v>151.47938500000001</v>
      </c>
      <c r="I133" s="22">
        <f t="shared" si="12"/>
        <v>2962.4580634243448</v>
      </c>
      <c r="J133" s="22">
        <v>155.66806</v>
      </c>
      <c r="K133">
        <v>5.88</v>
      </c>
      <c r="L133" s="19">
        <f t="shared" si="13"/>
        <v>478579.35297755984</v>
      </c>
      <c r="M133">
        <v>4101470000000</v>
      </c>
      <c r="N133">
        <f t="shared" si="14"/>
        <v>8.3702646027032958E-3</v>
      </c>
      <c r="O133">
        <f t="shared" si="15"/>
        <v>8370264.6027032956</v>
      </c>
      <c r="P133">
        <v>151.47938500000001</v>
      </c>
      <c r="Q133">
        <f t="shared" si="16"/>
        <v>55256.790240489128</v>
      </c>
      <c r="R133">
        <v>155.66806</v>
      </c>
      <c r="S133">
        <v>5.88</v>
      </c>
      <c r="T133" s="2">
        <f t="shared" si="17"/>
        <v>8926627.2651779521</v>
      </c>
    </row>
    <row r="134" spans="1:20" x14ac:dyDescent="0.25">
      <c r="A134" s="38">
        <f t="shared" si="9"/>
        <v>0.52510913483377863</v>
      </c>
      <c r="B134" s="18" t="s">
        <v>818</v>
      </c>
      <c r="C134" t="s">
        <v>819</v>
      </c>
      <c r="D134" s="18">
        <v>-6245000000</v>
      </c>
      <c r="E134">
        <v>6245000000</v>
      </c>
      <c r="F134">
        <f t="shared" si="10"/>
        <v>6.0922870173285614E-3</v>
      </c>
      <c r="G134" s="22">
        <f t="shared" si="11"/>
        <v>6092287.0173285613</v>
      </c>
      <c r="H134" s="22">
        <v>104.45565000000001</v>
      </c>
      <c r="I134" s="22">
        <f t="shared" si="12"/>
        <v>58324.150175970004</v>
      </c>
      <c r="J134" s="22">
        <v>155.266266</v>
      </c>
      <c r="K134">
        <v>4.04</v>
      </c>
      <c r="L134" s="19">
        <f t="shared" si="13"/>
        <v>9291402.5821570233</v>
      </c>
      <c r="M134">
        <v>4100320000000</v>
      </c>
      <c r="N134">
        <f t="shared" si="14"/>
        <v>8.367917687013773E-3</v>
      </c>
      <c r="O134">
        <f t="shared" si="15"/>
        <v>8367917.6870137732</v>
      </c>
      <c r="P134">
        <v>104.45565000000001</v>
      </c>
      <c r="Q134">
        <f t="shared" si="16"/>
        <v>80109.7660778883</v>
      </c>
      <c r="R134">
        <v>155.266266</v>
      </c>
      <c r="S134">
        <v>4.04</v>
      </c>
      <c r="T134" s="2">
        <f t="shared" si="17"/>
        <v>12761987.70400185</v>
      </c>
    </row>
    <row r="135" spans="1:20" x14ac:dyDescent="0.25">
      <c r="A135" s="38">
        <f t="shared" si="9"/>
        <v>0.38405576337532477</v>
      </c>
      <c r="B135" s="18" t="s">
        <v>519</v>
      </c>
      <c r="C135" t="s">
        <v>520</v>
      </c>
      <c r="D135" s="18">
        <v>-1094000000</v>
      </c>
      <c r="E135">
        <v>1094000000</v>
      </c>
      <c r="F135">
        <f t="shared" si="10"/>
        <v>1.0672477176873413E-3</v>
      </c>
      <c r="G135" s="22">
        <f t="shared" si="11"/>
        <v>1067247.7176873414</v>
      </c>
      <c r="H135" s="22">
        <v>112.219032</v>
      </c>
      <c r="I135" s="22">
        <f t="shared" si="12"/>
        <v>9510.3985363849988</v>
      </c>
      <c r="J135" s="22">
        <v>153.067398</v>
      </c>
      <c r="K135">
        <v>2.25</v>
      </c>
      <c r="L135" s="19">
        <f t="shared" si="13"/>
        <v>1477130.3546143263</v>
      </c>
      <c r="M135">
        <v>491790000000</v>
      </c>
      <c r="N135">
        <f t="shared" si="14"/>
        <v>1.0036431886527157E-3</v>
      </c>
      <c r="O135">
        <f t="shared" si="15"/>
        <v>1003643.1886527156</v>
      </c>
      <c r="P135">
        <v>112.219032</v>
      </c>
      <c r="Q135">
        <f t="shared" si="16"/>
        <v>8943.6093928587416</v>
      </c>
      <c r="R135">
        <v>153.067398</v>
      </c>
      <c r="S135">
        <v>2.25</v>
      </c>
      <c r="T135" s="2">
        <f t="shared" si="17"/>
        <v>1389098.1396271796</v>
      </c>
    </row>
    <row r="136" spans="1:20" x14ac:dyDescent="0.25">
      <c r="A136" s="38">
        <f t="shared" ref="A136:A199" si="18">(J136+K136)/H136-1</f>
        <v>0.34912054144921623</v>
      </c>
      <c r="B136" s="18" t="s">
        <v>786</v>
      </c>
      <c r="C136" t="s">
        <v>787</v>
      </c>
      <c r="D136" s="18">
        <v>-1121000000</v>
      </c>
      <c r="E136">
        <v>1121000000</v>
      </c>
      <c r="F136">
        <f t="shared" ref="F136:F199" si="19">E136/SUM(E$7:E$449)</f>
        <v>1.0935874694035738E-3</v>
      </c>
      <c r="G136" s="22">
        <f t="shared" ref="G136:G199" si="20">E$3*F136</f>
        <v>1093587.4694035738</v>
      </c>
      <c r="H136" s="22">
        <v>115.860321</v>
      </c>
      <c r="I136" s="22">
        <f t="shared" ref="I136:I199" si="21">G136/H136</f>
        <v>9438.8437729563502</v>
      </c>
      <c r="J136" s="22">
        <v>152.589539</v>
      </c>
      <c r="K136">
        <v>3.71999999999999</v>
      </c>
      <c r="L136" s="19">
        <f t="shared" ref="L136:L199" si="22">I136*(J136+K136)</f>
        <v>1475381.3188438278</v>
      </c>
      <c r="M136">
        <v>4119570000000</v>
      </c>
      <c r="N136">
        <f t="shared" ref="N136:N199" si="23">M136/SUM(M$7:M$449)</f>
        <v>8.4072030148601394E-3</v>
      </c>
      <c r="O136">
        <f t="shared" ref="O136:O199" si="24">N$3*N136</f>
        <v>8407203.0148601402</v>
      </c>
      <c r="P136">
        <v>115.860321</v>
      </c>
      <c r="Q136">
        <f t="shared" ref="Q136:Q199" si="25">O136/P136</f>
        <v>72563.263611708273</v>
      </c>
      <c r="R136">
        <v>152.589539</v>
      </c>
      <c r="S136">
        <v>3.71999999999999</v>
      </c>
      <c r="T136" s="2">
        <f t="shared" ref="T136:T199" si="26">Q136*(R136+S136)</f>
        <v>11342330.283481596</v>
      </c>
    </row>
    <row r="137" spans="1:20" x14ac:dyDescent="0.25">
      <c r="A137" s="38">
        <f t="shared" si="18"/>
        <v>0.27848942975967694</v>
      </c>
      <c r="B137" s="18" t="s">
        <v>619</v>
      </c>
      <c r="C137" t="s">
        <v>620</v>
      </c>
      <c r="D137" s="18">
        <v>-519000000</v>
      </c>
      <c r="E137">
        <v>519000000</v>
      </c>
      <c r="F137">
        <f t="shared" si="19"/>
        <v>5.0630856076757779E-4</v>
      </c>
      <c r="G137" s="22">
        <f t="shared" si="20"/>
        <v>506308.56076757779</v>
      </c>
      <c r="H137" s="22">
        <v>120.404358</v>
      </c>
      <c r="I137" s="22">
        <f t="shared" si="21"/>
        <v>4205.0683976702721</v>
      </c>
      <c r="J137" s="22">
        <v>152.435699</v>
      </c>
      <c r="K137">
        <v>1.5</v>
      </c>
      <c r="L137" s="19">
        <f t="shared" si="22"/>
        <v>647310.14313818328</v>
      </c>
      <c r="M137">
        <v>435810000000</v>
      </c>
      <c r="N137">
        <f t="shared" si="23"/>
        <v>8.8939941447922896E-4</v>
      </c>
      <c r="O137">
        <f t="shared" si="24"/>
        <v>889399.41447922902</v>
      </c>
      <c r="P137">
        <v>120.404358</v>
      </c>
      <c r="Q137">
        <f t="shared" si="25"/>
        <v>7386.7709545798089</v>
      </c>
      <c r="R137">
        <v>152.435699</v>
      </c>
      <c r="S137">
        <v>1.5</v>
      </c>
      <c r="T137" s="2">
        <f t="shared" si="26"/>
        <v>1137087.7502461402</v>
      </c>
    </row>
    <row r="138" spans="1:20" x14ac:dyDescent="0.25">
      <c r="A138" s="38">
        <f t="shared" si="18"/>
        <v>0.22774984151399136</v>
      </c>
      <c r="B138" s="18" t="s">
        <v>102</v>
      </c>
      <c r="C138" t="s">
        <v>103</v>
      </c>
      <c r="D138" s="18">
        <v>-251000000.00000003</v>
      </c>
      <c r="E138">
        <v>251000000.00000003</v>
      </c>
      <c r="F138">
        <f t="shared" si="19"/>
        <v>2.4486213632497506E-4</v>
      </c>
      <c r="G138" s="22">
        <f t="shared" si="20"/>
        <v>244862.13632497506</v>
      </c>
      <c r="H138" s="22">
        <v>123.556648</v>
      </c>
      <c r="I138" s="22">
        <f t="shared" si="21"/>
        <v>1981.7803435795302</v>
      </c>
      <c r="J138" s="22">
        <v>149.33665500000001</v>
      </c>
      <c r="K138">
        <v>2.36</v>
      </c>
      <c r="L138" s="19">
        <f t="shared" si="22"/>
        <v>300629.44906576548</v>
      </c>
      <c r="M138">
        <v>410900000000</v>
      </c>
      <c r="N138">
        <f t="shared" si="23"/>
        <v>8.3856317984790432E-4</v>
      </c>
      <c r="O138">
        <f t="shared" si="24"/>
        <v>838563.17984790436</v>
      </c>
      <c r="P138">
        <v>123.556648</v>
      </c>
      <c r="Q138">
        <f t="shared" si="25"/>
        <v>6786.8722033306085</v>
      </c>
      <c r="R138">
        <v>149.33665500000001</v>
      </c>
      <c r="S138">
        <v>2.36</v>
      </c>
      <c r="T138" s="2">
        <f t="shared" si="26"/>
        <v>1029545.8111577333</v>
      </c>
    </row>
    <row r="139" spans="1:20" x14ac:dyDescent="0.25">
      <c r="A139" s="38">
        <f t="shared" si="18"/>
        <v>-0.16845085477394484</v>
      </c>
      <c r="B139" s="18" t="s">
        <v>100</v>
      </c>
      <c r="C139" t="s">
        <v>101</v>
      </c>
      <c r="D139" s="18">
        <v>-86930000</v>
      </c>
      <c r="E139">
        <v>86930000</v>
      </c>
      <c r="F139">
        <f t="shared" si="19"/>
        <v>8.480424506266963E-5</v>
      </c>
      <c r="G139" s="22">
        <f t="shared" si="20"/>
        <v>84804.245062669637</v>
      </c>
      <c r="H139" s="22">
        <v>185.492493</v>
      </c>
      <c r="I139" s="22">
        <f t="shared" si="21"/>
        <v>457.18424336811108</v>
      </c>
      <c r="J139" s="22">
        <v>147.886124</v>
      </c>
      <c r="K139">
        <v>6.36</v>
      </c>
      <c r="L139" s="19">
        <f t="shared" si="22"/>
        <v>70518.897493403842</v>
      </c>
      <c r="M139">
        <v>429490000000</v>
      </c>
      <c r="N139">
        <f t="shared" si="23"/>
        <v>8.7650158216811007E-4</v>
      </c>
      <c r="O139">
        <f t="shared" si="24"/>
        <v>876501.58216811006</v>
      </c>
      <c r="P139">
        <v>185.492493</v>
      </c>
      <c r="Q139">
        <f t="shared" si="25"/>
        <v>4725.2671415015702</v>
      </c>
      <c r="R139">
        <v>147.886124</v>
      </c>
      <c r="S139">
        <v>6.36</v>
      </c>
      <c r="T139" s="2">
        <f t="shared" si="26"/>
        <v>728854.14144117676</v>
      </c>
    </row>
    <row r="140" spans="1:20" x14ac:dyDescent="0.25">
      <c r="A140" s="38">
        <f t="shared" si="18"/>
        <v>3.5355180851486256E-2</v>
      </c>
      <c r="B140" s="18" t="s">
        <v>184</v>
      </c>
      <c r="C140" t="s">
        <v>185</v>
      </c>
      <c r="D140" s="18">
        <v>0</v>
      </c>
      <c r="E140">
        <v>0</v>
      </c>
      <c r="F140">
        <f t="shared" si="19"/>
        <v>0</v>
      </c>
      <c r="G140" s="22">
        <f t="shared" si="20"/>
        <v>0</v>
      </c>
      <c r="H140" s="22">
        <v>145.401321</v>
      </c>
      <c r="I140" s="22">
        <f t="shared" si="21"/>
        <v>0</v>
      </c>
      <c r="J140" s="22">
        <v>147.452011</v>
      </c>
      <c r="K140">
        <v>3.09</v>
      </c>
      <c r="L140" s="19">
        <f t="shared" si="22"/>
        <v>0</v>
      </c>
      <c r="M140">
        <v>470350000000</v>
      </c>
      <c r="N140">
        <f t="shared" si="23"/>
        <v>9.5988851701499592E-4</v>
      </c>
      <c r="O140">
        <f t="shared" si="24"/>
        <v>959888.51701499592</v>
      </c>
      <c r="P140">
        <v>145.401321</v>
      </c>
      <c r="Q140">
        <f t="shared" si="25"/>
        <v>6601.649217581702</v>
      </c>
      <c r="R140">
        <v>147.452011</v>
      </c>
      <c r="S140">
        <v>3.09</v>
      </c>
      <c r="T140" s="2">
        <f t="shared" si="26"/>
        <v>993825.54913132603</v>
      </c>
    </row>
    <row r="141" spans="1:20" x14ac:dyDescent="0.25">
      <c r="A141" s="38">
        <f t="shared" si="18"/>
        <v>4.4253998625826352E-2</v>
      </c>
      <c r="B141" s="18" t="s">
        <v>887</v>
      </c>
      <c r="C141" t="s">
        <v>888</v>
      </c>
      <c r="D141" s="18">
        <v>-485800000</v>
      </c>
      <c r="E141">
        <v>485800000</v>
      </c>
      <c r="F141">
        <f t="shared" si="19"/>
        <v>4.739204216202106E-4</v>
      </c>
      <c r="G141" s="22">
        <f t="shared" si="20"/>
        <v>473920.42162021057</v>
      </c>
      <c r="H141" s="22">
        <v>141.551254</v>
      </c>
      <c r="I141" s="22">
        <f t="shared" si="21"/>
        <v>3348.0482032339364</v>
      </c>
      <c r="J141" s="22">
        <v>146.88342299999999</v>
      </c>
      <c r="K141">
        <v>0.93203999999999998</v>
      </c>
      <c r="L141" s="19">
        <f t="shared" si="22"/>
        <v>494893.29530734237</v>
      </c>
      <c r="M141">
        <v>430830000000</v>
      </c>
      <c r="N141">
        <f t="shared" si="23"/>
        <v>8.7923624914546764E-4</v>
      </c>
      <c r="O141">
        <f t="shared" si="24"/>
        <v>879236.24914546765</v>
      </c>
      <c r="P141">
        <v>141.551254</v>
      </c>
      <c r="Q141">
        <f t="shared" si="25"/>
        <v>6211.4338396851481</v>
      </c>
      <c r="R141">
        <v>146.88342299999999</v>
      </c>
      <c r="S141">
        <v>0.93203999999999998</v>
      </c>
      <c r="T141" s="2">
        <f t="shared" si="26"/>
        <v>918145.96890692785</v>
      </c>
    </row>
    <row r="142" spans="1:20" x14ac:dyDescent="0.25">
      <c r="A142" s="38">
        <f t="shared" si="18"/>
        <v>0.28202651372409693</v>
      </c>
      <c r="B142" s="18" t="s">
        <v>143</v>
      </c>
      <c r="C142" t="s">
        <v>144</v>
      </c>
      <c r="D142" s="18">
        <v>-427300000</v>
      </c>
      <c r="E142">
        <v>427300000</v>
      </c>
      <c r="F142">
        <f t="shared" si="19"/>
        <v>4.1685095956837378E-4</v>
      </c>
      <c r="G142" s="22">
        <f t="shared" si="20"/>
        <v>416850.9595683738</v>
      </c>
      <c r="H142" s="22">
        <v>116.177116</v>
      </c>
      <c r="I142" s="22">
        <f t="shared" si="21"/>
        <v>3588.0642756562643</v>
      </c>
      <c r="J142" s="22">
        <v>146.712143</v>
      </c>
      <c r="K142">
        <v>2.23</v>
      </c>
      <c r="L142" s="19">
        <f t="shared" si="22"/>
        <v>534413.98243798665</v>
      </c>
      <c r="M142">
        <v>414180000000</v>
      </c>
      <c r="N142">
        <f t="shared" si="23"/>
        <v>8.4525699155367495E-4</v>
      </c>
      <c r="O142">
        <f t="shared" si="24"/>
        <v>845256.99155367492</v>
      </c>
      <c r="P142">
        <v>116.177116</v>
      </c>
      <c r="Q142">
        <f t="shared" si="25"/>
        <v>7275.5893815927993</v>
      </c>
      <c r="R142">
        <v>146.712143</v>
      </c>
      <c r="S142">
        <v>2.23</v>
      </c>
      <c r="T142" s="2">
        <f t="shared" si="26"/>
        <v>1083641.8740824761</v>
      </c>
    </row>
    <row r="143" spans="1:20" x14ac:dyDescent="0.25">
      <c r="A143" s="38">
        <f t="shared" si="18"/>
        <v>0.28735507875018773</v>
      </c>
      <c r="B143" s="18" t="s">
        <v>62</v>
      </c>
      <c r="C143" t="s">
        <v>63</v>
      </c>
      <c r="D143" s="18">
        <v>-1953000000</v>
      </c>
      <c r="E143">
        <v>1953000000</v>
      </c>
      <c r="F143">
        <f t="shared" si="19"/>
        <v>1.9052420408074749E-3</v>
      </c>
      <c r="G143" s="22">
        <f t="shared" si="20"/>
        <v>1905242.0408074749</v>
      </c>
      <c r="H143" s="22">
        <v>115.581566</v>
      </c>
      <c r="I143" s="22">
        <f t="shared" si="21"/>
        <v>16483.961125837963</v>
      </c>
      <c r="J143" s="22">
        <v>146.64451600000001</v>
      </c>
      <c r="K143">
        <v>2.15</v>
      </c>
      <c r="L143" s="19">
        <f t="shared" si="22"/>
        <v>2452723.0174818751</v>
      </c>
      <c r="M143">
        <v>422210000000</v>
      </c>
      <c r="N143">
        <f t="shared" si="23"/>
        <v>8.6164458545530224E-4</v>
      </c>
      <c r="O143">
        <f t="shared" si="24"/>
        <v>861644.58545530227</v>
      </c>
      <c r="P143">
        <v>115.581566</v>
      </c>
      <c r="Q143">
        <f t="shared" si="25"/>
        <v>7454.8616641454946</v>
      </c>
      <c r="R143">
        <v>146.64451600000001</v>
      </c>
      <c r="S143">
        <v>2.15</v>
      </c>
      <c r="T143" s="2">
        <f t="shared" si="26"/>
        <v>1109242.5331634835</v>
      </c>
    </row>
    <row r="144" spans="1:20" x14ac:dyDescent="0.25">
      <c r="A144" s="38">
        <f t="shared" si="18"/>
        <v>0.13837803872635024</v>
      </c>
      <c r="B144" s="18" t="s">
        <v>469</v>
      </c>
      <c r="C144" t="s">
        <v>470</v>
      </c>
      <c r="D144" s="18">
        <v>-1369000000</v>
      </c>
      <c r="E144">
        <v>1369000000</v>
      </c>
      <c r="F144">
        <f t="shared" si="19"/>
        <v>1.3355229666489673E-3</v>
      </c>
      <c r="G144" s="22">
        <f t="shared" si="20"/>
        <v>1335522.9666489672</v>
      </c>
      <c r="H144" s="22">
        <v>132.04611199999999</v>
      </c>
      <c r="I144" s="22">
        <f t="shared" si="21"/>
        <v>10114.065052130934</v>
      </c>
      <c r="J144" s="22">
        <v>146.33839399999999</v>
      </c>
      <c r="K144">
        <v>3.98</v>
      </c>
      <c r="L144" s="19">
        <f t="shared" si="22"/>
        <v>1520330.0154478482</v>
      </c>
      <c r="M144">
        <v>4384000000000</v>
      </c>
      <c r="N144">
        <f t="shared" si="23"/>
        <v>8.9468507677128561E-3</v>
      </c>
      <c r="O144">
        <f t="shared" si="24"/>
        <v>8946850.7677128557</v>
      </c>
      <c r="P144">
        <v>132.04611199999999</v>
      </c>
      <c r="Q144">
        <f t="shared" si="25"/>
        <v>67755.503226879227</v>
      </c>
      <c r="R144">
        <v>146.33839399999999</v>
      </c>
      <c r="S144">
        <v>3.98</v>
      </c>
      <c r="T144" s="2">
        <f t="shared" si="26"/>
        <v>10184898.429726303</v>
      </c>
    </row>
    <row r="145" spans="1:20" x14ac:dyDescent="0.25">
      <c r="A145" s="38">
        <f t="shared" si="18"/>
        <v>0.19414565744063594</v>
      </c>
      <c r="B145" s="18" t="s">
        <v>235</v>
      </c>
      <c r="C145" t="s">
        <v>236</v>
      </c>
      <c r="D145" s="18">
        <v>-1782000000</v>
      </c>
      <c r="E145">
        <v>1782000000</v>
      </c>
      <c r="F145">
        <f t="shared" si="19"/>
        <v>1.7384236132713365E-3</v>
      </c>
      <c r="G145" s="22">
        <f t="shared" si="20"/>
        <v>1738423.6132713365</v>
      </c>
      <c r="H145" s="22">
        <v>125.675461</v>
      </c>
      <c r="I145" s="22">
        <f t="shared" si="21"/>
        <v>13832.641626604709</v>
      </c>
      <c r="J145" s="22">
        <v>145.14480599999999</v>
      </c>
      <c r="K145">
        <v>4.93</v>
      </c>
      <c r="L145" s="19">
        <f t="shared" si="22"/>
        <v>2075931.008580226</v>
      </c>
      <c r="M145">
        <v>459130000000</v>
      </c>
      <c r="N145">
        <f t="shared" si="23"/>
        <v>9.3699078307025638E-4</v>
      </c>
      <c r="O145">
        <f t="shared" si="24"/>
        <v>936990.78307025635</v>
      </c>
      <c r="P145">
        <v>125.675461</v>
      </c>
      <c r="Q145">
        <f t="shared" si="25"/>
        <v>7455.638321233263</v>
      </c>
      <c r="R145">
        <v>145.14480599999999</v>
      </c>
      <c r="S145">
        <v>4.93</v>
      </c>
      <c r="T145" s="2">
        <f t="shared" si="26"/>
        <v>1118903.4746652476</v>
      </c>
    </row>
    <row r="146" spans="1:20" x14ac:dyDescent="0.25">
      <c r="A146" s="38">
        <f t="shared" si="18"/>
        <v>0.30023665745669392</v>
      </c>
      <c r="B146" s="18" t="s">
        <v>742</v>
      </c>
      <c r="C146" t="s">
        <v>743</v>
      </c>
      <c r="D146" s="18">
        <v>-834900000</v>
      </c>
      <c r="E146">
        <v>834900000</v>
      </c>
      <c r="F146">
        <f t="shared" si="19"/>
        <v>8.1448365584749661E-4</v>
      </c>
      <c r="G146" s="22">
        <f t="shared" si="20"/>
        <v>814483.65584749659</v>
      </c>
      <c r="H146" s="22">
        <v>113.002144</v>
      </c>
      <c r="I146" s="22">
        <f t="shared" si="21"/>
        <v>7207.68320862564</v>
      </c>
      <c r="J146" s="22">
        <v>145.04953</v>
      </c>
      <c r="K146">
        <v>1.88</v>
      </c>
      <c r="L146" s="19">
        <f t="shared" si="22"/>
        <v>1059021.5062322572</v>
      </c>
      <c r="M146">
        <v>420610000000</v>
      </c>
      <c r="N146">
        <f t="shared" si="23"/>
        <v>8.5837931145248732E-4</v>
      </c>
      <c r="O146">
        <f t="shared" si="24"/>
        <v>858379.31145248737</v>
      </c>
      <c r="P146">
        <v>113.002144</v>
      </c>
      <c r="Q146">
        <f t="shared" si="25"/>
        <v>7596.1329676407495</v>
      </c>
      <c r="R146">
        <v>145.04953</v>
      </c>
      <c r="S146">
        <v>1.88</v>
      </c>
      <c r="T146" s="2">
        <f t="shared" si="26"/>
        <v>1116096.2467529606</v>
      </c>
    </row>
    <row r="147" spans="1:20" x14ac:dyDescent="0.25">
      <c r="A147" s="38">
        <f t="shared" si="18"/>
        <v>1.0756867199689566</v>
      </c>
      <c r="B147" s="18" t="s">
        <v>30</v>
      </c>
      <c r="C147" t="s">
        <v>31</v>
      </c>
      <c r="D147" s="18">
        <v>-297820000</v>
      </c>
      <c r="E147">
        <v>297820000</v>
      </c>
      <c r="F147">
        <f t="shared" si="19"/>
        <v>2.9053721689364166E-4</v>
      </c>
      <c r="G147" s="22">
        <f t="shared" si="20"/>
        <v>290537.21689364169</v>
      </c>
      <c r="H147" s="22">
        <v>70.527801999999994</v>
      </c>
      <c r="I147" s="22">
        <f t="shared" si="21"/>
        <v>4119.4707428092215</v>
      </c>
      <c r="J147" s="22">
        <v>144.853622</v>
      </c>
      <c r="K147">
        <v>1.54</v>
      </c>
      <c r="L147" s="19">
        <f t="shared" si="22"/>
        <v>603064.24276287237</v>
      </c>
      <c r="M147">
        <v>47740000000</v>
      </c>
      <c r="N147">
        <f t="shared" si="23"/>
        <v>9.7427613058989913E-5</v>
      </c>
      <c r="O147">
        <f t="shared" si="24"/>
        <v>97427.613058989911</v>
      </c>
      <c r="P147">
        <v>70.527801999999994</v>
      </c>
      <c r="Q147">
        <f t="shared" si="25"/>
        <v>1381.4071939884063</v>
      </c>
      <c r="R147">
        <v>144.853622</v>
      </c>
      <c r="S147">
        <v>1.54</v>
      </c>
      <c r="T147" s="2">
        <f t="shared" si="26"/>
        <v>202229.20258481943</v>
      </c>
    </row>
    <row r="148" spans="1:20" x14ac:dyDescent="0.25">
      <c r="A148" s="38">
        <f t="shared" si="18"/>
        <v>5.1231915046315413E-2</v>
      </c>
      <c r="B148" s="18" t="s">
        <v>844</v>
      </c>
      <c r="C148" t="s">
        <v>845</v>
      </c>
      <c r="D148" s="18">
        <v>-657040000</v>
      </c>
      <c r="E148">
        <v>657040000</v>
      </c>
      <c r="F148">
        <f t="shared" si="19"/>
        <v>6.4097298028271553E-4</v>
      </c>
      <c r="G148" s="22">
        <f t="shared" si="20"/>
        <v>640972.98028271552</v>
      </c>
      <c r="H148" s="22">
        <v>139.07286099999999</v>
      </c>
      <c r="I148" s="22">
        <f t="shared" si="21"/>
        <v>4608.9005121043392</v>
      </c>
      <c r="J148" s="22">
        <v>144.83783</v>
      </c>
      <c r="K148">
        <v>1.36</v>
      </c>
      <c r="L148" s="19">
        <f t="shared" si="22"/>
        <v>673811.25355554314</v>
      </c>
      <c r="M148">
        <v>419060000000</v>
      </c>
      <c r="N148">
        <f t="shared" si="23"/>
        <v>8.552160772622604E-4</v>
      </c>
      <c r="O148">
        <f t="shared" si="24"/>
        <v>855216.07726226037</v>
      </c>
      <c r="P148">
        <v>139.07286099999999</v>
      </c>
      <c r="Q148">
        <f t="shared" si="25"/>
        <v>6149.4102523874908</v>
      </c>
      <c r="R148">
        <v>144.83783</v>
      </c>
      <c r="S148">
        <v>1.36</v>
      </c>
      <c r="T148" s="2">
        <f t="shared" si="26"/>
        <v>899030.43467880355</v>
      </c>
    </row>
    <row r="149" spans="1:20" x14ac:dyDescent="0.25">
      <c r="A149" s="38">
        <f t="shared" si="18"/>
        <v>8.2060036882753096E-2</v>
      </c>
      <c r="B149" s="18" t="s">
        <v>406</v>
      </c>
      <c r="C149" t="s">
        <v>407</v>
      </c>
      <c r="D149" s="18">
        <v>-1451790000</v>
      </c>
      <c r="E149">
        <v>1451790000</v>
      </c>
      <c r="F149">
        <f t="shared" si="19"/>
        <v>1.4162884497818146E-3</v>
      </c>
      <c r="G149" s="22">
        <f t="shared" si="20"/>
        <v>1416288.4497818146</v>
      </c>
      <c r="H149" s="22">
        <v>136.59446700000001</v>
      </c>
      <c r="I149" s="22">
        <f t="shared" si="21"/>
        <v>10368.563829029872</v>
      </c>
      <c r="J149" s="22">
        <v>144.64941400000001</v>
      </c>
      <c r="K149">
        <v>3.1539999999999999</v>
      </c>
      <c r="L149" s="19">
        <f t="shared" si="22"/>
        <v>1532509.1322075275</v>
      </c>
      <c r="M149">
        <v>430690000000</v>
      </c>
      <c r="N149">
        <f t="shared" si="23"/>
        <v>8.7895053767022126E-4</v>
      </c>
      <c r="O149">
        <f t="shared" si="24"/>
        <v>878950.5376702213</v>
      </c>
      <c r="P149">
        <v>136.59446700000001</v>
      </c>
      <c r="Q149">
        <f t="shared" si="25"/>
        <v>6434.7448104923697</v>
      </c>
      <c r="R149">
        <v>144.64941400000001</v>
      </c>
      <c r="S149">
        <v>3.1539999999999999</v>
      </c>
      <c r="T149" s="2">
        <f t="shared" si="26"/>
        <v>951077.25120955531</v>
      </c>
    </row>
    <row r="150" spans="1:20" x14ac:dyDescent="0.25">
      <c r="A150" s="38">
        <f t="shared" si="18"/>
        <v>0.80232110809896007</v>
      </c>
      <c r="B150" s="18" t="s">
        <v>687</v>
      </c>
      <c r="C150" t="s">
        <v>688</v>
      </c>
      <c r="D150" s="18">
        <v>-1110000000</v>
      </c>
      <c r="E150">
        <v>1110000000</v>
      </c>
      <c r="F150">
        <f t="shared" si="19"/>
        <v>1.0828564594451086E-3</v>
      </c>
      <c r="G150" s="22">
        <f t="shared" si="20"/>
        <v>1082856.4594451087</v>
      </c>
      <c r="H150" s="22">
        <v>81.616104000000007</v>
      </c>
      <c r="I150" s="22">
        <f t="shared" si="21"/>
        <v>13267.681332168326</v>
      </c>
      <c r="J150" s="22">
        <v>144.52842699999999</v>
      </c>
      <c r="K150">
        <v>2.57</v>
      </c>
      <c r="L150" s="19">
        <f t="shared" si="22"/>
        <v>1951655.0538992251</v>
      </c>
      <c r="M150">
        <v>4100840000000</v>
      </c>
      <c r="N150">
        <f t="shared" si="23"/>
        <v>8.3689789010646873E-3</v>
      </c>
      <c r="O150">
        <f t="shared" si="24"/>
        <v>8368978.9010646874</v>
      </c>
      <c r="P150">
        <v>81.616104000000007</v>
      </c>
      <c r="Q150">
        <f t="shared" si="25"/>
        <v>102540.77922005058</v>
      </c>
      <c r="R150">
        <v>144.52842699999999</v>
      </c>
      <c r="S150">
        <v>2.57</v>
      </c>
      <c r="T150" s="2">
        <f t="shared" si="26"/>
        <v>15083587.326623725</v>
      </c>
    </row>
    <row r="151" spans="1:20" x14ac:dyDescent="0.25">
      <c r="A151" s="38">
        <f t="shared" si="18"/>
        <v>0.33907705892317108</v>
      </c>
      <c r="B151" s="18" t="s">
        <v>297</v>
      </c>
      <c r="C151" t="s">
        <v>298</v>
      </c>
      <c r="D151" s="18">
        <v>-177000000</v>
      </c>
      <c r="E151">
        <v>177000000</v>
      </c>
      <c r="F151">
        <f t="shared" si="19"/>
        <v>1.7267170569530111E-4</v>
      </c>
      <c r="G151" s="22">
        <f t="shared" si="20"/>
        <v>172671.70569530112</v>
      </c>
      <c r="H151" s="22">
        <v>105.72586099999999</v>
      </c>
      <c r="I151" s="22">
        <f t="shared" si="21"/>
        <v>1633.202170803803</v>
      </c>
      <c r="J151" s="22">
        <v>141.40507500000001</v>
      </c>
      <c r="K151">
        <v>0.17</v>
      </c>
      <c r="L151" s="19">
        <f t="shared" si="22"/>
        <v>231220.71982171122</v>
      </c>
      <c r="M151">
        <v>431280000000</v>
      </c>
      <c r="N151">
        <f t="shared" si="23"/>
        <v>8.8015460745875925E-4</v>
      </c>
      <c r="O151">
        <f t="shared" si="24"/>
        <v>880154.60745875922</v>
      </c>
      <c r="P151">
        <v>105.72586099999999</v>
      </c>
      <c r="Q151">
        <f t="shared" si="25"/>
        <v>8324.8752872181321</v>
      </c>
      <c r="R151">
        <v>141.40507500000001</v>
      </c>
      <c r="S151">
        <v>0.17</v>
      </c>
      <c r="T151" s="2">
        <f t="shared" si="26"/>
        <v>1178594.8431535535</v>
      </c>
    </row>
    <row r="152" spans="1:20" x14ac:dyDescent="0.25">
      <c r="A152" s="38">
        <f t="shared" si="18"/>
        <v>0.29100462333132837</v>
      </c>
      <c r="B152" s="18" t="s">
        <v>72</v>
      </c>
      <c r="C152" t="s">
        <v>73</v>
      </c>
      <c r="D152" s="18">
        <v>-314000000</v>
      </c>
      <c r="E152">
        <v>314000000</v>
      </c>
      <c r="F152">
        <f t="shared" si="19"/>
        <v>3.063215569961839E-4</v>
      </c>
      <c r="G152" s="22">
        <f t="shared" si="20"/>
        <v>306321.55699618388</v>
      </c>
      <c r="H152" s="22">
        <v>111.347633</v>
      </c>
      <c r="I152" s="22">
        <f t="shared" si="21"/>
        <v>2751.0378868689904</v>
      </c>
      <c r="J152" s="22">
        <v>141.270309</v>
      </c>
      <c r="K152">
        <v>2.48</v>
      </c>
      <c r="L152" s="19">
        <f t="shared" si="22"/>
        <v>395462.54630812438</v>
      </c>
      <c r="M152">
        <v>443760000000</v>
      </c>
      <c r="N152">
        <f t="shared" si="23"/>
        <v>9.0562374468071557E-4</v>
      </c>
      <c r="O152">
        <f t="shared" si="24"/>
        <v>905623.74468071561</v>
      </c>
      <c r="P152">
        <v>111.347633</v>
      </c>
      <c r="Q152">
        <f t="shared" si="25"/>
        <v>8133.3003700286617</v>
      </c>
      <c r="R152">
        <v>141.270309</v>
      </c>
      <c r="S152">
        <v>2.48</v>
      </c>
      <c r="T152" s="2">
        <f t="shared" si="26"/>
        <v>1169164.4413814344</v>
      </c>
    </row>
    <row r="153" spans="1:20" x14ac:dyDescent="0.25">
      <c r="A153" s="38">
        <f t="shared" si="18"/>
        <v>3.3509252327714734E-2</v>
      </c>
      <c r="B153" s="18" t="s">
        <v>567</v>
      </c>
      <c r="C153" t="s">
        <v>568</v>
      </c>
      <c r="D153" s="18">
        <v>-1398010000</v>
      </c>
      <c r="E153">
        <v>1398010000</v>
      </c>
      <c r="F153">
        <f t="shared" si="19"/>
        <v>1.3638235665485192E-3</v>
      </c>
      <c r="G153" s="22">
        <f t="shared" si="20"/>
        <v>1363823.5665485191</v>
      </c>
      <c r="H153" s="22">
        <v>136.38000500000001</v>
      </c>
      <c r="I153" s="22">
        <f t="shared" si="21"/>
        <v>10000.172433990738</v>
      </c>
      <c r="J153" s="22">
        <v>140.949997</v>
      </c>
      <c r="K153">
        <v>0</v>
      </c>
      <c r="L153" s="19">
        <f t="shared" si="22"/>
        <v>1409524.2745704772</v>
      </c>
      <c r="M153">
        <v>49760000000</v>
      </c>
      <c r="N153">
        <f t="shared" si="23"/>
        <v>1.0155002148754373E-4</v>
      </c>
      <c r="O153">
        <f t="shared" si="24"/>
        <v>101550.02148754374</v>
      </c>
      <c r="P153">
        <v>136.38000500000001</v>
      </c>
      <c r="Q153">
        <f t="shared" si="25"/>
        <v>744.61077697968801</v>
      </c>
      <c r="R153">
        <v>140.949997</v>
      </c>
      <c r="S153">
        <v>0</v>
      </c>
      <c r="T153" s="2">
        <f t="shared" si="26"/>
        <v>104952.8867814547</v>
      </c>
    </row>
    <row r="154" spans="1:20" x14ac:dyDescent="0.25">
      <c r="A154" s="38">
        <f t="shared" si="18"/>
        <v>0.45593410368331977</v>
      </c>
      <c r="B154" s="18" t="s">
        <v>796</v>
      </c>
      <c r="C154" t="s">
        <v>797</v>
      </c>
      <c r="D154" s="18">
        <v>-628700000</v>
      </c>
      <c r="E154">
        <v>628700000</v>
      </c>
      <c r="F154">
        <f t="shared" si="19"/>
        <v>6.1332599644427005E-4</v>
      </c>
      <c r="G154" s="22">
        <f t="shared" si="20"/>
        <v>613325.99644427001</v>
      </c>
      <c r="H154" s="22">
        <v>97.331085000000002</v>
      </c>
      <c r="I154" s="22">
        <f t="shared" si="21"/>
        <v>6301.4400429654106</v>
      </c>
      <c r="J154" s="22">
        <v>139.58764600000001</v>
      </c>
      <c r="K154">
        <v>2.12</v>
      </c>
      <c r="L154" s="19">
        <f t="shared" si="22"/>
        <v>892962.23489876732</v>
      </c>
      <c r="M154">
        <v>431670000000</v>
      </c>
      <c r="N154">
        <f t="shared" si="23"/>
        <v>8.8095051799694539E-4</v>
      </c>
      <c r="O154">
        <f t="shared" si="24"/>
        <v>880950.51799694542</v>
      </c>
      <c r="P154">
        <v>97.331085000000002</v>
      </c>
      <c r="Q154">
        <f t="shared" si="25"/>
        <v>9051.0705598005552</v>
      </c>
      <c r="R154">
        <v>139.58764600000001</v>
      </c>
      <c r="S154">
        <v>2.12</v>
      </c>
      <c r="T154" s="2">
        <f t="shared" si="26"/>
        <v>1282605.902809239</v>
      </c>
    </row>
    <row r="155" spans="1:20" x14ac:dyDescent="0.25">
      <c r="A155" s="38">
        <f t="shared" si="18"/>
        <v>-0.10448026438487101</v>
      </c>
      <c r="B155" s="18" t="s">
        <v>376</v>
      </c>
      <c r="C155" t="s">
        <v>377</v>
      </c>
      <c r="D155" s="18">
        <v>-10228000000</v>
      </c>
      <c r="E155">
        <v>10228000000</v>
      </c>
      <c r="F155">
        <f t="shared" si="19"/>
        <v>9.9778881686527661E-3</v>
      </c>
      <c r="G155" s="22">
        <f t="shared" si="20"/>
        <v>9977888.1686527655</v>
      </c>
      <c r="H155" s="22">
        <v>160.47151199999999</v>
      </c>
      <c r="I155" s="22">
        <f t="shared" si="21"/>
        <v>62178.563935091268</v>
      </c>
      <c r="J155" s="22">
        <v>139.38540599999999</v>
      </c>
      <c r="K155">
        <v>4.32</v>
      </c>
      <c r="L155" s="19">
        <f t="shared" si="22"/>
        <v>8935395.7747892477</v>
      </c>
      <c r="M155">
        <v>451070000000</v>
      </c>
      <c r="N155">
        <f t="shared" si="23"/>
        <v>9.2054196528107619E-4</v>
      </c>
      <c r="O155">
        <f t="shared" si="24"/>
        <v>920541.96528107615</v>
      </c>
      <c r="P155">
        <v>160.47151199999999</v>
      </c>
      <c r="Q155">
        <f t="shared" si="25"/>
        <v>5736.4821569144069</v>
      </c>
      <c r="R155">
        <v>139.38540599999999</v>
      </c>
      <c r="S155">
        <v>4.32</v>
      </c>
      <c r="T155" s="2">
        <f t="shared" si="26"/>
        <v>824363.4973711404</v>
      </c>
    </row>
    <row r="156" spans="1:20" x14ac:dyDescent="0.25">
      <c r="A156" s="38">
        <f t="shared" si="18"/>
        <v>0.14917954630101637</v>
      </c>
      <c r="B156" s="18" t="s">
        <v>647</v>
      </c>
      <c r="C156" t="s">
        <v>648</v>
      </c>
      <c r="D156" s="18">
        <v>-3841000000</v>
      </c>
      <c r="E156">
        <v>3841000000</v>
      </c>
      <c r="F156">
        <f t="shared" si="19"/>
        <v>3.74707356822402E-3</v>
      </c>
      <c r="G156" s="22">
        <f t="shared" si="20"/>
        <v>3747073.5682240198</v>
      </c>
      <c r="H156" s="22">
        <v>123.958488</v>
      </c>
      <c r="I156" s="22">
        <f t="shared" si="21"/>
        <v>30228.454934235884</v>
      </c>
      <c r="J156" s="22">
        <v>138.426559</v>
      </c>
      <c r="K156">
        <v>4.0239999999999903</v>
      </c>
      <c r="L156" s="19">
        <f t="shared" si="22"/>
        <v>4306060.3030882096</v>
      </c>
      <c r="M156">
        <v>4190100000000</v>
      </c>
      <c r="N156">
        <f t="shared" si="23"/>
        <v>8.551140374496724E-3</v>
      </c>
      <c r="O156">
        <f t="shared" si="24"/>
        <v>8551140.3744967245</v>
      </c>
      <c r="P156">
        <v>123.958488</v>
      </c>
      <c r="Q156">
        <f t="shared" si="25"/>
        <v>68983.903502410612</v>
      </c>
      <c r="R156">
        <v>138.426559</v>
      </c>
      <c r="S156">
        <v>4.0239999999999903</v>
      </c>
      <c r="T156" s="2">
        <f t="shared" si="26"/>
        <v>9826795.6159204487</v>
      </c>
    </row>
    <row r="157" spans="1:20" x14ac:dyDescent="0.25">
      <c r="A157" s="38">
        <f t="shared" si="18"/>
        <v>0.25251122432805717</v>
      </c>
      <c r="B157" s="18" t="s">
        <v>850</v>
      </c>
      <c r="C157" t="s">
        <v>851</v>
      </c>
      <c r="D157" s="18">
        <v>-23600000000</v>
      </c>
      <c r="E157">
        <v>23600000000</v>
      </c>
      <c r="F157">
        <f t="shared" si="19"/>
        <v>2.3022894092706813E-2</v>
      </c>
      <c r="G157" s="22">
        <f t="shared" si="20"/>
        <v>23022894.092706814</v>
      </c>
      <c r="H157" s="22">
        <v>111.990891</v>
      </c>
      <c r="I157" s="22">
        <f t="shared" si="21"/>
        <v>205578.27415362571</v>
      </c>
      <c r="J157" s="22">
        <v>138.109848</v>
      </c>
      <c r="K157">
        <v>2.16</v>
      </c>
      <c r="L157" s="19">
        <f t="shared" si="22"/>
        <v>28836433.267631408</v>
      </c>
      <c r="M157">
        <v>4337160000000</v>
      </c>
      <c r="N157">
        <f t="shared" si="23"/>
        <v>8.851259871280449E-3</v>
      </c>
      <c r="O157">
        <f t="shared" si="24"/>
        <v>8851259.8712804485</v>
      </c>
      <c r="P157">
        <v>111.990891</v>
      </c>
      <c r="Q157">
        <f t="shared" si="25"/>
        <v>79035.533981781147</v>
      </c>
      <c r="R157">
        <v>138.109848</v>
      </c>
      <c r="S157">
        <v>2.16</v>
      </c>
      <c r="T157" s="2">
        <f t="shared" si="26"/>
        <v>11086302.338223277</v>
      </c>
    </row>
    <row r="158" spans="1:20" x14ac:dyDescent="0.25">
      <c r="A158" s="38">
        <f t="shared" si="18"/>
        <v>0.42002695212681784</v>
      </c>
      <c r="B158" s="18" t="s">
        <v>599</v>
      </c>
      <c r="C158" t="s">
        <v>600</v>
      </c>
      <c r="D158" s="18">
        <v>-1115000000</v>
      </c>
      <c r="E158">
        <v>1115000000</v>
      </c>
      <c r="F158">
        <f t="shared" si="19"/>
        <v>1.0877341912444109E-3</v>
      </c>
      <c r="G158" s="22">
        <f t="shared" si="20"/>
        <v>1087734.1912444108</v>
      </c>
      <c r="H158" s="22">
        <v>97.943291000000002</v>
      </c>
      <c r="I158" s="22">
        <f t="shared" si="21"/>
        <v>11105.754974523072</v>
      </c>
      <c r="J158" s="22">
        <v>138.072113</v>
      </c>
      <c r="K158">
        <v>1.01</v>
      </c>
      <c r="L158" s="19">
        <f t="shared" si="22"/>
        <v>1544611.8683169298</v>
      </c>
      <c r="M158">
        <v>4157940000000</v>
      </c>
      <c r="N158">
        <f t="shared" si="23"/>
        <v>8.4855083670401441E-3</v>
      </c>
      <c r="O158">
        <f t="shared" si="24"/>
        <v>8485508.3670401443</v>
      </c>
      <c r="P158">
        <v>97.943291000000002</v>
      </c>
      <c r="Q158">
        <f t="shared" si="25"/>
        <v>86636.953694359152</v>
      </c>
      <c r="R158">
        <v>138.072113</v>
      </c>
      <c r="S158">
        <v>1.01</v>
      </c>
      <c r="T158" s="2">
        <f t="shared" si="26"/>
        <v>12049650.583694626</v>
      </c>
    </row>
    <row r="159" spans="1:20" x14ac:dyDescent="0.25">
      <c r="A159" s="38">
        <f t="shared" si="18"/>
        <v>0.11755973294547206</v>
      </c>
      <c r="B159" s="18" t="s">
        <v>663</v>
      </c>
      <c r="C159" t="s">
        <v>664</v>
      </c>
      <c r="D159" s="18">
        <v>-762000000</v>
      </c>
      <c r="E159">
        <v>762000000</v>
      </c>
      <c r="F159">
        <f t="shared" si="19"/>
        <v>7.4336632621366922E-4</v>
      </c>
      <c r="G159" s="22">
        <f t="shared" si="20"/>
        <v>743366.32621366926</v>
      </c>
      <c r="H159" s="22">
        <v>125.04682200000001</v>
      </c>
      <c r="I159" s="22">
        <f t="shared" si="21"/>
        <v>5944.7038663139256</v>
      </c>
      <c r="J159" s="22">
        <v>137.64729299999999</v>
      </c>
      <c r="K159">
        <v>2.1</v>
      </c>
      <c r="L159" s="19">
        <f t="shared" si="22"/>
        <v>830756.27300400485</v>
      </c>
      <c r="M159">
        <v>431460000000</v>
      </c>
      <c r="N159">
        <f t="shared" si="23"/>
        <v>8.8052195078407592E-4</v>
      </c>
      <c r="O159">
        <f t="shared" si="24"/>
        <v>880521.95078407589</v>
      </c>
      <c r="P159">
        <v>125.04682200000001</v>
      </c>
      <c r="Q159">
        <f t="shared" si="25"/>
        <v>7041.5380151290519</v>
      </c>
      <c r="R159">
        <v>137.64729299999999</v>
      </c>
      <c r="S159">
        <v>2.1</v>
      </c>
      <c r="T159" s="2">
        <f t="shared" si="26"/>
        <v>984035.87617087795</v>
      </c>
    </row>
    <row r="160" spans="1:20" x14ac:dyDescent="0.25">
      <c r="A160" s="38">
        <f t="shared" si="18"/>
        <v>0.31482304633822134</v>
      </c>
      <c r="B160" s="18" t="s">
        <v>770</v>
      </c>
      <c r="C160" t="s">
        <v>771</v>
      </c>
      <c r="D160" s="18">
        <v>-192300000</v>
      </c>
      <c r="E160">
        <v>192300000</v>
      </c>
      <c r="F160">
        <f t="shared" si="19"/>
        <v>1.8759756500116612E-4</v>
      </c>
      <c r="G160" s="22">
        <f t="shared" si="20"/>
        <v>187597.56500116611</v>
      </c>
      <c r="H160" s="22">
        <v>106.82285299999999</v>
      </c>
      <c r="I160" s="22">
        <f t="shared" si="21"/>
        <v>1756.1557263516086</v>
      </c>
      <c r="J160" s="22">
        <v>136.853149</v>
      </c>
      <c r="K160">
        <v>3.6</v>
      </c>
      <c r="L160" s="19">
        <f t="shared" si="22"/>
        <v>246657.6019004657</v>
      </c>
      <c r="M160">
        <v>428650000000</v>
      </c>
      <c r="N160">
        <f t="shared" si="23"/>
        <v>8.7478731331663232E-4</v>
      </c>
      <c r="O160">
        <f t="shared" si="24"/>
        <v>874787.3133166323</v>
      </c>
      <c r="P160">
        <v>106.82285299999999</v>
      </c>
      <c r="Q160">
        <f t="shared" si="25"/>
        <v>8189.1401394852501</v>
      </c>
      <c r="R160">
        <v>136.853149</v>
      </c>
      <c r="S160">
        <v>3.6</v>
      </c>
      <c r="T160" s="2">
        <f t="shared" si="26"/>
        <v>1150190.5201930027</v>
      </c>
    </row>
    <row r="161" spans="1:20" x14ac:dyDescent="0.25">
      <c r="A161" s="38">
        <f t="shared" si="18"/>
        <v>0.96698372308270297</v>
      </c>
      <c r="B161" s="18" t="s">
        <v>148</v>
      </c>
      <c r="C161" t="s">
        <v>149</v>
      </c>
      <c r="D161" s="18">
        <v>-61500000</v>
      </c>
      <c r="E161">
        <v>61500000</v>
      </c>
      <c r="F161">
        <f t="shared" si="19"/>
        <v>5.9996101131418181E-5</v>
      </c>
      <c r="G161" s="22">
        <f t="shared" si="20"/>
        <v>59996.101131418181</v>
      </c>
      <c r="H161" s="22">
        <v>69.360000999999997</v>
      </c>
      <c r="I161" s="22">
        <f t="shared" si="21"/>
        <v>864.99567858163937</v>
      </c>
      <c r="J161" s="22">
        <v>136.429993</v>
      </c>
      <c r="K161">
        <v>0</v>
      </c>
      <c r="L161" s="19">
        <f t="shared" si="22"/>
        <v>118011.3543739233</v>
      </c>
      <c r="M161">
        <v>419410000000</v>
      </c>
      <c r="N161">
        <f t="shared" si="23"/>
        <v>8.5593035595037613E-4</v>
      </c>
      <c r="O161">
        <f t="shared" si="24"/>
        <v>855930.35595037614</v>
      </c>
      <c r="P161">
        <v>69.360000999999997</v>
      </c>
      <c r="Q161">
        <f t="shared" si="25"/>
        <v>12340.402877883122</v>
      </c>
      <c r="R161">
        <v>136.429993</v>
      </c>
      <c r="S161">
        <v>0</v>
      </c>
      <c r="T161" s="2">
        <f t="shared" si="26"/>
        <v>1683601.0782467742</v>
      </c>
    </row>
    <row r="162" spans="1:20" x14ac:dyDescent="0.25">
      <c r="A162" s="38">
        <f t="shared" si="18"/>
        <v>5.1710645445983694E-3</v>
      </c>
      <c r="B162" s="18" t="s">
        <v>661</v>
      </c>
      <c r="C162" t="s">
        <v>662</v>
      </c>
      <c r="D162" s="18">
        <v>0</v>
      </c>
      <c r="E162">
        <v>0</v>
      </c>
      <c r="F162">
        <f t="shared" si="19"/>
        <v>0</v>
      </c>
      <c r="G162" s="22">
        <f t="shared" si="20"/>
        <v>0</v>
      </c>
      <c r="H162" s="22">
        <v>139.678009</v>
      </c>
      <c r="I162" s="22">
        <f t="shared" si="21"/>
        <v>0</v>
      </c>
      <c r="J162" s="22">
        <v>135.80029300000001</v>
      </c>
      <c r="K162">
        <v>4.5999999999999996</v>
      </c>
      <c r="L162" s="19">
        <f t="shared" si="22"/>
        <v>0</v>
      </c>
      <c r="M162">
        <v>469110000000</v>
      </c>
      <c r="N162">
        <f t="shared" si="23"/>
        <v>9.5735792966281433E-4</v>
      </c>
      <c r="O162">
        <f t="shared" si="24"/>
        <v>957357.92966281436</v>
      </c>
      <c r="P162">
        <v>139.678009</v>
      </c>
      <c r="Q162">
        <f t="shared" si="25"/>
        <v>6854.0347655071055</v>
      </c>
      <c r="R162">
        <v>135.80029300000001</v>
      </c>
      <c r="S162">
        <v>4.5999999999999996</v>
      </c>
      <c r="T162" s="2">
        <f t="shared" si="26"/>
        <v>962308.48930938391</v>
      </c>
    </row>
    <row r="163" spans="1:20" x14ac:dyDescent="0.25">
      <c r="A163" s="38">
        <f t="shared" si="18"/>
        <v>-3.8630075812150944E-2</v>
      </c>
      <c r="B163" s="18" t="s">
        <v>824</v>
      </c>
      <c r="C163" t="s">
        <v>825</v>
      </c>
      <c r="D163" s="18">
        <v>-798170000</v>
      </c>
      <c r="E163">
        <v>798170000</v>
      </c>
      <c r="F163">
        <f t="shared" si="19"/>
        <v>7.7865183804982192E-4</v>
      </c>
      <c r="G163" s="22">
        <f t="shared" si="20"/>
        <v>778651.8380498219</v>
      </c>
      <c r="H163" s="22">
        <v>141.08833300000001</v>
      </c>
      <c r="I163" s="22">
        <f t="shared" si="21"/>
        <v>5518.8960099898686</v>
      </c>
      <c r="J163" s="22">
        <v>135.43808000000001</v>
      </c>
      <c r="K163">
        <v>0.2</v>
      </c>
      <c r="L163" s="19">
        <f t="shared" si="22"/>
        <v>748572.45851468656</v>
      </c>
      <c r="M163">
        <v>412430000000</v>
      </c>
      <c r="N163">
        <f t="shared" si="23"/>
        <v>8.4168559811309616E-4</v>
      </c>
      <c r="O163">
        <f t="shared" si="24"/>
        <v>841685.5981130962</v>
      </c>
      <c r="P163">
        <v>141.08833300000001</v>
      </c>
      <c r="Q163">
        <f t="shared" si="25"/>
        <v>5965.6640646048045</v>
      </c>
      <c r="R163">
        <v>135.43808000000001</v>
      </c>
      <c r="S163">
        <v>0.2</v>
      </c>
      <c r="T163" s="2">
        <f t="shared" si="26"/>
        <v>809171.2196479917</v>
      </c>
    </row>
    <row r="164" spans="1:20" x14ac:dyDescent="0.25">
      <c r="A164" s="38">
        <f t="shared" si="18"/>
        <v>0.71958696045873394</v>
      </c>
      <c r="B164" s="18" t="s">
        <v>768</v>
      </c>
      <c r="C164" t="s">
        <v>769</v>
      </c>
      <c r="D164" s="18">
        <v>-6008000000</v>
      </c>
      <c r="E164">
        <v>6008000000</v>
      </c>
      <c r="F164">
        <f t="shared" si="19"/>
        <v>5.8610825300416331E-3</v>
      </c>
      <c r="G164" s="22">
        <f t="shared" si="20"/>
        <v>5861082.5300416332</v>
      </c>
      <c r="H164" s="22">
        <v>78.419998000000007</v>
      </c>
      <c r="I164" s="22">
        <f t="shared" si="21"/>
        <v>74739.641411896402</v>
      </c>
      <c r="J164" s="22">
        <v>134.85000600000001</v>
      </c>
      <c r="K164">
        <v>0</v>
      </c>
      <c r="L164" s="19">
        <f t="shared" si="22"/>
        <v>10078641.092832079</v>
      </c>
      <c r="M164">
        <v>467190000000</v>
      </c>
      <c r="N164">
        <f t="shared" si="23"/>
        <v>9.5343960085943647E-4</v>
      </c>
      <c r="O164">
        <f t="shared" si="24"/>
        <v>953439.60085943644</v>
      </c>
      <c r="P164">
        <v>78.419998000000007</v>
      </c>
      <c r="Q164">
        <f t="shared" si="25"/>
        <v>12158.118148121304</v>
      </c>
      <c r="R164">
        <v>134.85000600000001</v>
      </c>
      <c r="S164">
        <v>0</v>
      </c>
      <c r="T164" s="2">
        <f t="shared" si="26"/>
        <v>1639522.3052228668</v>
      </c>
    </row>
    <row r="165" spans="1:20" x14ac:dyDescent="0.25">
      <c r="A165" s="38">
        <f t="shared" si="18"/>
        <v>0.54030148526076593</v>
      </c>
      <c r="B165" s="18" t="s">
        <v>794</v>
      </c>
      <c r="C165" t="s">
        <v>795</v>
      </c>
      <c r="D165" s="18">
        <v>-276310000</v>
      </c>
      <c r="E165">
        <v>276310000</v>
      </c>
      <c r="F165">
        <f t="shared" si="19"/>
        <v>2.695532146930432E-4</v>
      </c>
      <c r="G165" s="22">
        <f t="shared" si="20"/>
        <v>269553.21469304321</v>
      </c>
      <c r="H165" s="22">
        <v>88.380439999999993</v>
      </c>
      <c r="I165" s="22">
        <f t="shared" si="21"/>
        <v>3049.9193565119526</v>
      </c>
      <c r="J165" s="22">
        <v>134.63252299999999</v>
      </c>
      <c r="K165">
        <v>1.5</v>
      </c>
      <c r="L165" s="19">
        <f t="shared" si="22"/>
        <v>415193.21694850858</v>
      </c>
      <c r="M165">
        <v>411040000000</v>
      </c>
      <c r="N165">
        <f t="shared" si="23"/>
        <v>8.3884889132315071E-4</v>
      </c>
      <c r="O165">
        <f t="shared" si="24"/>
        <v>838848.89132315072</v>
      </c>
      <c r="P165">
        <v>88.380439999999993</v>
      </c>
      <c r="Q165">
        <f t="shared" si="25"/>
        <v>9491.3409723141322</v>
      </c>
      <c r="R165">
        <v>134.63252299999999</v>
      </c>
      <c r="S165">
        <v>1.5</v>
      </c>
      <c r="T165" s="2">
        <f t="shared" si="26"/>
        <v>1292080.1932143958</v>
      </c>
    </row>
    <row r="166" spans="1:20" x14ac:dyDescent="0.25">
      <c r="A166" s="38">
        <f t="shared" si="18"/>
        <v>3.7815218259694694E-2</v>
      </c>
      <c r="B166" s="18" t="s">
        <v>349</v>
      </c>
      <c r="C166" t="s">
        <v>349</v>
      </c>
      <c r="D166" s="18">
        <v>-638000000</v>
      </c>
      <c r="E166">
        <v>638000000</v>
      </c>
      <c r="F166">
        <f t="shared" si="19"/>
        <v>6.2239857759097236E-4</v>
      </c>
      <c r="G166" s="22">
        <f t="shared" si="20"/>
        <v>622398.57759097242</v>
      </c>
      <c r="H166" s="22">
        <v>130.77668800000001</v>
      </c>
      <c r="I166" s="22">
        <f t="shared" si="21"/>
        <v>4759.2471342520339</v>
      </c>
      <c r="J166" s="22">
        <v>134.32203699999999</v>
      </c>
      <c r="K166">
        <v>1.4</v>
      </c>
      <c r="L166" s="19">
        <f t="shared" si="22"/>
        <v>645934.71564709849</v>
      </c>
      <c r="M166">
        <v>485400000000</v>
      </c>
      <c r="N166">
        <f t="shared" si="23"/>
        <v>9.9060250060397357E-4</v>
      </c>
      <c r="O166">
        <f t="shared" si="24"/>
        <v>990602.50060397352</v>
      </c>
      <c r="P166">
        <v>130.77668800000001</v>
      </c>
      <c r="Q166">
        <f t="shared" si="25"/>
        <v>7574.7636352739983</v>
      </c>
      <c r="R166">
        <v>134.32203699999999</v>
      </c>
      <c r="S166">
        <v>1.4</v>
      </c>
      <c r="T166" s="2">
        <f t="shared" si="26"/>
        <v>1028062.3503729121</v>
      </c>
    </row>
    <row r="167" spans="1:20" x14ac:dyDescent="0.25">
      <c r="A167" s="38">
        <f t="shared" si="18"/>
        <v>0.19065001565862749</v>
      </c>
      <c r="B167" s="18" t="s">
        <v>463</v>
      </c>
      <c r="C167" t="s">
        <v>464</v>
      </c>
      <c r="D167" s="18">
        <v>-886770000</v>
      </c>
      <c r="E167">
        <v>886770000</v>
      </c>
      <c r="F167">
        <f t="shared" si="19"/>
        <v>8.650852455334585E-4</v>
      </c>
      <c r="G167" s="22">
        <f t="shared" si="20"/>
        <v>865085.24553345854</v>
      </c>
      <c r="H167" s="22">
        <v>113.10378300000001</v>
      </c>
      <c r="I167" s="22">
        <f t="shared" si="21"/>
        <v>7648.5969132744085</v>
      </c>
      <c r="J167" s="22">
        <v>133.58702099999999</v>
      </c>
      <c r="K167">
        <v>1.08</v>
      </c>
      <c r="L167" s="19">
        <f t="shared" si="22"/>
        <v>1030013.76114046</v>
      </c>
      <c r="M167">
        <v>412400000000</v>
      </c>
      <c r="N167">
        <f t="shared" si="23"/>
        <v>8.4162437422554337E-4</v>
      </c>
      <c r="O167">
        <f t="shared" si="24"/>
        <v>841624.37422554335</v>
      </c>
      <c r="P167">
        <v>113.10378300000001</v>
      </c>
      <c r="Q167">
        <f t="shared" si="25"/>
        <v>7441.1690918025552</v>
      </c>
      <c r="R167">
        <v>133.58702099999999</v>
      </c>
      <c r="S167">
        <v>1.08</v>
      </c>
      <c r="T167" s="2">
        <f t="shared" si="26"/>
        <v>1002080.0743503256</v>
      </c>
    </row>
    <row r="168" spans="1:20" x14ac:dyDescent="0.25">
      <c r="A168" s="38">
        <f t="shared" si="18"/>
        <v>7.978376003518739E-2</v>
      </c>
      <c r="B168" s="18" t="s">
        <v>800</v>
      </c>
      <c r="C168" t="s">
        <v>801</v>
      </c>
      <c r="D168" s="18">
        <v>-4000000</v>
      </c>
      <c r="E168">
        <v>4000000</v>
      </c>
      <c r="F168">
        <f t="shared" si="19"/>
        <v>3.9021854394418326E-6</v>
      </c>
      <c r="G168" s="22">
        <f t="shared" si="20"/>
        <v>3902.1854394418324</v>
      </c>
      <c r="H168" s="22">
        <v>126.223106</v>
      </c>
      <c r="I168" s="22">
        <f t="shared" si="21"/>
        <v>30.914985085550281</v>
      </c>
      <c r="J168" s="22">
        <v>132.92366000000001</v>
      </c>
      <c r="K168">
        <v>3.37</v>
      </c>
      <c r="L168" s="19">
        <f t="shared" si="22"/>
        <v>4213.5164661550616</v>
      </c>
      <c r="M168">
        <v>434990000000</v>
      </c>
      <c r="N168">
        <f t="shared" si="23"/>
        <v>8.8772596155278641E-4</v>
      </c>
      <c r="O168">
        <f t="shared" si="24"/>
        <v>887725.96155278641</v>
      </c>
      <c r="P168">
        <v>126.223106</v>
      </c>
      <c r="Q168">
        <f t="shared" si="25"/>
        <v>7032.9909450397017</v>
      </c>
      <c r="R168">
        <v>132.92366000000001</v>
      </c>
      <c r="S168">
        <v>3.37</v>
      </c>
      <c r="T168" s="2">
        <f t="shared" si="26"/>
        <v>958552.07664631994</v>
      </c>
    </row>
    <row r="169" spans="1:20" x14ac:dyDescent="0.25">
      <c r="A169" s="38">
        <f t="shared" si="18"/>
        <v>0.23204347144088944</v>
      </c>
      <c r="B169" s="18" t="s">
        <v>329</v>
      </c>
      <c r="C169" t="s">
        <v>330</v>
      </c>
      <c r="D169" s="18">
        <v>-931000000</v>
      </c>
      <c r="E169">
        <v>931000000</v>
      </c>
      <c r="F169">
        <f t="shared" si="19"/>
        <v>9.0823366103008661E-4</v>
      </c>
      <c r="G169" s="22">
        <f t="shared" si="20"/>
        <v>908233.66103008657</v>
      </c>
      <c r="H169" s="22">
        <v>107.7397</v>
      </c>
      <c r="I169" s="22">
        <f t="shared" si="21"/>
        <v>8429.8885279064871</v>
      </c>
      <c r="J169" s="22">
        <v>132.39999399999999</v>
      </c>
      <c r="K169">
        <v>0.34</v>
      </c>
      <c r="L169" s="19">
        <f t="shared" si="22"/>
        <v>1118983.352614976</v>
      </c>
      <c r="M169">
        <v>415420000000</v>
      </c>
      <c r="N169">
        <f t="shared" si="23"/>
        <v>8.4778757890585643E-4</v>
      </c>
      <c r="O169">
        <f t="shared" si="24"/>
        <v>847787.57890585647</v>
      </c>
      <c r="P169">
        <v>107.7397</v>
      </c>
      <c r="Q169">
        <f t="shared" si="25"/>
        <v>7868.8503764708503</v>
      </c>
      <c r="R169">
        <v>132.39999399999999</v>
      </c>
      <c r="S169">
        <v>0.34</v>
      </c>
      <c r="T169" s="2">
        <f t="shared" si="26"/>
        <v>1044511.1517596383</v>
      </c>
    </row>
    <row r="170" spans="1:20" x14ac:dyDescent="0.25">
      <c r="A170" s="38">
        <f t="shared" si="18"/>
        <v>0.28705056865586775</v>
      </c>
      <c r="B170" s="18" t="s">
        <v>481</v>
      </c>
      <c r="C170" t="s">
        <v>482</v>
      </c>
      <c r="D170" s="18">
        <v>-108000000</v>
      </c>
      <c r="E170">
        <v>108000000</v>
      </c>
      <c r="F170">
        <f t="shared" si="19"/>
        <v>1.0535900686492949E-4</v>
      </c>
      <c r="G170" s="22">
        <f t="shared" si="20"/>
        <v>105359.00686492948</v>
      </c>
      <c r="H170" s="22">
        <v>102.629997</v>
      </c>
      <c r="I170" s="22">
        <f t="shared" si="21"/>
        <v>1026.5907623960029</v>
      </c>
      <c r="J170" s="22">
        <v>132.08999600000001</v>
      </c>
      <c r="K170">
        <v>0</v>
      </c>
      <c r="L170" s="19">
        <f t="shared" si="22"/>
        <v>135602.369698525</v>
      </c>
      <c r="M170">
        <v>420010000000</v>
      </c>
      <c r="N170">
        <f t="shared" si="23"/>
        <v>8.5715483370143173E-4</v>
      </c>
      <c r="O170">
        <f t="shared" si="24"/>
        <v>857154.83370143175</v>
      </c>
      <c r="P170">
        <v>102.629997</v>
      </c>
      <c r="Q170">
        <f t="shared" si="25"/>
        <v>8351.8937811274773</v>
      </c>
      <c r="R170">
        <v>132.08999600000001</v>
      </c>
      <c r="S170">
        <v>0</v>
      </c>
      <c r="T170" s="2">
        <f t="shared" si="26"/>
        <v>1103201.6161415535</v>
      </c>
    </row>
    <row r="171" spans="1:20" x14ac:dyDescent="0.25">
      <c r="A171" s="38">
        <f t="shared" si="18"/>
        <v>0.83434230208304294</v>
      </c>
      <c r="B171" s="18" t="s">
        <v>80</v>
      </c>
      <c r="C171" t="s">
        <v>81</v>
      </c>
      <c r="D171" s="18">
        <v>-14031000000</v>
      </c>
      <c r="E171">
        <v>14031000000</v>
      </c>
      <c r="F171">
        <f t="shared" si="19"/>
        <v>1.368789097520209E-2</v>
      </c>
      <c r="G171" s="22">
        <f t="shared" si="20"/>
        <v>13687890.975202091</v>
      </c>
      <c r="H171" s="22">
        <v>71.615036000000003</v>
      </c>
      <c r="I171" s="22">
        <f t="shared" si="21"/>
        <v>191131.52404478425</v>
      </c>
      <c r="J171" s="22">
        <v>130.55898999999999</v>
      </c>
      <c r="K171">
        <v>0.807499999999999</v>
      </c>
      <c r="L171" s="19">
        <f t="shared" si="22"/>
        <v>25108277.44211391</v>
      </c>
      <c r="M171">
        <v>41287000000000</v>
      </c>
      <c r="N171">
        <f t="shared" si="23"/>
        <v>8.4258354846387024E-2</v>
      </c>
      <c r="O171">
        <f t="shared" si="24"/>
        <v>84258354.846387029</v>
      </c>
      <c r="P171">
        <v>71.615036000000003</v>
      </c>
      <c r="Q171">
        <f t="shared" si="25"/>
        <v>1176545.5908782482</v>
      </c>
      <c r="R171">
        <v>130.55898999999999</v>
      </c>
      <c r="S171">
        <v>0.807499999999999</v>
      </c>
      <c r="T171" s="2">
        <f t="shared" si="26"/>
        <v>154558664.5986515</v>
      </c>
    </row>
    <row r="172" spans="1:20" x14ac:dyDescent="0.25">
      <c r="A172" s="38">
        <f t="shared" si="18"/>
        <v>0.37771846453094726</v>
      </c>
      <c r="B172" s="18" t="s">
        <v>84</v>
      </c>
      <c r="C172" t="s">
        <v>85</v>
      </c>
      <c r="D172" s="18">
        <v>-2033000000</v>
      </c>
      <c r="E172">
        <v>2033000000</v>
      </c>
      <c r="F172">
        <f t="shared" si="19"/>
        <v>1.9832857495963117E-3</v>
      </c>
      <c r="G172" s="22">
        <f t="shared" si="20"/>
        <v>1983285.7495963117</v>
      </c>
      <c r="H172" s="22">
        <v>94.729073</v>
      </c>
      <c r="I172" s="22">
        <f t="shared" si="21"/>
        <v>20936.399848400415</v>
      </c>
      <c r="J172" s="22">
        <v>130.28999300000001</v>
      </c>
      <c r="K172">
        <v>0.22</v>
      </c>
      <c r="L172" s="19">
        <f t="shared" si="22"/>
        <v>2732409.3976599392</v>
      </c>
      <c r="M172">
        <v>424240000000</v>
      </c>
      <c r="N172">
        <f t="shared" si="23"/>
        <v>8.6578740184637369E-4</v>
      </c>
      <c r="O172">
        <f t="shared" si="24"/>
        <v>865787.40184637369</v>
      </c>
      <c r="P172">
        <v>94.729073</v>
      </c>
      <c r="Q172">
        <f t="shared" si="25"/>
        <v>9139.6165340536336</v>
      </c>
      <c r="R172">
        <v>130.28999300000001</v>
      </c>
      <c r="S172">
        <v>0.22</v>
      </c>
      <c r="T172" s="2">
        <f t="shared" si="26"/>
        <v>1192811.2898820241</v>
      </c>
    </row>
    <row r="173" spans="1:20" x14ac:dyDescent="0.25">
      <c r="A173" s="38">
        <f t="shared" si="18"/>
        <v>1.2256862767915742</v>
      </c>
      <c r="B173" s="18" t="s">
        <v>615</v>
      </c>
      <c r="C173" t="s">
        <v>616</v>
      </c>
      <c r="D173" s="18">
        <v>-600000000</v>
      </c>
      <c r="E173">
        <v>600000000</v>
      </c>
      <c r="F173">
        <f t="shared" si="19"/>
        <v>5.8532781591627493E-4</v>
      </c>
      <c r="G173" s="22">
        <f t="shared" si="20"/>
        <v>585327.81591627491</v>
      </c>
      <c r="H173" s="22">
        <v>58.606017999999999</v>
      </c>
      <c r="I173" s="22">
        <f t="shared" si="21"/>
        <v>9987.5036027234419</v>
      </c>
      <c r="J173" s="22">
        <v>130.27860999999999</v>
      </c>
      <c r="K173">
        <v>0.16</v>
      </c>
      <c r="L173" s="19">
        <f t="shared" si="22"/>
        <v>1302756.0873092378</v>
      </c>
      <c r="M173">
        <v>4144000000000</v>
      </c>
      <c r="N173">
        <f t="shared" si="23"/>
        <v>8.4570596672906197E-3</v>
      </c>
      <c r="O173">
        <f t="shared" si="24"/>
        <v>8457059.6672906205</v>
      </c>
      <c r="P173">
        <v>58.606017999999999</v>
      </c>
      <c r="Q173">
        <f t="shared" si="25"/>
        <v>144303.6049180243</v>
      </c>
      <c r="R173">
        <v>130.27860999999999</v>
      </c>
      <c r="S173">
        <v>0.16</v>
      </c>
      <c r="T173" s="2">
        <f t="shared" si="26"/>
        <v>18822761.643496253</v>
      </c>
    </row>
    <row r="174" spans="1:20" x14ac:dyDescent="0.25">
      <c r="A174" s="38">
        <f t="shared" si="18"/>
        <v>-0.12211763555139077</v>
      </c>
      <c r="B174" s="18" t="s">
        <v>531</v>
      </c>
      <c r="C174" t="s">
        <v>532</v>
      </c>
      <c r="D174" s="18">
        <v>-77000000</v>
      </c>
      <c r="E174">
        <v>77000000</v>
      </c>
      <c r="F174">
        <f t="shared" si="19"/>
        <v>7.5117069709255288E-5</v>
      </c>
      <c r="G174" s="22">
        <f t="shared" si="20"/>
        <v>75117.069709255287</v>
      </c>
      <c r="H174" s="22">
        <v>148.71206699999999</v>
      </c>
      <c r="I174" s="22">
        <f t="shared" si="21"/>
        <v>505.11751483660902</v>
      </c>
      <c r="J174" s="22">
        <v>130.07170099999999</v>
      </c>
      <c r="K174">
        <v>0.48</v>
      </c>
      <c r="L174" s="19">
        <f t="shared" si="22"/>
        <v>65943.950766812035</v>
      </c>
      <c r="M174">
        <v>449500000000</v>
      </c>
      <c r="N174">
        <f t="shared" si="23"/>
        <v>9.1733791516581406E-4</v>
      </c>
      <c r="O174">
        <f t="shared" si="24"/>
        <v>917337.91516581411</v>
      </c>
      <c r="P174">
        <v>148.71206699999999</v>
      </c>
      <c r="Q174">
        <f t="shared" si="25"/>
        <v>6168.5506339294861</v>
      </c>
      <c r="R174">
        <v>130.07170099999999</v>
      </c>
      <c r="S174">
        <v>0.48</v>
      </c>
      <c r="T174" s="2">
        <f t="shared" si="26"/>
        <v>805314.77796412259</v>
      </c>
    </row>
    <row r="175" spans="1:20" x14ac:dyDescent="0.25">
      <c r="A175" s="38">
        <f t="shared" si="18"/>
        <v>0.16891861140667253</v>
      </c>
      <c r="B175" s="18" t="s">
        <v>669</v>
      </c>
      <c r="C175" t="s">
        <v>670</v>
      </c>
      <c r="D175" s="18">
        <v>-6906000000</v>
      </c>
      <c r="E175">
        <v>6906000000</v>
      </c>
      <c r="F175">
        <f t="shared" si="19"/>
        <v>6.7371231611963248E-3</v>
      </c>
      <c r="G175" s="22">
        <f t="shared" si="20"/>
        <v>6737123.161196325</v>
      </c>
      <c r="H175" s="22">
        <v>113.86055</v>
      </c>
      <c r="I175" s="22">
        <f t="shared" si="21"/>
        <v>59169.950972451166</v>
      </c>
      <c r="J175" s="22">
        <v>129.974716</v>
      </c>
      <c r="K175">
        <v>3.11899999999999</v>
      </c>
      <c r="L175" s="19">
        <f t="shared" si="22"/>
        <v>7875148.6504613394</v>
      </c>
      <c r="M175">
        <v>4308430000000</v>
      </c>
      <c r="N175">
        <f t="shared" si="23"/>
        <v>8.7926277949674052E-3</v>
      </c>
      <c r="O175">
        <f t="shared" si="24"/>
        <v>8792627.7949674055</v>
      </c>
      <c r="P175">
        <v>113.86055</v>
      </c>
      <c r="Q175">
        <f t="shared" si="25"/>
        <v>77222.776413493571</v>
      </c>
      <c r="R175">
        <v>129.974716</v>
      </c>
      <c r="S175">
        <v>3.11899999999999</v>
      </c>
      <c r="T175" s="2">
        <f t="shared" si="26"/>
        <v>10277866.272709012</v>
      </c>
    </row>
    <row r="176" spans="1:20" x14ac:dyDescent="0.25">
      <c r="A176" s="38">
        <f t="shared" si="18"/>
        <v>8.1854738904198143E-2</v>
      </c>
      <c r="B176" s="18" t="s">
        <v>90</v>
      </c>
      <c r="C176" t="s">
        <v>91</v>
      </c>
      <c r="D176" s="18">
        <v>-1122900000</v>
      </c>
      <c r="E176">
        <v>1122900000</v>
      </c>
      <c r="F176">
        <f t="shared" si="19"/>
        <v>1.0954410074873085E-3</v>
      </c>
      <c r="G176" s="22">
        <f t="shared" si="20"/>
        <v>1095441.0074873085</v>
      </c>
      <c r="H176" s="22">
        <v>121.97113</v>
      </c>
      <c r="I176" s="22">
        <f t="shared" si="21"/>
        <v>8981.1499449690145</v>
      </c>
      <c r="J176" s="22">
        <v>129.405045</v>
      </c>
      <c r="K176">
        <v>2.5499999999999998</v>
      </c>
      <c r="L176" s="19">
        <f t="shared" si="22"/>
        <v>1185108.0451401339</v>
      </c>
      <c r="M176">
        <v>47850000000</v>
      </c>
      <c r="N176">
        <f t="shared" si="23"/>
        <v>9.7652100646683431E-5</v>
      </c>
      <c r="O176">
        <f t="shared" si="24"/>
        <v>97652.100646683437</v>
      </c>
      <c r="P176">
        <v>121.97113</v>
      </c>
      <c r="Q176">
        <f t="shared" si="25"/>
        <v>800.61651184738093</v>
      </c>
      <c r="R176">
        <v>129.405045</v>
      </c>
      <c r="S176">
        <v>2.5499999999999998</v>
      </c>
      <c r="T176" s="2">
        <f t="shared" si="26"/>
        <v>105645.38784856419</v>
      </c>
    </row>
    <row r="177" spans="1:20" x14ac:dyDescent="0.25">
      <c r="A177" s="38">
        <f t="shared" si="18"/>
        <v>-5.4209252614998205E-2</v>
      </c>
      <c r="B177" s="18" t="s">
        <v>167</v>
      </c>
      <c r="C177" t="s">
        <v>167</v>
      </c>
      <c r="D177" s="18">
        <v>-86100000</v>
      </c>
      <c r="E177">
        <v>86100000</v>
      </c>
      <c r="F177">
        <f t="shared" si="19"/>
        <v>8.3994541583985458E-5</v>
      </c>
      <c r="G177" s="22">
        <f t="shared" si="20"/>
        <v>83994.541583985454</v>
      </c>
      <c r="H177" s="22">
        <v>136.76185599999999</v>
      </c>
      <c r="I177" s="22">
        <f t="shared" si="21"/>
        <v>614.16643529600435</v>
      </c>
      <c r="J177" s="22">
        <v>127.808098</v>
      </c>
      <c r="K177">
        <v>1.54</v>
      </c>
      <c r="L177" s="19">
        <f t="shared" si="22"/>
        <v>79441.260260978219</v>
      </c>
      <c r="M177">
        <v>420420000000</v>
      </c>
      <c r="N177">
        <f t="shared" si="23"/>
        <v>8.5799156016465306E-4</v>
      </c>
      <c r="O177">
        <f t="shared" si="24"/>
        <v>857991.56016465311</v>
      </c>
      <c r="P177">
        <v>136.76185599999999</v>
      </c>
      <c r="Q177">
        <f t="shared" si="25"/>
        <v>6273.6174051678063</v>
      </c>
      <c r="R177">
        <v>127.808098</v>
      </c>
      <c r="S177">
        <v>1.54</v>
      </c>
      <c r="T177" s="2">
        <f t="shared" si="26"/>
        <v>811480.47893815103</v>
      </c>
    </row>
    <row r="178" spans="1:20" x14ac:dyDescent="0.25">
      <c r="A178" s="38">
        <f t="shared" si="18"/>
        <v>0.2461500307721709</v>
      </c>
      <c r="B178" s="18" t="s">
        <v>260</v>
      </c>
      <c r="C178" t="s">
        <v>261</v>
      </c>
      <c r="D178" s="18">
        <v>-3277880000</v>
      </c>
      <c r="E178">
        <v>3277880000</v>
      </c>
      <c r="F178">
        <f t="shared" si="19"/>
        <v>3.1977239020593989E-3</v>
      </c>
      <c r="G178" s="22">
        <f t="shared" si="20"/>
        <v>3197723.9020593991</v>
      </c>
      <c r="H178" s="22">
        <v>105.57266199999999</v>
      </c>
      <c r="I178" s="22">
        <f t="shared" si="21"/>
        <v>30289.317721849235</v>
      </c>
      <c r="J178" s="22">
        <v>127.079376</v>
      </c>
      <c r="K178">
        <v>4.4800000000000004</v>
      </c>
      <c r="L178" s="19">
        <f t="shared" si="22"/>
        <v>3984843.7389522265</v>
      </c>
      <c r="M178">
        <v>425010000000</v>
      </c>
      <c r="N178">
        <f t="shared" si="23"/>
        <v>8.6735881496022836E-4</v>
      </c>
      <c r="O178">
        <f t="shared" si="24"/>
        <v>867358.8149602284</v>
      </c>
      <c r="P178">
        <v>105.57266199999999</v>
      </c>
      <c r="Q178">
        <f t="shared" si="25"/>
        <v>8215.7520567230604</v>
      </c>
      <c r="R178">
        <v>127.079376</v>
      </c>
      <c r="S178">
        <v>4.4800000000000004</v>
      </c>
      <c r="T178" s="2">
        <f t="shared" si="26"/>
        <v>1080859.2139532024</v>
      </c>
    </row>
    <row r="179" spans="1:20" x14ac:dyDescent="0.25">
      <c r="A179" s="38">
        <f t="shared" si="18"/>
        <v>0.30573053398803451</v>
      </c>
      <c r="B179" s="18" t="s">
        <v>635</v>
      </c>
      <c r="C179" t="s">
        <v>636</v>
      </c>
      <c r="D179" s="18">
        <v>-610700000</v>
      </c>
      <c r="E179">
        <v>610700000</v>
      </c>
      <c r="F179">
        <f t="shared" si="19"/>
        <v>5.9576616196678185E-4</v>
      </c>
      <c r="G179" s="22">
        <f t="shared" si="20"/>
        <v>595766.16196678183</v>
      </c>
      <c r="H179" s="22">
        <v>99.763565</v>
      </c>
      <c r="I179" s="22">
        <f t="shared" si="21"/>
        <v>5971.7810000753461</v>
      </c>
      <c r="J179" s="22">
        <v>126.894333</v>
      </c>
      <c r="K179">
        <v>3.37</v>
      </c>
      <c r="L179" s="19">
        <f t="shared" si="22"/>
        <v>777910.06879688788</v>
      </c>
      <c r="M179">
        <v>410600000000</v>
      </c>
      <c r="N179">
        <f t="shared" si="23"/>
        <v>8.3795094097237658E-4</v>
      </c>
      <c r="O179">
        <f t="shared" si="24"/>
        <v>837950.94097237661</v>
      </c>
      <c r="P179">
        <v>99.763565</v>
      </c>
      <c r="Q179">
        <f t="shared" si="25"/>
        <v>8399.3684565339718</v>
      </c>
      <c r="R179">
        <v>126.894333</v>
      </c>
      <c r="S179">
        <v>3.37</v>
      </c>
      <c r="T179" s="2">
        <f t="shared" si="26"/>
        <v>1094138.1296116372</v>
      </c>
    </row>
    <row r="180" spans="1:20" x14ac:dyDescent="0.25">
      <c r="A180" s="38">
        <f t="shared" si="18"/>
        <v>4.4512640197120756E-2</v>
      </c>
      <c r="B180" s="18" t="s">
        <v>483</v>
      </c>
      <c r="C180" t="s">
        <v>484</v>
      </c>
      <c r="D180" s="18">
        <v>-826000000</v>
      </c>
      <c r="E180">
        <v>826000000</v>
      </c>
      <c r="F180">
        <f t="shared" si="19"/>
        <v>8.0580129324473847E-4</v>
      </c>
      <c r="G180" s="22">
        <f t="shared" si="20"/>
        <v>805801.29324473848</v>
      </c>
      <c r="H180" s="22">
        <v>122.32107499999999</v>
      </c>
      <c r="I180" s="22">
        <f t="shared" si="21"/>
        <v>6587.5916578131655</v>
      </c>
      <c r="J180" s="22">
        <v>123.48590900000001</v>
      </c>
      <c r="K180">
        <v>4.28</v>
      </c>
      <c r="L180" s="19">
        <f t="shared" si="22"/>
        <v>841669.63628131605</v>
      </c>
      <c r="M180">
        <v>446970000000</v>
      </c>
      <c r="N180">
        <f t="shared" si="23"/>
        <v>9.1217470064886301E-4</v>
      </c>
      <c r="O180">
        <f t="shared" si="24"/>
        <v>912174.70064886298</v>
      </c>
      <c r="P180">
        <v>122.32107499999999</v>
      </c>
      <c r="Q180">
        <f t="shared" si="25"/>
        <v>7457.2161882068403</v>
      </c>
      <c r="R180">
        <v>123.48590900000001</v>
      </c>
      <c r="S180">
        <v>4.28</v>
      </c>
      <c r="T180" s="2">
        <f t="shared" si="26"/>
        <v>952778.00489576207</v>
      </c>
    </row>
    <row r="181" spans="1:20" x14ac:dyDescent="0.25">
      <c r="A181" s="38">
        <f t="shared" si="18"/>
        <v>0.104448440617116</v>
      </c>
      <c r="B181" s="18" t="s">
        <v>168</v>
      </c>
      <c r="C181" t="s">
        <v>169</v>
      </c>
      <c r="D181" s="18">
        <v>-468000000</v>
      </c>
      <c r="E181">
        <v>468000000</v>
      </c>
      <c r="F181">
        <f t="shared" si="19"/>
        <v>4.5655569641469445E-4</v>
      </c>
      <c r="G181" s="22">
        <f t="shared" si="20"/>
        <v>456555.69641469442</v>
      </c>
      <c r="H181" s="22">
        <v>113.129913</v>
      </c>
      <c r="I181" s="22">
        <f t="shared" si="21"/>
        <v>4035.6761912713077</v>
      </c>
      <c r="J181" s="22">
        <v>122.466156</v>
      </c>
      <c r="K181">
        <v>2.48</v>
      </c>
      <c r="L181" s="19">
        <f t="shared" si="22"/>
        <v>504242.22696007066</v>
      </c>
      <c r="M181">
        <v>414710000000</v>
      </c>
      <c r="N181">
        <f t="shared" si="23"/>
        <v>8.4633861356710736E-4</v>
      </c>
      <c r="O181">
        <f t="shared" si="24"/>
        <v>846338.61356710736</v>
      </c>
      <c r="P181">
        <v>113.129913</v>
      </c>
      <c r="Q181">
        <f t="shared" si="25"/>
        <v>7481.1214039129272</v>
      </c>
      <c r="R181">
        <v>122.466156</v>
      </c>
      <c r="S181">
        <v>2.48</v>
      </c>
      <c r="T181" s="2">
        <f t="shared" si="26"/>
        <v>934737.36198824365</v>
      </c>
    </row>
    <row r="182" spans="1:20" x14ac:dyDescent="0.25">
      <c r="A182" s="38">
        <f t="shared" si="18"/>
        <v>0.13329580872915336</v>
      </c>
      <c r="B182" s="18" t="s">
        <v>274</v>
      </c>
      <c r="C182" t="s">
        <v>275</v>
      </c>
      <c r="D182" s="18">
        <v>-229700000</v>
      </c>
      <c r="E182">
        <v>229700000</v>
      </c>
      <c r="F182">
        <f t="shared" si="19"/>
        <v>2.2408299885994727E-4</v>
      </c>
      <c r="G182" s="22">
        <f t="shared" si="20"/>
        <v>224082.99885994726</v>
      </c>
      <c r="H182" s="22">
        <v>109.33271000000001</v>
      </c>
      <c r="I182" s="22">
        <f t="shared" si="21"/>
        <v>2049.5513086609417</v>
      </c>
      <c r="J182" s="22">
        <v>121.936302</v>
      </c>
      <c r="K182">
        <v>1.97</v>
      </c>
      <c r="L182" s="19">
        <f t="shared" si="22"/>
        <v>253952.32341543786</v>
      </c>
      <c r="M182">
        <v>416630000000</v>
      </c>
      <c r="N182">
        <f t="shared" si="23"/>
        <v>8.5025694237048522E-4</v>
      </c>
      <c r="O182">
        <f t="shared" si="24"/>
        <v>850256.94237048517</v>
      </c>
      <c r="P182">
        <v>109.33271000000001</v>
      </c>
      <c r="Q182">
        <f t="shared" si="25"/>
        <v>7776.7846637157818</v>
      </c>
      <c r="R182">
        <v>121.936302</v>
      </c>
      <c r="S182">
        <v>1.97</v>
      </c>
      <c r="T182" s="2">
        <f t="shared" si="26"/>
        <v>963592.62913133611</v>
      </c>
    </row>
    <row r="183" spans="1:20" x14ac:dyDescent="0.25">
      <c r="A183" s="38">
        <f t="shared" si="18"/>
        <v>0.34106650089112223</v>
      </c>
      <c r="B183" s="18" t="s">
        <v>88</v>
      </c>
      <c r="C183" t="s">
        <v>89</v>
      </c>
      <c r="D183" s="18">
        <v>-894700000</v>
      </c>
      <c r="E183">
        <v>894700000</v>
      </c>
      <c r="F183">
        <f t="shared" si="19"/>
        <v>8.7282132816715195E-4</v>
      </c>
      <c r="G183" s="22">
        <f t="shared" si="20"/>
        <v>872821.32816715201</v>
      </c>
      <c r="H183" s="22">
        <v>90.776557999999994</v>
      </c>
      <c r="I183" s="22">
        <f t="shared" si="21"/>
        <v>9615.0520288195112</v>
      </c>
      <c r="J183" s="22">
        <v>119.93740099999999</v>
      </c>
      <c r="K183">
        <v>1.8</v>
      </c>
      <c r="L183" s="19">
        <f t="shared" si="22"/>
        <v>1170511.4444682642</v>
      </c>
      <c r="M183">
        <v>417910000000</v>
      </c>
      <c r="N183">
        <f t="shared" si="23"/>
        <v>8.528691615727372E-4</v>
      </c>
      <c r="O183">
        <f t="shared" si="24"/>
        <v>852869.16157273715</v>
      </c>
      <c r="P183">
        <v>90.776557999999994</v>
      </c>
      <c r="Q183">
        <f t="shared" si="25"/>
        <v>9395.2577665782082</v>
      </c>
      <c r="R183">
        <v>119.93740099999999</v>
      </c>
      <c r="S183">
        <v>1.8</v>
      </c>
      <c r="T183" s="2">
        <f t="shared" si="26"/>
        <v>1143754.2622282957</v>
      </c>
    </row>
    <row r="184" spans="1:20" x14ac:dyDescent="0.25">
      <c r="A184" s="38">
        <f t="shared" si="18"/>
        <v>6.0665572762541586E-2</v>
      </c>
      <c r="B184" s="18" t="s">
        <v>718</v>
      </c>
      <c r="C184" t="s">
        <v>719</v>
      </c>
      <c r="D184" s="18">
        <v>-413900000</v>
      </c>
      <c r="E184">
        <v>413900000</v>
      </c>
      <c r="F184">
        <f t="shared" si="19"/>
        <v>4.0377863834624368E-4</v>
      </c>
      <c r="G184" s="22">
        <f t="shared" si="20"/>
        <v>403778.63834624371</v>
      </c>
      <c r="H184" s="22">
        <v>112.674713</v>
      </c>
      <c r="I184" s="22">
        <f t="shared" si="21"/>
        <v>3583.5781391894357</v>
      </c>
      <c r="J184" s="22">
        <v>119.225189</v>
      </c>
      <c r="K184">
        <v>0.28499999999999998</v>
      </c>
      <c r="L184" s="19">
        <f t="shared" si="22"/>
        <v>428274.10071079776</v>
      </c>
      <c r="M184">
        <v>441780000000</v>
      </c>
      <c r="N184">
        <f t="shared" si="23"/>
        <v>9.0158296810223212E-4</v>
      </c>
      <c r="O184">
        <f t="shared" si="24"/>
        <v>901582.96810223209</v>
      </c>
      <c r="P184">
        <v>112.674713</v>
      </c>
      <c r="Q184">
        <f t="shared" si="25"/>
        <v>8001.6442385101273</v>
      </c>
      <c r="R184">
        <v>119.225189</v>
      </c>
      <c r="S184">
        <v>0.28499999999999998</v>
      </c>
      <c r="T184" s="2">
        <f t="shared" si="26"/>
        <v>956278.01525510638</v>
      </c>
    </row>
    <row r="185" spans="1:20" x14ac:dyDescent="0.25">
      <c r="A185" s="38">
        <f t="shared" si="18"/>
        <v>0.22929227071302827</v>
      </c>
      <c r="B185" s="18" t="s">
        <v>66</v>
      </c>
      <c r="C185" t="s">
        <v>67</v>
      </c>
      <c r="D185" s="18">
        <v>-1209510000</v>
      </c>
      <c r="E185">
        <v>1209510000</v>
      </c>
      <c r="F185">
        <f t="shared" si="19"/>
        <v>1.1799330777148228E-3</v>
      </c>
      <c r="G185" s="22">
        <f t="shared" si="20"/>
        <v>1179933.077714823</v>
      </c>
      <c r="H185" s="22">
        <v>97.375113999999996</v>
      </c>
      <c r="I185" s="22">
        <f t="shared" si="21"/>
        <v>12117.398678627715</v>
      </c>
      <c r="J185" s="22">
        <v>118.98247499999999</v>
      </c>
      <c r="K185">
        <v>0.72</v>
      </c>
      <c r="L185" s="19">
        <f t="shared" si="22"/>
        <v>1450482.612393467</v>
      </c>
      <c r="M185">
        <v>422840000000</v>
      </c>
      <c r="N185">
        <f t="shared" si="23"/>
        <v>8.6293028709391064E-4</v>
      </c>
      <c r="O185">
        <f t="shared" si="24"/>
        <v>862930.28709391062</v>
      </c>
      <c r="P185">
        <v>97.375113999999996</v>
      </c>
      <c r="Q185">
        <f t="shared" si="25"/>
        <v>8861.91811897556</v>
      </c>
      <c r="R185">
        <v>118.98247499999999</v>
      </c>
      <c r="S185">
        <v>0.72</v>
      </c>
      <c r="T185" s="2">
        <f t="shared" si="26"/>
        <v>1060793.5320887188</v>
      </c>
    </row>
    <row r="186" spans="1:20" x14ac:dyDescent="0.25">
      <c r="A186" s="38">
        <f t="shared" si="18"/>
        <v>-0.19254808581376337</v>
      </c>
      <c r="B186" s="18" t="s">
        <v>523</v>
      </c>
      <c r="C186" t="s">
        <v>524</v>
      </c>
      <c r="D186" s="18">
        <v>-97680000</v>
      </c>
      <c r="E186">
        <v>97680000</v>
      </c>
      <c r="F186">
        <f t="shared" si="19"/>
        <v>9.5291368431169558E-5</v>
      </c>
      <c r="G186" s="22">
        <f t="shared" si="20"/>
        <v>95291.368431169554</v>
      </c>
      <c r="H186" s="22">
        <v>151.573914</v>
      </c>
      <c r="I186" s="22">
        <f t="shared" si="21"/>
        <v>628.67920947907669</v>
      </c>
      <c r="J186" s="22">
        <v>117.988647</v>
      </c>
      <c r="K186">
        <v>4.4000000000000004</v>
      </c>
      <c r="L186" s="19">
        <f t="shared" si="22"/>
        <v>76943.197845173781</v>
      </c>
      <c r="M186">
        <v>422160000000</v>
      </c>
      <c r="N186">
        <f t="shared" si="23"/>
        <v>8.6154254564271425E-4</v>
      </c>
      <c r="O186">
        <f t="shared" si="24"/>
        <v>861542.54564271425</v>
      </c>
      <c r="P186">
        <v>151.573914</v>
      </c>
      <c r="Q186">
        <f t="shared" si="25"/>
        <v>5683.9763710443885</v>
      </c>
      <c r="R186">
        <v>117.988647</v>
      </c>
      <c r="S186">
        <v>4.4000000000000004</v>
      </c>
      <c r="T186" s="2">
        <f t="shared" si="26"/>
        <v>695654.17763209273</v>
      </c>
    </row>
    <row r="187" spans="1:20" x14ac:dyDescent="0.25">
      <c r="A187" s="38">
        <f t="shared" si="18"/>
        <v>-2.6416832833291881E-2</v>
      </c>
      <c r="B187" s="18" t="s">
        <v>473</v>
      </c>
      <c r="C187" t="s">
        <v>474</v>
      </c>
      <c r="D187" s="18">
        <v>0</v>
      </c>
      <c r="E187">
        <v>0</v>
      </c>
      <c r="F187">
        <f t="shared" si="19"/>
        <v>0</v>
      </c>
      <c r="G187" s="22">
        <f t="shared" si="20"/>
        <v>0</v>
      </c>
      <c r="H187" s="22">
        <v>124.43433400000001</v>
      </c>
      <c r="I187" s="22">
        <f t="shared" si="21"/>
        <v>0</v>
      </c>
      <c r="J187" s="22">
        <v>117.547173</v>
      </c>
      <c r="K187">
        <v>3.6</v>
      </c>
      <c r="L187" s="19">
        <f t="shared" si="22"/>
        <v>0</v>
      </c>
      <c r="M187">
        <v>4429910000000</v>
      </c>
      <c r="N187">
        <f t="shared" si="23"/>
        <v>9.0405437236311271E-3</v>
      </c>
      <c r="O187">
        <f t="shared" si="24"/>
        <v>9040543.7236311268</v>
      </c>
      <c r="P187">
        <v>124.43433400000001</v>
      </c>
      <c r="Q187">
        <f t="shared" si="25"/>
        <v>72653.129028127616</v>
      </c>
      <c r="R187">
        <v>117.547173</v>
      </c>
      <c r="S187">
        <v>3.6</v>
      </c>
      <c r="T187" s="2">
        <f t="shared" si="26"/>
        <v>8801721.1913618986</v>
      </c>
    </row>
    <row r="188" spans="1:20" x14ac:dyDescent="0.25">
      <c r="A188" s="38">
        <f t="shared" si="18"/>
        <v>0.56470749786362107</v>
      </c>
      <c r="B188" s="18" t="s">
        <v>248</v>
      </c>
      <c r="C188" t="s">
        <v>249</v>
      </c>
      <c r="D188" s="18">
        <v>-995850000</v>
      </c>
      <c r="E188">
        <v>995850000</v>
      </c>
      <c r="F188">
        <f t="shared" si="19"/>
        <v>9.7149784246703731E-4</v>
      </c>
      <c r="G188" s="22">
        <f t="shared" si="20"/>
        <v>971497.84246703726</v>
      </c>
      <c r="H188" s="22">
        <v>75.029999000000004</v>
      </c>
      <c r="I188" s="22">
        <f t="shared" si="21"/>
        <v>12948.125488673366</v>
      </c>
      <c r="J188" s="22">
        <v>117.400002</v>
      </c>
      <c r="K188">
        <v>0</v>
      </c>
      <c r="L188" s="19">
        <f t="shared" si="22"/>
        <v>1520109.9582665041</v>
      </c>
      <c r="M188">
        <v>49440000000</v>
      </c>
      <c r="N188">
        <f t="shared" si="23"/>
        <v>1.0089696668698075E-4</v>
      </c>
      <c r="O188">
        <f t="shared" si="24"/>
        <v>100896.96668698076</v>
      </c>
      <c r="P188">
        <v>75.029999000000004</v>
      </c>
      <c r="Q188">
        <f t="shared" si="25"/>
        <v>1344.7550050877749</v>
      </c>
      <c r="R188">
        <v>117.400002</v>
      </c>
      <c r="S188">
        <v>0</v>
      </c>
      <c r="T188" s="2">
        <f t="shared" si="26"/>
        <v>157874.24028681478</v>
      </c>
    </row>
    <row r="189" spans="1:20" x14ac:dyDescent="0.25">
      <c r="A189" s="38">
        <f t="shared" si="18"/>
        <v>2.7551269226087083E-2</v>
      </c>
      <c r="B189" s="18" t="s">
        <v>565</v>
      </c>
      <c r="C189" t="s">
        <v>566</v>
      </c>
      <c r="D189" s="18">
        <v>-254720000</v>
      </c>
      <c r="E189">
        <v>254720000</v>
      </c>
      <c r="F189">
        <f t="shared" si="19"/>
        <v>2.4849116878365593E-4</v>
      </c>
      <c r="G189" s="22">
        <f t="shared" si="20"/>
        <v>248491.16878365594</v>
      </c>
      <c r="H189" s="22">
        <v>117.76499200000001</v>
      </c>
      <c r="I189" s="22">
        <f t="shared" si="21"/>
        <v>2110.0597432525274</v>
      </c>
      <c r="J189" s="22">
        <v>117.009567</v>
      </c>
      <c r="K189">
        <v>4</v>
      </c>
      <c r="L189" s="19">
        <f t="shared" si="22"/>
        <v>255337.41587511951</v>
      </c>
      <c r="M189">
        <v>415060000000</v>
      </c>
      <c r="N189">
        <f t="shared" si="23"/>
        <v>8.470528922552231E-4</v>
      </c>
      <c r="O189">
        <f t="shared" si="24"/>
        <v>847052.89225522312</v>
      </c>
      <c r="P189">
        <v>117.76499200000001</v>
      </c>
      <c r="Q189">
        <f t="shared" si="25"/>
        <v>7192.7393520752166</v>
      </c>
      <c r="R189">
        <v>117.009567</v>
      </c>
      <c r="S189">
        <v>4</v>
      </c>
      <c r="T189" s="2">
        <f t="shared" si="26"/>
        <v>870390.27453848254</v>
      </c>
    </row>
    <row r="190" spans="1:20" x14ac:dyDescent="0.25">
      <c r="A190" s="38">
        <f t="shared" si="18"/>
        <v>3.1462486630666753E-3</v>
      </c>
      <c r="B190" s="18" t="s">
        <v>56</v>
      </c>
      <c r="C190" t="s">
        <v>57</v>
      </c>
      <c r="D190" s="18">
        <v>-1829000000</v>
      </c>
      <c r="E190">
        <v>1829000000</v>
      </c>
      <c r="F190">
        <f t="shared" si="19"/>
        <v>1.7842742921847781E-3</v>
      </c>
      <c r="G190" s="22">
        <f t="shared" si="20"/>
        <v>1784274.292184778</v>
      </c>
      <c r="H190" s="22">
        <v>118.093018</v>
      </c>
      <c r="I190" s="22">
        <f t="shared" si="21"/>
        <v>15109.058286449907</v>
      </c>
      <c r="J190" s="22">
        <v>116.744568</v>
      </c>
      <c r="K190">
        <v>1.72</v>
      </c>
      <c r="L190" s="19">
        <f t="shared" si="22"/>
        <v>1789888.0627911084</v>
      </c>
      <c r="M190">
        <v>4100830000000</v>
      </c>
      <c r="N190">
        <f t="shared" si="23"/>
        <v>8.3689584931021695E-3</v>
      </c>
      <c r="O190">
        <f t="shared" si="24"/>
        <v>8368958.4931021696</v>
      </c>
      <c r="P190">
        <v>118.093018</v>
      </c>
      <c r="Q190">
        <f t="shared" si="25"/>
        <v>70867.513040459089</v>
      </c>
      <c r="R190">
        <v>116.744568</v>
      </c>
      <c r="S190">
        <v>1.72</v>
      </c>
      <c r="T190" s="2">
        <f t="shared" si="26"/>
        <v>8395289.3175723534</v>
      </c>
    </row>
    <row r="191" spans="1:20" x14ac:dyDescent="0.25">
      <c r="A191" s="38">
        <f t="shared" si="18"/>
        <v>0.40439018531172555</v>
      </c>
      <c r="B191" s="18" t="s">
        <v>22</v>
      </c>
      <c r="C191" t="s">
        <v>23</v>
      </c>
      <c r="D191" s="18">
        <v>-692000000</v>
      </c>
      <c r="E191">
        <v>692000000</v>
      </c>
      <c r="F191">
        <f t="shared" si="19"/>
        <v>6.7507808102343705E-4</v>
      </c>
      <c r="G191" s="22">
        <f t="shared" si="20"/>
        <v>675078.08102343709</v>
      </c>
      <c r="H191" s="22">
        <v>83.322952000000001</v>
      </c>
      <c r="I191" s="22">
        <f t="shared" si="21"/>
        <v>8101.9462803410652</v>
      </c>
      <c r="J191" s="22">
        <v>116.477936</v>
      </c>
      <c r="K191">
        <v>0.54</v>
      </c>
      <c r="L191" s="19">
        <f t="shared" si="22"/>
        <v>948073.03130838892</v>
      </c>
      <c r="M191">
        <v>426460000000</v>
      </c>
      <c r="N191">
        <f t="shared" si="23"/>
        <v>8.703179695252794E-4</v>
      </c>
      <c r="O191">
        <f t="shared" si="24"/>
        <v>870317.96952527936</v>
      </c>
      <c r="P191">
        <v>83.322952000000001</v>
      </c>
      <c r="Q191">
        <f t="shared" si="25"/>
        <v>10445.116845179457</v>
      </c>
      <c r="R191">
        <v>116.477936</v>
      </c>
      <c r="S191">
        <v>0.54</v>
      </c>
      <c r="T191" s="2">
        <f t="shared" si="26"/>
        <v>1222266.0145017316</v>
      </c>
    </row>
    <row r="192" spans="1:20" x14ac:dyDescent="0.25">
      <c r="A192" s="38">
        <f t="shared" si="18"/>
        <v>0.31063224684642554</v>
      </c>
      <c r="B192" s="18" t="s">
        <v>778</v>
      </c>
      <c r="C192" t="s">
        <v>779</v>
      </c>
      <c r="D192" s="18">
        <v>-1065000000</v>
      </c>
      <c r="E192">
        <v>1065000000</v>
      </c>
      <c r="F192">
        <f t="shared" si="19"/>
        <v>1.038956873251388E-3</v>
      </c>
      <c r="G192" s="22">
        <f t="shared" si="20"/>
        <v>1038956.8732513881</v>
      </c>
      <c r="H192" s="22">
        <v>89.847960999999998</v>
      </c>
      <c r="I192" s="22">
        <f t="shared" si="21"/>
        <v>11563.49973541846</v>
      </c>
      <c r="J192" s="22">
        <v>115.857635</v>
      </c>
      <c r="K192">
        <v>1.9</v>
      </c>
      <c r="L192" s="19">
        <f t="shared" si="22"/>
        <v>1361690.3811660036</v>
      </c>
      <c r="M192">
        <v>432050000000</v>
      </c>
      <c r="N192">
        <f t="shared" si="23"/>
        <v>8.8172602057261392E-4</v>
      </c>
      <c r="O192">
        <f t="shared" si="24"/>
        <v>881726.02057261392</v>
      </c>
      <c r="P192">
        <v>89.847960999999998</v>
      </c>
      <c r="Q192">
        <f t="shared" si="25"/>
        <v>9813.5340052136962</v>
      </c>
      <c r="R192">
        <v>115.857635</v>
      </c>
      <c r="S192">
        <v>1.9</v>
      </c>
      <c r="T192" s="2">
        <f t="shared" si="26"/>
        <v>1155618.5554460427</v>
      </c>
    </row>
    <row r="193" spans="1:20" x14ac:dyDescent="0.25">
      <c r="A193" s="38">
        <f t="shared" si="18"/>
        <v>-1.5307411968539686E-2</v>
      </c>
      <c r="B193" s="18" t="s">
        <v>350</v>
      </c>
      <c r="C193" t="s">
        <v>351</v>
      </c>
      <c r="D193" s="18">
        <v>-653000000</v>
      </c>
      <c r="E193">
        <v>653000000</v>
      </c>
      <c r="F193">
        <f t="shared" si="19"/>
        <v>6.3703177298887921E-4</v>
      </c>
      <c r="G193" s="22">
        <f t="shared" si="20"/>
        <v>637031.77298887924</v>
      </c>
      <c r="H193" s="22">
        <v>115.629997</v>
      </c>
      <c r="I193" s="22">
        <f t="shared" si="21"/>
        <v>5509.2258887534108</v>
      </c>
      <c r="J193" s="22">
        <v>113.860001</v>
      </c>
      <c r="K193">
        <v>0</v>
      </c>
      <c r="L193" s="19">
        <f t="shared" si="22"/>
        <v>627280.46520268917</v>
      </c>
      <c r="M193">
        <v>478610000000</v>
      </c>
      <c r="N193">
        <f t="shared" si="23"/>
        <v>9.7674549405452797E-4</v>
      </c>
      <c r="O193">
        <f t="shared" si="24"/>
        <v>976745.49405452795</v>
      </c>
      <c r="P193">
        <v>115.629997</v>
      </c>
      <c r="Q193">
        <f t="shared" si="25"/>
        <v>8447.1635336505969</v>
      </c>
      <c r="R193">
        <v>113.860001</v>
      </c>
      <c r="S193">
        <v>0</v>
      </c>
      <c r="T193" s="2">
        <f t="shared" si="26"/>
        <v>961794.04838862049</v>
      </c>
    </row>
    <row r="194" spans="1:20" x14ac:dyDescent="0.25">
      <c r="A194" s="38">
        <f t="shared" si="18"/>
        <v>0.322558490286452</v>
      </c>
      <c r="B194" s="18" t="s">
        <v>287</v>
      </c>
      <c r="C194" t="s">
        <v>288</v>
      </c>
      <c r="D194" s="18">
        <v>-565000000</v>
      </c>
      <c r="E194">
        <v>565000000</v>
      </c>
      <c r="F194">
        <f t="shared" si="19"/>
        <v>5.5118369332115885E-4</v>
      </c>
      <c r="G194" s="22">
        <f t="shared" si="20"/>
        <v>551183.69332115888</v>
      </c>
      <c r="H194" s="22">
        <v>87.595955000000004</v>
      </c>
      <c r="I194" s="22">
        <f t="shared" si="21"/>
        <v>6292.341847533472</v>
      </c>
      <c r="J194" s="22">
        <v>113.660774</v>
      </c>
      <c r="K194">
        <v>2.19</v>
      </c>
      <c r="L194" s="19">
        <f t="shared" si="22"/>
        <v>728972.6733093427</v>
      </c>
      <c r="M194">
        <v>439140000000</v>
      </c>
      <c r="N194">
        <f t="shared" si="23"/>
        <v>8.9619526599758758E-4</v>
      </c>
      <c r="O194">
        <f t="shared" si="24"/>
        <v>896195.26599758759</v>
      </c>
      <c r="P194">
        <v>87.595955000000004</v>
      </c>
      <c r="Q194">
        <f t="shared" si="25"/>
        <v>10231.011991336673</v>
      </c>
      <c r="R194">
        <v>113.660774</v>
      </c>
      <c r="S194">
        <v>2.19</v>
      </c>
      <c r="T194" s="2">
        <f t="shared" si="26"/>
        <v>1185270.6579996347</v>
      </c>
    </row>
    <row r="195" spans="1:20" x14ac:dyDescent="0.25">
      <c r="A195" s="38">
        <f t="shared" si="18"/>
        <v>7.494439222415461E-2</v>
      </c>
      <c r="B195" s="18" t="s">
        <v>853</v>
      </c>
      <c r="C195" t="s">
        <v>854</v>
      </c>
      <c r="D195" s="18">
        <v>-1942000000</v>
      </c>
      <c r="E195">
        <v>1942000000</v>
      </c>
      <c r="F195">
        <f t="shared" si="19"/>
        <v>1.89451103084901E-3</v>
      </c>
      <c r="G195" s="22">
        <f t="shared" si="20"/>
        <v>1894511.03084901</v>
      </c>
      <c r="H195" s="22">
        <v>107.32312</v>
      </c>
      <c r="I195" s="22">
        <f t="shared" si="21"/>
        <v>17652.403609296951</v>
      </c>
      <c r="J195" s="22">
        <v>113.186386</v>
      </c>
      <c r="K195">
        <v>2.1800000000000002</v>
      </c>
      <c r="L195" s="19">
        <f t="shared" si="22"/>
        <v>2036494.0086179452</v>
      </c>
      <c r="M195">
        <v>448350000000</v>
      </c>
      <c r="N195">
        <f t="shared" si="23"/>
        <v>9.1499099947629087E-4</v>
      </c>
      <c r="O195">
        <f t="shared" si="24"/>
        <v>914990.99947629089</v>
      </c>
      <c r="P195">
        <v>107.32312</v>
      </c>
      <c r="Q195">
        <f t="shared" si="25"/>
        <v>8525.5721178837412</v>
      </c>
      <c r="R195">
        <v>113.186386</v>
      </c>
      <c r="S195">
        <v>2.1800000000000002</v>
      </c>
      <c r="T195" s="2">
        <f t="shared" si="26"/>
        <v>983564.44382261322</v>
      </c>
    </row>
    <row r="196" spans="1:20" x14ac:dyDescent="0.25">
      <c r="A196" s="38">
        <f t="shared" si="18"/>
        <v>0.16340351347997584</v>
      </c>
      <c r="B196" s="18" t="s">
        <v>689</v>
      </c>
      <c r="C196" t="s">
        <v>690</v>
      </c>
      <c r="D196" s="18">
        <v>-786000000</v>
      </c>
      <c r="E196">
        <v>786000000</v>
      </c>
      <c r="F196">
        <f t="shared" si="19"/>
        <v>7.6677943885032022E-4</v>
      </c>
      <c r="G196" s="22">
        <f t="shared" si="20"/>
        <v>766779.43885032018</v>
      </c>
      <c r="H196" s="22">
        <v>99.106185999999994</v>
      </c>
      <c r="I196" s="22">
        <f t="shared" si="21"/>
        <v>7736.9483157218883</v>
      </c>
      <c r="J196" s="22">
        <v>113.090485</v>
      </c>
      <c r="K196">
        <v>2.21</v>
      </c>
      <c r="L196" s="19">
        <f t="shared" si="22"/>
        <v>892073.89322266681</v>
      </c>
      <c r="M196">
        <v>414200000000</v>
      </c>
      <c r="N196">
        <f t="shared" si="23"/>
        <v>8.4529780747871015E-4</v>
      </c>
      <c r="O196">
        <f t="shared" si="24"/>
        <v>845297.80747871019</v>
      </c>
      <c r="P196">
        <v>99.106185999999994</v>
      </c>
      <c r="Q196">
        <f t="shared" si="25"/>
        <v>8529.2133780499862</v>
      </c>
      <c r="R196">
        <v>113.090485</v>
      </c>
      <c r="S196">
        <v>2.21</v>
      </c>
      <c r="T196" s="2">
        <f t="shared" si="26"/>
        <v>983422.43915765174</v>
      </c>
    </row>
    <row r="197" spans="1:20" x14ac:dyDescent="0.25">
      <c r="A197" s="38">
        <f t="shared" si="18"/>
        <v>-4.3365498645569933E-2</v>
      </c>
      <c r="B197" s="18" t="s">
        <v>36</v>
      </c>
      <c r="C197" t="s">
        <v>37</v>
      </c>
      <c r="D197" s="18">
        <v>-425000000</v>
      </c>
      <c r="E197">
        <v>425000000</v>
      </c>
      <c r="F197">
        <f t="shared" si="19"/>
        <v>4.1460720294069474E-4</v>
      </c>
      <c r="G197" s="22">
        <f t="shared" si="20"/>
        <v>414607.20294069475</v>
      </c>
      <c r="H197" s="22">
        <v>119.267509</v>
      </c>
      <c r="I197" s="22">
        <f t="shared" si="21"/>
        <v>3476.279553559677</v>
      </c>
      <c r="J197" s="22">
        <v>112.815414</v>
      </c>
      <c r="K197">
        <v>1.28</v>
      </c>
      <c r="L197" s="19">
        <f t="shared" si="22"/>
        <v>396627.55484312656</v>
      </c>
      <c r="M197">
        <v>411540000000</v>
      </c>
      <c r="N197">
        <f t="shared" si="23"/>
        <v>8.3986928944903031E-4</v>
      </c>
      <c r="O197">
        <f t="shared" si="24"/>
        <v>839869.2894490303</v>
      </c>
      <c r="P197">
        <v>119.267509</v>
      </c>
      <c r="Q197">
        <f t="shared" si="25"/>
        <v>7041.8951187203065</v>
      </c>
      <c r="R197">
        <v>112.815414</v>
      </c>
      <c r="S197">
        <v>1.28</v>
      </c>
      <c r="T197" s="2">
        <f t="shared" si="26"/>
        <v>803447.93891497259</v>
      </c>
    </row>
    <row r="198" spans="1:20" x14ac:dyDescent="0.25">
      <c r="A198" s="38">
        <f t="shared" si="18"/>
        <v>8.6054794822318481E-2</v>
      </c>
      <c r="B198" s="18" t="s">
        <v>533</v>
      </c>
      <c r="C198" t="s">
        <v>534</v>
      </c>
      <c r="D198" s="18">
        <v>-1085000000</v>
      </c>
      <c r="E198">
        <v>1085000000</v>
      </c>
      <c r="F198">
        <f t="shared" si="19"/>
        <v>1.0584678004485972E-3</v>
      </c>
      <c r="G198" s="22">
        <f t="shared" si="20"/>
        <v>1058467.8004485972</v>
      </c>
      <c r="H198" s="22">
        <v>105.22370100000001</v>
      </c>
      <c r="I198" s="22">
        <f t="shared" si="21"/>
        <v>10059.214705331426</v>
      </c>
      <c r="J198" s="22">
        <v>112.438705</v>
      </c>
      <c r="K198">
        <v>1.84</v>
      </c>
      <c r="L198" s="19">
        <f t="shared" si="22"/>
        <v>1149554.0298422319</v>
      </c>
      <c r="M198">
        <v>456100000000</v>
      </c>
      <c r="N198">
        <f t="shared" si="23"/>
        <v>9.3080717042742561E-4</v>
      </c>
      <c r="O198">
        <f t="shared" si="24"/>
        <v>930807.17042742565</v>
      </c>
      <c r="P198">
        <v>105.22370100000001</v>
      </c>
      <c r="Q198">
        <f t="shared" si="25"/>
        <v>8845.9839521081431</v>
      </c>
      <c r="R198">
        <v>112.438705</v>
      </c>
      <c r="S198">
        <v>1.84</v>
      </c>
      <c r="T198" s="2">
        <f t="shared" si="26"/>
        <v>1010907.5904977006</v>
      </c>
    </row>
    <row r="199" spans="1:20" x14ac:dyDescent="0.25">
      <c r="A199" s="38">
        <f t="shared" si="18"/>
        <v>0.28545655592237762</v>
      </c>
      <c r="B199" s="18" t="s">
        <v>368</v>
      </c>
      <c r="C199" t="s">
        <v>369</v>
      </c>
      <c r="D199" s="18">
        <v>-187930000</v>
      </c>
      <c r="E199">
        <v>187930000</v>
      </c>
      <c r="F199">
        <f t="shared" si="19"/>
        <v>1.8333442740857593E-4</v>
      </c>
      <c r="G199" s="22">
        <f t="shared" si="20"/>
        <v>183334.42740857592</v>
      </c>
      <c r="H199" s="22">
        <v>89.326110999999997</v>
      </c>
      <c r="I199" s="22">
        <f t="shared" si="21"/>
        <v>2052.4169848676825</v>
      </c>
      <c r="J199" s="22">
        <v>112.424835</v>
      </c>
      <c r="K199">
        <v>2.4</v>
      </c>
      <c r="L199" s="19">
        <f t="shared" si="22"/>
        <v>235668.44163862916</v>
      </c>
      <c r="M199">
        <v>418600000000</v>
      </c>
      <c r="N199">
        <f t="shared" si="23"/>
        <v>8.5427731098645108E-4</v>
      </c>
      <c r="O199">
        <f t="shared" si="24"/>
        <v>854277.31098645111</v>
      </c>
      <c r="P199">
        <v>89.326110999999997</v>
      </c>
      <c r="Q199">
        <f t="shared" si="25"/>
        <v>9563.578906804205</v>
      </c>
      <c r="R199">
        <v>112.424835</v>
      </c>
      <c r="S199">
        <v>2.4</v>
      </c>
      <c r="T199" s="2">
        <f t="shared" si="26"/>
        <v>1098136.3699832733</v>
      </c>
    </row>
    <row r="200" spans="1:20" x14ac:dyDescent="0.25">
      <c r="A200" s="38">
        <f t="shared" ref="A200:A263" si="27">(J200+K200)/H200-1</f>
        <v>-0.17339843801593124</v>
      </c>
      <c r="B200" s="18" t="s">
        <v>877</v>
      </c>
      <c r="C200" t="s">
        <v>878</v>
      </c>
      <c r="D200" s="18">
        <v>-1545790000</v>
      </c>
      <c r="E200">
        <v>1545790000</v>
      </c>
      <c r="F200">
        <f t="shared" ref="F200:F263" si="28">E200/SUM(E$7:E$449)</f>
        <v>1.5079898076086977E-3</v>
      </c>
      <c r="G200" s="22">
        <f t="shared" ref="G200:G263" si="29">E$3*F200</f>
        <v>1507989.8076086978</v>
      </c>
      <c r="H200" s="22">
        <v>137.03980999999999</v>
      </c>
      <c r="I200" s="22">
        <f t="shared" ref="I200:I263" si="30">G200/H200</f>
        <v>11004.027279435793</v>
      </c>
      <c r="J200" s="22">
        <v>112.277321</v>
      </c>
      <c r="K200">
        <v>1</v>
      </c>
      <c r="L200" s="19">
        <f t="shared" ref="L200:L263" si="31">I200*(J200+K200)</f>
        <v>1246506.7304254051</v>
      </c>
      <c r="M200">
        <v>414900000000</v>
      </c>
      <c r="N200">
        <f t="shared" ref="N200:N263" si="32">M200/SUM(M$7:M$449)</f>
        <v>8.4672636485494163E-4</v>
      </c>
      <c r="O200">
        <f t="shared" ref="O200:O263" si="33">N$3*N200</f>
        <v>846726.36485494161</v>
      </c>
      <c r="P200">
        <v>137.03980999999999</v>
      </c>
      <c r="Q200">
        <f t="shared" ref="Q200:Q263" si="34">O200/P200</f>
        <v>6178.6889871997173</v>
      </c>
      <c r="R200">
        <v>112.277321</v>
      </c>
      <c r="S200">
        <v>1</v>
      </c>
      <c r="T200" s="2">
        <f t="shared" ref="T200:T263" si="35">Q200*(R200+S200)</f>
        <v>699905.33576218726</v>
      </c>
    </row>
    <row r="201" spans="1:20" x14ac:dyDescent="0.25">
      <c r="A201" s="38">
        <f t="shared" si="27"/>
        <v>0.27509907262196975</v>
      </c>
      <c r="B201" s="18" t="s">
        <v>445</v>
      </c>
      <c r="C201" t="s">
        <v>446</v>
      </c>
      <c r="D201" s="18">
        <v>-1530000000</v>
      </c>
      <c r="E201">
        <v>1530000000</v>
      </c>
      <c r="F201">
        <f t="shared" si="28"/>
        <v>1.4925859305865011E-3</v>
      </c>
      <c r="G201" s="22">
        <f t="shared" si="29"/>
        <v>1492585.930586501</v>
      </c>
      <c r="H201" s="22">
        <v>88.387687999999997</v>
      </c>
      <c r="I201" s="22">
        <f t="shared" si="30"/>
        <v>16886.808155752427</v>
      </c>
      <c r="J201" s="22">
        <v>111.50305899999999</v>
      </c>
      <c r="K201">
        <v>1.2</v>
      </c>
      <c r="L201" s="19">
        <f t="shared" si="31"/>
        <v>1903194.935899447</v>
      </c>
      <c r="M201">
        <v>451270000000</v>
      </c>
      <c r="N201">
        <f t="shared" si="32"/>
        <v>9.2095012453142805E-4</v>
      </c>
      <c r="O201">
        <f t="shared" si="33"/>
        <v>920950.1245314281</v>
      </c>
      <c r="P201">
        <v>88.387687999999997</v>
      </c>
      <c r="Q201">
        <f t="shared" si="34"/>
        <v>10419.439012042358</v>
      </c>
      <c r="R201">
        <v>111.50305899999999</v>
      </c>
      <c r="S201">
        <v>1.2</v>
      </c>
      <c r="T201" s="2">
        <f t="shared" si="35"/>
        <v>1174302.6497211114</v>
      </c>
    </row>
    <row r="202" spans="1:20" x14ac:dyDescent="0.25">
      <c r="A202" s="38">
        <f t="shared" si="27"/>
        <v>6.0584379302346392E-3</v>
      </c>
      <c r="B202" s="18" t="s">
        <v>412</v>
      </c>
      <c r="C202" t="s">
        <v>413</v>
      </c>
      <c r="D202" s="18">
        <v>-159000000</v>
      </c>
      <c r="E202">
        <v>159000000</v>
      </c>
      <c r="F202">
        <f t="shared" si="28"/>
        <v>1.5511187121781286E-4</v>
      </c>
      <c r="G202" s="22">
        <f t="shared" si="29"/>
        <v>155111.87121781285</v>
      </c>
      <c r="H202" s="22">
        <v>110.02357499999999</v>
      </c>
      <c r="I202" s="22">
        <f t="shared" si="30"/>
        <v>1409.8057731519164</v>
      </c>
      <c r="J202" s="22">
        <v>110.54014599999999</v>
      </c>
      <c r="K202">
        <v>0.15</v>
      </c>
      <c r="L202" s="19">
        <f t="shared" si="31"/>
        <v>156051.60686182851</v>
      </c>
      <c r="M202">
        <v>430940000000</v>
      </c>
      <c r="N202">
        <f t="shared" si="32"/>
        <v>8.7946073673316112E-4</v>
      </c>
      <c r="O202">
        <f t="shared" si="33"/>
        <v>879460.73673316115</v>
      </c>
      <c r="P202">
        <v>110.02357499999999</v>
      </c>
      <c r="Q202">
        <f t="shared" si="34"/>
        <v>7993.3844790369812</v>
      </c>
      <c r="R202">
        <v>110.54014599999999</v>
      </c>
      <c r="S202">
        <v>0.15</v>
      </c>
      <c r="T202" s="2">
        <f t="shared" si="35"/>
        <v>884788.89501873741</v>
      </c>
    </row>
    <row r="203" spans="1:20" x14ac:dyDescent="0.25">
      <c r="A203" s="38">
        <f t="shared" si="27"/>
        <v>0.19242549177447255</v>
      </c>
      <c r="B203" s="18" t="s">
        <v>354</v>
      </c>
      <c r="C203" t="s">
        <v>355</v>
      </c>
      <c r="D203" s="18">
        <v>24600000</v>
      </c>
      <c r="E203">
        <v>0</v>
      </c>
      <c r="F203">
        <f t="shared" si="28"/>
        <v>0</v>
      </c>
      <c r="G203" s="22">
        <f t="shared" si="29"/>
        <v>0</v>
      </c>
      <c r="H203" s="22">
        <v>93.414619000000002</v>
      </c>
      <c r="I203" s="22">
        <f t="shared" si="30"/>
        <v>0</v>
      </c>
      <c r="J203" s="22">
        <v>109.589973</v>
      </c>
      <c r="K203">
        <v>1.7999999999999901</v>
      </c>
      <c r="L203" s="19">
        <f t="shared" si="31"/>
        <v>0</v>
      </c>
      <c r="M203">
        <v>412880000000</v>
      </c>
      <c r="N203">
        <f t="shared" si="32"/>
        <v>8.4260395642638778E-4</v>
      </c>
      <c r="O203">
        <f t="shared" si="33"/>
        <v>842603.95642638777</v>
      </c>
      <c r="P203">
        <v>93.414619000000002</v>
      </c>
      <c r="Q203">
        <f t="shared" si="34"/>
        <v>9020.0438159083824</v>
      </c>
      <c r="R203">
        <v>109.589973</v>
      </c>
      <c r="S203">
        <v>1.7999999999999901</v>
      </c>
      <c r="T203" s="2">
        <f t="shared" si="35"/>
        <v>1004742.4371128517</v>
      </c>
    </row>
    <row r="204" spans="1:20" x14ac:dyDescent="0.25">
      <c r="A204" s="38">
        <f t="shared" si="27"/>
        <v>0.11641496290009856</v>
      </c>
      <c r="B204" s="18" t="s">
        <v>246</v>
      </c>
      <c r="C204" t="s">
        <v>247</v>
      </c>
      <c r="D204" s="18">
        <v>-464700000</v>
      </c>
      <c r="E204">
        <v>464700000</v>
      </c>
      <c r="F204">
        <f t="shared" si="28"/>
        <v>4.5333639342715493E-4</v>
      </c>
      <c r="G204" s="22">
        <f t="shared" si="29"/>
        <v>453336.39342715492</v>
      </c>
      <c r="H204" s="22">
        <v>99.216301000000001</v>
      </c>
      <c r="I204" s="22">
        <f t="shared" si="30"/>
        <v>4569.1724934106842</v>
      </c>
      <c r="J204" s="22">
        <v>109.586563</v>
      </c>
      <c r="K204">
        <v>1.18</v>
      </c>
      <c r="L204" s="19">
        <f t="shared" si="31"/>
        <v>506111.53284924163</v>
      </c>
      <c r="M204">
        <v>413240000000</v>
      </c>
      <c r="N204">
        <f t="shared" si="32"/>
        <v>8.4333864307702111E-4</v>
      </c>
      <c r="O204">
        <f t="shared" si="33"/>
        <v>843338.64307702112</v>
      </c>
      <c r="P204">
        <v>99.216301000000001</v>
      </c>
      <c r="Q204">
        <f t="shared" si="34"/>
        <v>8500.0008524508594</v>
      </c>
      <c r="R204">
        <v>109.586563</v>
      </c>
      <c r="S204">
        <v>1.18</v>
      </c>
      <c r="T204" s="2">
        <f t="shared" si="35"/>
        <v>941515.87992305181</v>
      </c>
    </row>
    <row r="205" spans="1:20" x14ac:dyDescent="0.25">
      <c r="A205" s="38">
        <f t="shared" si="27"/>
        <v>7.9007729880919753E-2</v>
      </c>
      <c r="B205" s="18" t="s">
        <v>547</v>
      </c>
      <c r="C205" t="s">
        <v>548</v>
      </c>
      <c r="D205" s="18">
        <v>-2960000000</v>
      </c>
      <c r="E205">
        <v>2960000000</v>
      </c>
      <c r="F205">
        <f t="shared" si="28"/>
        <v>2.8876172251869562E-3</v>
      </c>
      <c r="G205" s="22">
        <f t="shared" si="29"/>
        <v>2887617.2251869561</v>
      </c>
      <c r="H205" s="22">
        <v>103.528503</v>
      </c>
      <c r="I205" s="22">
        <f t="shared" si="30"/>
        <v>27892.002120294892</v>
      </c>
      <c r="J205" s="22">
        <v>109.428055</v>
      </c>
      <c r="K205">
        <v>2.2799999999999998</v>
      </c>
      <c r="L205" s="19">
        <f t="shared" si="31"/>
        <v>3115761.3069140185</v>
      </c>
      <c r="M205">
        <v>4152060000000</v>
      </c>
      <c r="N205">
        <f t="shared" si="32"/>
        <v>8.4735084850798004E-3</v>
      </c>
      <c r="O205">
        <f t="shared" si="33"/>
        <v>8473508.4850798007</v>
      </c>
      <c r="P205">
        <v>103.528503</v>
      </c>
      <c r="Q205">
        <f t="shared" si="34"/>
        <v>81847.107217224999</v>
      </c>
      <c r="R205">
        <v>109.428055</v>
      </c>
      <c r="S205">
        <v>2.2799999999999998</v>
      </c>
      <c r="T205" s="2">
        <f t="shared" si="35"/>
        <v>9142981.1546126679</v>
      </c>
    </row>
    <row r="206" spans="1:20" x14ac:dyDescent="0.25">
      <c r="A206" s="38">
        <f t="shared" si="27"/>
        <v>0.1487506385300168</v>
      </c>
      <c r="B206" s="18" t="s">
        <v>268</v>
      </c>
      <c r="C206" t="s">
        <v>269</v>
      </c>
      <c r="D206" s="18">
        <v>-816700000</v>
      </c>
      <c r="E206">
        <v>816700000</v>
      </c>
      <c r="F206">
        <f t="shared" si="28"/>
        <v>7.9672871209803626E-4</v>
      </c>
      <c r="G206" s="22">
        <f t="shared" si="29"/>
        <v>796728.71209803631</v>
      </c>
      <c r="H206" s="22">
        <v>94.050003000000004</v>
      </c>
      <c r="I206" s="22">
        <f t="shared" si="30"/>
        <v>8471.3310652210857</v>
      </c>
      <c r="J206" s="22">
        <v>108.040001</v>
      </c>
      <c r="K206">
        <v>0</v>
      </c>
      <c r="L206" s="19">
        <f t="shared" si="31"/>
        <v>915242.61675781722</v>
      </c>
      <c r="M206">
        <v>422250000000</v>
      </c>
      <c r="N206">
        <f t="shared" si="32"/>
        <v>8.6172621730537264E-4</v>
      </c>
      <c r="O206">
        <f t="shared" si="33"/>
        <v>861726.21730537259</v>
      </c>
      <c r="P206">
        <v>94.050003000000004</v>
      </c>
      <c r="Q206">
        <f t="shared" si="34"/>
        <v>9162.4262606921184</v>
      </c>
      <c r="R206">
        <v>108.040001</v>
      </c>
      <c r="S206">
        <v>0</v>
      </c>
      <c r="T206" s="2">
        <f t="shared" si="35"/>
        <v>989908.54236760281</v>
      </c>
    </row>
    <row r="207" spans="1:20" x14ac:dyDescent="0.25">
      <c r="A207" s="38">
        <f t="shared" si="27"/>
        <v>0.18320943683512914</v>
      </c>
      <c r="B207" s="18" t="s">
        <v>744</v>
      </c>
      <c r="C207" t="s">
        <v>745</v>
      </c>
      <c r="D207" s="18">
        <v>-1889200000</v>
      </c>
      <c r="E207">
        <v>1889200000</v>
      </c>
      <c r="F207">
        <f t="shared" si="28"/>
        <v>1.8430021830483777E-3</v>
      </c>
      <c r="G207" s="22">
        <f t="shared" si="29"/>
        <v>1843002.1830483777</v>
      </c>
      <c r="H207" s="22">
        <v>93.272880999999998</v>
      </c>
      <c r="I207" s="22">
        <f t="shared" si="30"/>
        <v>19759.250098089902</v>
      </c>
      <c r="J207" s="22">
        <v>106.80135300000001</v>
      </c>
      <c r="K207">
        <v>3.56</v>
      </c>
      <c r="L207" s="19">
        <f t="shared" si="31"/>
        <v>2180657.5750905843</v>
      </c>
      <c r="M207">
        <v>411870000000</v>
      </c>
      <c r="N207">
        <f t="shared" si="32"/>
        <v>8.4054275221211085E-4</v>
      </c>
      <c r="O207">
        <f t="shared" si="33"/>
        <v>840542.75221211091</v>
      </c>
      <c r="P207">
        <v>93.272880999999998</v>
      </c>
      <c r="Q207">
        <f t="shared" si="34"/>
        <v>9011.6520815102831</v>
      </c>
      <c r="R207">
        <v>106.80135300000001</v>
      </c>
      <c r="S207">
        <v>3.56</v>
      </c>
      <c r="T207" s="2">
        <f t="shared" si="35"/>
        <v>994538.11648074118</v>
      </c>
    </row>
    <row r="208" spans="1:20" x14ac:dyDescent="0.25">
      <c r="A208" s="38">
        <f t="shared" si="27"/>
        <v>0.23235202673514688</v>
      </c>
      <c r="B208" s="18" t="s">
        <v>467</v>
      </c>
      <c r="C208" t="s">
        <v>468</v>
      </c>
      <c r="D208" s="18">
        <v>-1573850000</v>
      </c>
      <c r="E208">
        <v>1573850000</v>
      </c>
      <c r="F208">
        <f t="shared" si="28"/>
        <v>1.5353636384663823E-3</v>
      </c>
      <c r="G208" s="22">
        <f t="shared" si="29"/>
        <v>1535363.6384663824</v>
      </c>
      <c r="H208" s="22">
        <v>87.253532000000007</v>
      </c>
      <c r="I208" s="22">
        <f t="shared" si="30"/>
        <v>17596.578651582633</v>
      </c>
      <c r="J208" s="22">
        <v>106.767067</v>
      </c>
      <c r="K208">
        <v>0.76</v>
      </c>
      <c r="L208" s="19">
        <f t="shared" si="31"/>
        <v>1892108.4916394956</v>
      </c>
      <c r="M208">
        <v>411940000000</v>
      </c>
      <c r="N208">
        <f t="shared" si="32"/>
        <v>8.4068560794973404E-4</v>
      </c>
      <c r="O208">
        <f t="shared" si="33"/>
        <v>840685.60794973408</v>
      </c>
      <c r="P208">
        <v>87.253532000000007</v>
      </c>
      <c r="Q208">
        <f t="shared" si="34"/>
        <v>9634.9750970509031</v>
      </c>
      <c r="R208">
        <v>106.767067</v>
      </c>
      <c r="S208">
        <v>0.76</v>
      </c>
      <c r="T208" s="2">
        <f t="shared" si="35"/>
        <v>1036020.612803924</v>
      </c>
    </row>
    <row r="209" spans="1:20" x14ac:dyDescent="0.25">
      <c r="A209" s="38">
        <f t="shared" si="27"/>
        <v>0.17498346609161453</v>
      </c>
      <c r="B209" s="18" t="s">
        <v>333</v>
      </c>
      <c r="C209" t="s">
        <v>334</v>
      </c>
      <c r="D209" s="18">
        <v>-6738000</v>
      </c>
      <c r="E209">
        <v>6738000</v>
      </c>
      <c r="F209">
        <f t="shared" si="28"/>
        <v>6.573231372739768E-6</v>
      </c>
      <c r="G209" s="22">
        <f t="shared" si="29"/>
        <v>6573.2313727397677</v>
      </c>
      <c r="H209" s="22">
        <v>93.255324999999999</v>
      </c>
      <c r="I209" s="22">
        <f t="shared" si="30"/>
        <v>70.486391771620205</v>
      </c>
      <c r="J209" s="22">
        <v>105.973465</v>
      </c>
      <c r="K209">
        <v>3.6</v>
      </c>
      <c r="L209" s="19">
        <f t="shared" si="31"/>
        <v>7723.4381817639141</v>
      </c>
      <c r="M209">
        <v>413680000000</v>
      </c>
      <c r="N209">
        <f t="shared" si="32"/>
        <v>8.4423659342779524E-4</v>
      </c>
      <c r="O209">
        <f t="shared" si="33"/>
        <v>844236.59342779522</v>
      </c>
      <c r="P209">
        <v>93.255324999999999</v>
      </c>
      <c r="Q209">
        <f t="shared" si="34"/>
        <v>9052.95856754341</v>
      </c>
      <c r="R209">
        <v>105.973465</v>
      </c>
      <c r="S209">
        <v>3.6</v>
      </c>
      <c r="T209" s="2">
        <f t="shared" si="35"/>
        <v>991964.03874716791</v>
      </c>
    </row>
    <row r="210" spans="1:20" x14ac:dyDescent="0.25">
      <c r="A210" s="38">
        <f t="shared" si="27"/>
        <v>4.6858230590863137E-2</v>
      </c>
      <c r="B210" s="18" t="s">
        <v>432</v>
      </c>
      <c r="C210" t="s">
        <v>432</v>
      </c>
      <c r="D210" s="18">
        <v>-3851000000</v>
      </c>
      <c r="E210">
        <v>3851000000</v>
      </c>
      <c r="F210">
        <f t="shared" si="28"/>
        <v>3.7568290318226246E-3</v>
      </c>
      <c r="G210" s="22">
        <f t="shared" si="29"/>
        <v>3756829.0318226246</v>
      </c>
      <c r="H210" s="22">
        <v>106.41680100000001</v>
      </c>
      <c r="I210" s="22">
        <f t="shared" si="30"/>
        <v>35302.969047365223</v>
      </c>
      <c r="J210" s="22">
        <v>105.179596</v>
      </c>
      <c r="K210">
        <v>6.2237080000000002</v>
      </c>
      <c r="L210" s="19">
        <f t="shared" si="31"/>
        <v>3932867.3928862186</v>
      </c>
      <c r="M210">
        <v>4118900000000</v>
      </c>
      <c r="N210">
        <f t="shared" si="32"/>
        <v>8.4058356813714614E-3</v>
      </c>
      <c r="O210">
        <f t="shared" si="33"/>
        <v>8405835.6813714616</v>
      </c>
      <c r="P210">
        <v>106.41680100000001</v>
      </c>
      <c r="Q210">
        <f t="shared" si="34"/>
        <v>78989.7422435341</v>
      </c>
      <c r="R210">
        <v>105.179596</v>
      </c>
      <c r="S210">
        <v>6.2237080000000002</v>
      </c>
      <c r="T210" s="2">
        <f t="shared" si="35"/>
        <v>8799718.2680380717</v>
      </c>
    </row>
    <row r="211" spans="1:20" x14ac:dyDescent="0.25">
      <c r="A211" s="38">
        <f t="shared" si="27"/>
        <v>0.2154434087326953</v>
      </c>
      <c r="B211" s="18" t="s">
        <v>26</v>
      </c>
      <c r="C211" t="s">
        <v>27</v>
      </c>
      <c r="D211" s="18">
        <v>-405819000</v>
      </c>
      <c r="E211">
        <v>405819000</v>
      </c>
      <c r="F211">
        <f t="shared" si="28"/>
        <v>3.9589524821221131E-4</v>
      </c>
      <c r="G211" s="22">
        <f t="shared" si="29"/>
        <v>395895.2482122113</v>
      </c>
      <c r="H211" s="22">
        <v>86.379997000000003</v>
      </c>
      <c r="I211" s="22">
        <f t="shared" si="30"/>
        <v>4583.182009281747</v>
      </c>
      <c r="J211" s="22">
        <v>104.989998</v>
      </c>
      <c r="K211">
        <v>0</v>
      </c>
      <c r="L211" s="19">
        <f t="shared" si="31"/>
        <v>481188.26998812659</v>
      </c>
      <c r="M211">
        <v>413990000000</v>
      </c>
      <c r="N211">
        <f t="shared" si="32"/>
        <v>8.4486924026584069E-4</v>
      </c>
      <c r="O211">
        <f t="shared" si="33"/>
        <v>844869.24026584066</v>
      </c>
      <c r="P211">
        <v>86.379997000000003</v>
      </c>
      <c r="Q211">
        <f t="shared" si="34"/>
        <v>9780.8435935213183</v>
      </c>
      <c r="R211">
        <v>104.989998</v>
      </c>
      <c r="S211">
        <v>0</v>
      </c>
      <c r="T211" s="2">
        <f t="shared" si="35"/>
        <v>1026890.749322116</v>
      </c>
    </row>
    <row r="212" spans="1:20" x14ac:dyDescent="0.25">
      <c r="A212" s="38">
        <f t="shared" si="27"/>
        <v>0.29804450434997176</v>
      </c>
      <c r="B212" s="18" t="s">
        <v>6</v>
      </c>
      <c r="C212" t="s">
        <v>7</v>
      </c>
      <c r="D212" s="18">
        <v>-1342000000</v>
      </c>
      <c r="E212">
        <v>1342000000</v>
      </c>
      <c r="F212">
        <f t="shared" si="28"/>
        <v>1.309183214932735E-3</v>
      </c>
      <c r="G212" s="22">
        <f t="shared" si="29"/>
        <v>1309183.2149327351</v>
      </c>
      <c r="H212" s="22">
        <v>81.645591999999994</v>
      </c>
      <c r="I212" s="22">
        <f t="shared" si="30"/>
        <v>16034.952810835583</v>
      </c>
      <c r="J212" s="22">
        <v>104.53961200000001</v>
      </c>
      <c r="K212">
        <v>1.44</v>
      </c>
      <c r="L212" s="19">
        <f t="shared" si="31"/>
        <v>1699378.0773306645</v>
      </c>
      <c r="M212">
        <v>4153090000000</v>
      </c>
      <c r="N212">
        <f t="shared" si="32"/>
        <v>8.4756105052191111E-3</v>
      </c>
      <c r="O212">
        <f t="shared" si="33"/>
        <v>8475610.5052191112</v>
      </c>
      <c r="P212">
        <v>81.645591999999994</v>
      </c>
      <c r="Q212">
        <f t="shared" si="34"/>
        <v>103809.77463203539</v>
      </c>
      <c r="R212">
        <v>104.53961200000001</v>
      </c>
      <c r="S212">
        <v>1.44</v>
      </c>
      <c r="T212" s="2">
        <f t="shared" si="35"/>
        <v>11001719.637310553</v>
      </c>
    </row>
    <row r="213" spans="1:20" x14ac:dyDescent="0.25">
      <c r="A213" s="38">
        <f t="shared" si="27"/>
        <v>0.11846010903679782</v>
      </c>
      <c r="B213" s="18" t="s">
        <v>883</v>
      </c>
      <c r="C213" t="s">
        <v>884</v>
      </c>
      <c r="D213" s="18">
        <v>525000000</v>
      </c>
      <c r="E213">
        <v>0</v>
      </c>
      <c r="F213">
        <f t="shared" si="28"/>
        <v>0</v>
      </c>
      <c r="G213" s="22">
        <f t="shared" si="29"/>
        <v>0</v>
      </c>
      <c r="H213" s="22">
        <v>94.047516000000002</v>
      </c>
      <c r="I213" s="22">
        <f t="shared" si="30"/>
        <v>0</v>
      </c>
      <c r="J213" s="22">
        <v>103.308395</v>
      </c>
      <c r="K213">
        <v>1.88</v>
      </c>
      <c r="L213" s="19">
        <f t="shared" si="31"/>
        <v>0</v>
      </c>
      <c r="M213">
        <v>430210000000</v>
      </c>
      <c r="N213">
        <f t="shared" si="32"/>
        <v>8.7797095546937685E-4</v>
      </c>
      <c r="O213">
        <f t="shared" si="33"/>
        <v>877970.95546937687</v>
      </c>
      <c r="P213">
        <v>94.047516000000002</v>
      </c>
      <c r="Q213">
        <f t="shared" si="34"/>
        <v>9335.3976033707986</v>
      </c>
      <c r="R213">
        <v>103.308395</v>
      </c>
      <c r="S213">
        <v>1.88</v>
      </c>
      <c r="T213" s="2">
        <f t="shared" si="35"/>
        <v>981975.49058542086</v>
      </c>
    </row>
    <row r="214" spans="1:20" x14ac:dyDescent="0.25">
      <c r="A214" s="38">
        <f t="shared" si="27"/>
        <v>1.983757319047319E-2</v>
      </c>
      <c r="B214" s="18" t="s">
        <v>40</v>
      </c>
      <c r="C214" t="s">
        <v>41</v>
      </c>
      <c r="D214" s="18">
        <v>-835000000</v>
      </c>
      <c r="E214">
        <v>835000000</v>
      </c>
      <c r="F214">
        <f t="shared" si="28"/>
        <v>8.1458121048348263E-4</v>
      </c>
      <c r="G214" s="22">
        <f t="shared" si="29"/>
        <v>814581.21048348257</v>
      </c>
      <c r="H214" s="22">
        <v>102.831177</v>
      </c>
      <c r="I214" s="22">
        <f t="shared" si="30"/>
        <v>7921.5393059585676</v>
      </c>
      <c r="J214" s="22">
        <v>102.71109800000001</v>
      </c>
      <c r="K214">
        <v>2.16</v>
      </c>
      <c r="L214" s="19">
        <f t="shared" si="31"/>
        <v>830740.524866033</v>
      </c>
      <c r="M214">
        <v>435870000000</v>
      </c>
      <c r="N214">
        <f t="shared" si="32"/>
        <v>8.8952186225433455E-4</v>
      </c>
      <c r="O214">
        <f t="shared" si="33"/>
        <v>889521.8622543345</v>
      </c>
      <c r="P214">
        <v>102.831177</v>
      </c>
      <c r="Q214">
        <f t="shared" si="34"/>
        <v>8650.3129518233036</v>
      </c>
      <c r="R214">
        <v>102.71109800000001</v>
      </c>
      <c r="S214">
        <v>2.16</v>
      </c>
      <c r="T214" s="2">
        <f t="shared" si="35"/>
        <v>907167.81730133097</v>
      </c>
    </row>
    <row r="215" spans="1:20" x14ac:dyDescent="0.25">
      <c r="A215" s="38">
        <f t="shared" si="27"/>
        <v>-0.1073563575393135</v>
      </c>
      <c r="B215" s="18" t="s">
        <v>447</v>
      </c>
      <c r="C215" t="s">
        <v>448</v>
      </c>
      <c r="D215" s="18">
        <v>-5015090000</v>
      </c>
      <c r="E215">
        <v>5015090000</v>
      </c>
      <c r="F215">
        <f t="shared" si="28"/>
        <v>4.8924527938725851E-3</v>
      </c>
      <c r="G215" s="22">
        <f t="shared" si="29"/>
        <v>4892452.7938725855</v>
      </c>
      <c r="H215" s="22">
        <v>116.89289100000001</v>
      </c>
      <c r="I215" s="22">
        <f t="shared" si="30"/>
        <v>41854.151711181352</v>
      </c>
      <c r="J215" s="22">
        <v>101.303696</v>
      </c>
      <c r="K215">
        <v>3.04</v>
      </c>
      <c r="L215" s="19">
        <f t="shared" si="31"/>
        <v>4367216.8824893869</v>
      </c>
      <c r="M215">
        <v>413770000000</v>
      </c>
      <c r="N215">
        <f t="shared" si="32"/>
        <v>8.4442026509045363E-4</v>
      </c>
      <c r="O215">
        <f t="shared" si="33"/>
        <v>844420.26509045367</v>
      </c>
      <c r="P215">
        <v>116.89289100000001</v>
      </c>
      <c r="Q215">
        <f t="shared" si="34"/>
        <v>7223.8804076669949</v>
      </c>
      <c r="R215">
        <v>101.303696</v>
      </c>
      <c r="S215">
        <v>3.04</v>
      </c>
      <c r="T215" s="2">
        <f t="shared" si="35"/>
        <v>753766.38119796105</v>
      </c>
    </row>
    <row r="216" spans="1:20" x14ac:dyDescent="0.25">
      <c r="A216" s="38">
        <f t="shared" si="27"/>
        <v>0.10417469986037697</v>
      </c>
      <c r="B216" s="18" t="s">
        <v>505</v>
      </c>
      <c r="C216" t="s">
        <v>506</v>
      </c>
      <c r="D216" s="18">
        <v>-162000000</v>
      </c>
      <c r="E216">
        <v>162000000</v>
      </c>
      <c r="F216">
        <f t="shared" si="28"/>
        <v>1.5803851029739423E-4</v>
      </c>
      <c r="G216" s="22">
        <f t="shared" si="29"/>
        <v>158038.51029739424</v>
      </c>
      <c r="H216" s="22">
        <v>92.963234</v>
      </c>
      <c r="I216" s="22">
        <f t="shared" si="30"/>
        <v>1700.0108913744787</v>
      </c>
      <c r="J216" s="22">
        <v>101.287651</v>
      </c>
      <c r="K216">
        <v>1.36</v>
      </c>
      <c r="L216" s="19">
        <f t="shared" si="31"/>
        <v>174502.12467400639</v>
      </c>
      <c r="M216">
        <v>413850000000</v>
      </c>
      <c r="N216">
        <f t="shared" si="32"/>
        <v>8.4458352879059431E-4</v>
      </c>
      <c r="O216">
        <f t="shared" si="33"/>
        <v>844583.52879059431</v>
      </c>
      <c r="P216">
        <v>92.963234</v>
      </c>
      <c r="Q216">
        <f t="shared" si="34"/>
        <v>9085.1349770232209</v>
      </c>
      <c r="R216">
        <v>101.287651</v>
      </c>
      <c r="S216">
        <v>1.36</v>
      </c>
      <c r="T216" s="2">
        <f t="shared" si="35"/>
        <v>932567.76440937258</v>
      </c>
    </row>
    <row r="217" spans="1:20" x14ac:dyDescent="0.25">
      <c r="A217" s="38">
        <f t="shared" si="27"/>
        <v>0.26249226000324311</v>
      </c>
      <c r="B217" s="18" t="s">
        <v>754</v>
      </c>
      <c r="C217" t="s">
        <v>755</v>
      </c>
      <c r="D217" s="18">
        <v>-2681800000</v>
      </c>
      <c r="E217">
        <v>2681800000</v>
      </c>
      <c r="F217">
        <f t="shared" si="28"/>
        <v>2.616220227873777E-3</v>
      </c>
      <c r="G217" s="22">
        <f t="shared" si="29"/>
        <v>2616220.227873777</v>
      </c>
      <c r="H217" s="22">
        <v>81.519737000000006</v>
      </c>
      <c r="I217" s="22">
        <f t="shared" si="30"/>
        <v>32093.089651083847</v>
      </c>
      <c r="J217" s="22">
        <v>101.23803700000001</v>
      </c>
      <c r="K217">
        <v>1.68</v>
      </c>
      <c r="L217" s="19">
        <f t="shared" si="31"/>
        <v>3302957.7881545648</v>
      </c>
      <c r="M217">
        <v>4103260000000</v>
      </c>
      <c r="N217">
        <f t="shared" si="32"/>
        <v>8.3739176279939449E-3</v>
      </c>
      <c r="O217">
        <f t="shared" si="33"/>
        <v>8373917.627993945</v>
      </c>
      <c r="P217">
        <v>81.519737000000006</v>
      </c>
      <c r="Q217">
        <f t="shared" si="34"/>
        <v>102722.57904848177</v>
      </c>
      <c r="R217">
        <v>101.23803700000001</v>
      </c>
      <c r="S217">
        <v>1.68</v>
      </c>
      <c r="T217" s="2">
        <f t="shared" si="35"/>
        <v>10572006.191247072</v>
      </c>
    </row>
    <row r="218" spans="1:20" x14ac:dyDescent="0.25">
      <c r="A218" s="38">
        <f t="shared" si="27"/>
        <v>0.3227688633651602</v>
      </c>
      <c r="B218" s="18" t="s">
        <v>881</v>
      </c>
      <c r="C218" t="s">
        <v>882</v>
      </c>
      <c r="D218" s="18">
        <v>-648000000</v>
      </c>
      <c r="E218">
        <v>648000000</v>
      </c>
      <c r="F218">
        <f t="shared" si="28"/>
        <v>6.3215404118957693E-4</v>
      </c>
      <c r="G218" s="22">
        <f t="shared" si="29"/>
        <v>632154.04118957696</v>
      </c>
      <c r="H218" s="22">
        <v>75.550438</v>
      </c>
      <c r="I218" s="22">
        <f t="shared" si="30"/>
        <v>8367.3114004921717</v>
      </c>
      <c r="J218" s="22">
        <v>98.895767000000006</v>
      </c>
      <c r="K218">
        <v>1.04</v>
      </c>
      <c r="L218" s="19">
        <f t="shared" si="31"/>
        <v>836193.68253602949</v>
      </c>
      <c r="M218">
        <v>414190000000</v>
      </c>
      <c r="N218">
        <f t="shared" si="32"/>
        <v>8.4527739951619255E-4</v>
      </c>
      <c r="O218">
        <f t="shared" si="33"/>
        <v>845277.3995161925</v>
      </c>
      <c r="P218">
        <v>75.550438</v>
      </c>
      <c r="Q218">
        <f t="shared" si="34"/>
        <v>11188.25280028413</v>
      </c>
      <c r="R218">
        <v>98.895767000000006</v>
      </c>
      <c r="S218">
        <v>1.04</v>
      </c>
      <c r="T218" s="2">
        <f t="shared" si="35"/>
        <v>1118106.6249862926</v>
      </c>
    </row>
    <row r="219" spans="1:20" x14ac:dyDescent="0.25">
      <c r="A219" s="38">
        <f t="shared" si="27"/>
        <v>-9.9991752486896956E-2</v>
      </c>
      <c r="B219" s="18" t="s">
        <v>691</v>
      </c>
      <c r="C219" t="s">
        <v>692</v>
      </c>
      <c r="D219" s="18">
        <v>-182200000</v>
      </c>
      <c r="E219">
        <v>182200000</v>
      </c>
      <c r="F219">
        <f t="shared" si="28"/>
        <v>1.7774454676657548E-4</v>
      </c>
      <c r="G219" s="22">
        <f t="shared" si="29"/>
        <v>177744.54676657548</v>
      </c>
      <c r="H219" s="22">
        <v>109.269302</v>
      </c>
      <c r="I219" s="22">
        <f t="shared" si="30"/>
        <v>1626.6649782989873</v>
      </c>
      <c r="J219" s="22">
        <v>97.655272999999994</v>
      </c>
      <c r="K219">
        <v>0.68799999999999994</v>
      </c>
      <c r="L219" s="19">
        <f t="shared" si="31"/>
        <v>159971.55804039637</v>
      </c>
      <c r="M219">
        <v>48630000000</v>
      </c>
      <c r="N219">
        <f t="shared" si="32"/>
        <v>9.9243921723055707E-5</v>
      </c>
      <c r="O219">
        <f t="shared" si="33"/>
        <v>99243.921723055711</v>
      </c>
      <c r="P219">
        <v>109.269302</v>
      </c>
      <c r="Q219">
        <f t="shared" si="34"/>
        <v>908.25071549423569</v>
      </c>
      <c r="R219">
        <v>97.655272999999994</v>
      </c>
      <c r="S219">
        <v>0.68799999999999994</v>
      </c>
      <c r="T219" s="2">
        <f t="shared" si="35"/>
        <v>89320.348066294944</v>
      </c>
    </row>
    <row r="220" spans="1:20" x14ac:dyDescent="0.25">
      <c r="A220" s="38">
        <f t="shared" si="27"/>
        <v>7.1103234945557592E-3</v>
      </c>
      <c r="B220" s="18" t="s">
        <v>277</v>
      </c>
      <c r="C220" t="s">
        <v>278</v>
      </c>
      <c r="D220" s="18">
        <v>-2657000000</v>
      </c>
      <c r="E220">
        <v>2657000000</v>
      </c>
      <c r="F220">
        <f t="shared" si="28"/>
        <v>2.5920266781492376E-3</v>
      </c>
      <c r="G220" s="22">
        <f t="shared" si="29"/>
        <v>2592026.6781492378</v>
      </c>
      <c r="H220" s="22">
        <v>98.417884999999998</v>
      </c>
      <c r="I220" s="22">
        <f t="shared" si="30"/>
        <v>26336.947579692835</v>
      </c>
      <c r="J220" s="22">
        <v>95.607879999999994</v>
      </c>
      <c r="K220">
        <v>3.5097879999999999</v>
      </c>
      <c r="L220" s="19">
        <f t="shared" si="31"/>
        <v>2610456.8263373976</v>
      </c>
      <c r="M220">
        <v>424960000000</v>
      </c>
      <c r="N220">
        <f t="shared" si="32"/>
        <v>8.6725677514764036E-4</v>
      </c>
      <c r="O220">
        <f t="shared" si="33"/>
        <v>867256.77514764038</v>
      </c>
      <c r="P220">
        <v>98.417884999999998</v>
      </c>
      <c r="Q220">
        <f t="shared" si="34"/>
        <v>8811.9834636523683</v>
      </c>
      <c r="R220">
        <v>95.607879999999994</v>
      </c>
      <c r="S220">
        <v>3.5097879999999999</v>
      </c>
      <c r="T220" s="2">
        <f t="shared" si="35"/>
        <v>873423.25137178542</v>
      </c>
    </row>
    <row r="221" spans="1:20" x14ac:dyDescent="0.25">
      <c r="A221" s="38">
        <f t="shared" si="27"/>
        <v>0.34028160412338404</v>
      </c>
      <c r="B221" s="18" t="s">
        <v>8</v>
      </c>
      <c r="C221" t="s">
        <v>9</v>
      </c>
      <c r="D221" s="18">
        <v>-638000000</v>
      </c>
      <c r="E221">
        <v>638000000</v>
      </c>
      <c r="F221">
        <f t="shared" si="28"/>
        <v>6.2239857759097236E-4</v>
      </c>
      <c r="G221" s="22">
        <f t="shared" si="29"/>
        <v>622398.57759097242</v>
      </c>
      <c r="H221" s="22">
        <v>74.803023999999994</v>
      </c>
      <c r="I221" s="22">
        <f t="shared" si="30"/>
        <v>8320.5002192287375</v>
      </c>
      <c r="J221" s="22">
        <v>95.537116999999995</v>
      </c>
      <c r="K221">
        <v>4.72</v>
      </c>
      <c r="L221" s="19">
        <f t="shared" si="31"/>
        <v>834189.3639777411</v>
      </c>
      <c r="M221">
        <v>4130940000000</v>
      </c>
      <c r="N221">
        <f t="shared" si="32"/>
        <v>8.4304068682426424E-3</v>
      </c>
      <c r="O221">
        <f t="shared" si="33"/>
        <v>8430406.8682426419</v>
      </c>
      <c r="P221">
        <v>74.803023999999994</v>
      </c>
      <c r="Q221">
        <f t="shared" si="34"/>
        <v>112701.41790314042</v>
      </c>
      <c r="R221">
        <v>95.537116999999995</v>
      </c>
      <c r="S221">
        <v>4.72</v>
      </c>
      <c r="T221" s="2">
        <f t="shared" si="35"/>
        <v>11299119.240781043</v>
      </c>
    </row>
    <row r="222" spans="1:20" x14ac:dyDescent="0.25">
      <c r="A222" s="38">
        <f t="shared" si="27"/>
        <v>-0.21049707015887775</v>
      </c>
      <c r="B222" s="18" t="s">
        <v>659</v>
      </c>
      <c r="C222" t="s">
        <v>660</v>
      </c>
      <c r="D222" s="18">
        <v>-3311000000</v>
      </c>
      <c r="E222">
        <v>3311000000</v>
      </c>
      <c r="F222">
        <f t="shared" si="28"/>
        <v>3.2300339974979772E-3</v>
      </c>
      <c r="G222" s="22">
        <f t="shared" si="29"/>
        <v>3230033.9974979772</v>
      </c>
      <c r="H222" s="22">
        <v>122.523026</v>
      </c>
      <c r="I222" s="22">
        <f t="shared" si="30"/>
        <v>26362.669148393194</v>
      </c>
      <c r="J222" s="22">
        <v>94.532287999999994</v>
      </c>
      <c r="K222">
        <v>2.2000000000000002</v>
      </c>
      <c r="L222" s="19">
        <f t="shared" si="31"/>
        <v>2550121.3045110852</v>
      </c>
      <c r="M222">
        <v>425050000000</v>
      </c>
      <c r="N222">
        <f t="shared" si="32"/>
        <v>8.6744044681029875E-4</v>
      </c>
      <c r="O222">
        <f t="shared" si="33"/>
        <v>867440.44681029872</v>
      </c>
      <c r="P222">
        <v>122.523026</v>
      </c>
      <c r="Q222">
        <f t="shared" si="34"/>
        <v>7079.8157303942098</v>
      </c>
      <c r="R222">
        <v>94.532287999999994</v>
      </c>
      <c r="S222">
        <v>2.2000000000000002</v>
      </c>
      <c r="T222" s="2">
        <f t="shared" si="35"/>
        <v>684846.77421942307</v>
      </c>
    </row>
    <row r="223" spans="1:20" x14ac:dyDescent="0.25">
      <c r="A223" s="38">
        <f t="shared" si="27"/>
        <v>7.7449539807221024E-2</v>
      </c>
      <c r="B223" s="18" t="s">
        <v>156</v>
      </c>
      <c r="C223" t="s">
        <v>157</v>
      </c>
      <c r="D223" s="18">
        <v>-303948000</v>
      </c>
      <c r="E223">
        <v>303948000</v>
      </c>
      <c r="F223">
        <f t="shared" si="28"/>
        <v>2.9651536498686654E-4</v>
      </c>
      <c r="G223" s="22">
        <f t="shared" si="29"/>
        <v>296515.36498686654</v>
      </c>
      <c r="H223" s="22">
        <v>87.669998000000007</v>
      </c>
      <c r="I223" s="22">
        <f t="shared" si="30"/>
        <v>3382.1760208876303</v>
      </c>
      <c r="J223" s="22">
        <v>94.459998999999996</v>
      </c>
      <c r="K223">
        <v>0</v>
      </c>
      <c r="L223" s="19">
        <f t="shared" si="31"/>
        <v>319480.34355086955</v>
      </c>
      <c r="M223">
        <v>414320000000</v>
      </c>
      <c r="N223">
        <f t="shared" si="32"/>
        <v>8.4554270302892123E-4</v>
      </c>
      <c r="O223">
        <f t="shared" si="33"/>
        <v>845542.70302892127</v>
      </c>
      <c r="P223">
        <v>87.669998000000007</v>
      </c>
      <c r="Q223">
        <f t="shared" si="34"/>
        <v>9644.6073037314454</v>
      </c>
      <c r="R223">
        <v>94.459998999999996</v>
      </c>
      <c r="S223">
        <v>0</v>
      </c>
      <c r="T223" s="2">
        <f t="shared" si="35"/>
        <v>911029.59626586502</v>
      </c>
    </row>
    <row r="224" spans="1:20" x14ac:dyDescent="0.25">
      <c r="A224" s="38">
        <f t="shared" si="27"/>
        <v>1.0842190078532932E-2</v>
      </c>
      <c r="B224" s="18" t="s">
        <v>384</v>
      </c>
      <c r="C224" t="s">
        <v>385</v>
      </c>
      <c r="D224" s="18">
        <v>-217750000</v>
      </c>
      <c r="E224">
        <v>217750000</v>
      </c>
      <c r="F224">
        <f t="shared" si="28"/>
        <v>2.1242521985961478E-4</v>
      </c>
      <c r="G224" s="22">
        <f t="shared" si="29"/>
        <v>212425.21985961479</v>
      </c>
      <c r="H224" s="22">
        <v>96.391411000000005</v>
      </c>
      <c r="I224" s="22">
        <f t="shared" si="30"/>
        <v>2203.7774699616625</v>
      </c>
      <c r="J224" s="22">
        <v>94.276505</v>
      </c>
      <c r="K224">
        <v>3.16</v>
      </c>
      <c r="L224" s="19">
        <f t="shared" si="31"/>
        <v>214728.37447080688</v>
      </c>
      <c r="M224">
        <v>415440000000</v>
      </c>
      <c r="N224">
        <f t="shared" si="32"/>
        <v>8.4782839483089163E-4</v>
      </c>
      <c r="O224">
        <f t="shared" si="33"/>
        <v>847828.39483089163</v>
      </c>
      <c r="P224">
        <v>96.391411000000005</v>
      </c>
      <c r="Q224">
        <f t="shared" si="34"/>
        <v>8795.6840348658407</v>
      </c>
      <c r="R224">
        <v>94.276505</v>
      </c>
      <c r="S224">
        <v>3.16</v>
      </c>
      <c r="T224" s="2">
        <f t="shared" si="35"/>
        <v>857020.71144162561</v>
      </c>
    </row>
    <row r="225" spans="1:20" x14ac:dyDescent="0.25">
      <c r="A225" s="38">
        <f t="shared" si="27"/>
        <v>0.17575519134262807</v>
      </c>
      <c r="B225" s="18" t="s">
        <v>673</v>
      </c>
      <c r="C225" t="s">
        <v>674</v>
      </c>
      <c r="D225" s="18">
        <v>-179660000</v>
      </c>
      <c r="E225">
        <v>179660000</v>
      </c>
      <c r="F225">
        <f t="shared" si="28"/>
        <v>1.7526665901252992E-4</v>
      </c>
      <c r="G225" s="22">
        <f t="shared" si="29"/>
        <v>175266.65901252991</v>
      </c>
      <c r="H225" s="22">
        <v>81.829361000000006</v>
      </c>
      <c r="I225" s="22">
        <f t="shared" si="30"/>
        <v>2141.8554033744672</v>
      </c>
      <c r="J225" s="22">
        <v>93.891295999999997</v>
      </c>
      <c r="K225">
        <v>2.3199999999999998</v>
      </c>
      <c r="L225" s="19">
        <f t="shared" si="31"/>
        <v>206070.68420326023</v>
      </c>
      <c r="M225">
        <v>456310000000</v>
      </c>
      <c r="N225">
        <f t="shared" si="32"/>
        <v>9.3123573764029507E-4</v>
      </c>
      <c r="O225">
        <f t="shared" si="33"/>
        <v>931235.73764029506</v>
      </c>
      <c r="P225">
        <v>81.829361000000006</v>
      </c>
      <c r="Q225">
        <f t="shared" si="34"/>
        <v>11380.215197333571</v>
      </c>
      <c r="R225">
        <v>93.891295999999997</v>
      </c>
      <c r="S225">
        <v>2.3199999999999998</v>
      </c>
      <c r="T225" s="2">
        <f t="shared" si="35"/>
        <v>1094905.2528943585</v>
      </c>
    </row>
    <row r="226" spans="1:20" x14ac:dyDescent="0.25">
      <c r="A226" s="38">
        <f t="shared" si="27"/>
        <v>-1.61717306198359E-2</v>
      </c>
      <c r="B226" s="18" t="s">
        <v>152</v>
      </c>
      <c r="C226" t="s">
        <v>153</v>
      </c>
      <c r="D226" s="18">
        <v>-1474000000</v>
      </c>
      <c r="E226">
        <v>1474000000</v>
      </c>
      <c r="F226">
        <f t="shared" si="28"/>
        <v>1.4379553344343154E-3</v>
      </c>
      <c r="G226" s="22">
        <f t="shared" si="29"/>
        <v>1437955.3344343153</v>
      </c>
      <c r="H226" s="22">
        <v>96.117232999999999</v>
      </c>
      <c r="I226" s="22">
        <f t="shared" si="30"/>
        <v>14960.432063564662</v>
      </c>
      <c r="J226" s="22">
        <v>93.562850999999995</v>
      </c>
      <c r="K226">
        <v>1</v>
      </c>
      <c r="L226" s="19">
        <f t="shared" si="31"/>
        <v>1414701.1081224876</v>
      </c>
      <c r="M226">
        <v>446980000000</v>
      </c>
      <c r="N226">
        <f t="shared" si="32"/>
        <v>9.1219510861138061E-4</v>
      </c>
      <c r="O226">
        <f t="shared" si="33"/>
        <v>912195.10861138056</v>
      </c>
      <c r="P226">
        <v>96.117232999999999</v>
      </c>
      <c r="Q226">
        <f t="shared" si="34"/>
        <v>9490.4428700249882</v>
      </c>
      <c r="R226">
        <v>93.562850999999995</v>
      </c>
      <c r="S226">
        <v>1</v>
      </c>
      <c r="T226" s="2">
        <f t="shared" si="35"/>
        <v>897443.33504218527</v>
      </c>
    </row>
    <row r="227" spans="1:20" x14ac:dyDescent="0.25">
      <c r="A227" s="38">
        <f t="shared" si="27"/>
        <v>-0.22399997500000002</v>
      </c>
      <c r="B227" s="18" t="s">
        <v>163</v>
      </c>
      <c r="C227" t="s">
        <v>164</v>
      </c>
      <c r="D227" s="18">
        <v>-36300000</v>
      </c>
      <c r="E227">
        <v>36300000</v>
      </c>
      <c r="F227">
        <f t="shared" si="28"/>
        <v>3.5412332862934636E-5</v>
      </c>
      <c r="G227" s="22">
        <f t="shared" si="29"/>
        <v>35412.332862934636</v>
      </c>
      <c r="H227" s="22">
        <v>120</v>
      </c>
      <c r="I227" s="22">
        <f t="shared" si="30"/>
        <v>295.10277385778863</v>
      </c>
      <c r="J227" s="22">
        <v>93.120002999999997</v>
      </c>
      <c r="K227">
        <v>0</v>
      </c>
      <c r="L227" s="19">
        <f t="shared" si="31"/>
        <v>27479.971186945597</v>
      </c>
      <c r="M227">
        <v>413270000000</v>
      </c>
      <c r="N227">
        <f t="shared" si="32"/>
        <v>8.4339986696457391E-4</v>
      </c>
      <c r="O227">
        <f t="shared" si="33"/>
        <v>843399.86696457386</v>
      </c>
      <c r="P227">
        <v>120</v>
      </c>
      <c r="Q227">
        <f t="shared" si="34"/>
        <v>7028.3322247047818</v>
      </c>
      <c r="R227">
        <v>93.120002999999997</v>
      </c>
      <c r="S227">
        <v>0</v>
      </c>
      <c r="T227" s="2">
        <f t="shared" si="35"/>
        <v>654478.31784950593</v>
      </c>
    </row>
    <row r="228" spans="1:20" x14ac:dyDescent="0.25">
      <c r="A228" s="38">
        <f t="shared" si="27"/>
        <v>-8.1999673796619987E-2</v>
      </c>
      <c r="B228" s="18" t="s">
        <v>388</v>
      </c>
      <c r="C228" t="s">
        <v>389</v>
      </c>
      <c r="D228" s="18">
        <v>-45090000</v>
      </c>
      <c r="E228">
        <v>45090000</v>
      </c>
      <c r="F228">
        <f t="shared" si="28"/>
        <v>4.3987385366108061E-5</v>
      </c>
      <c r="G228" s="22">
        <f t="shared" si="29"/>
        <v>43987.385366108057</v>
      </c>
      <c r="H228" s="22">
        <v>101.96093</v>
      </c>
      <c r="I228" s="22">
        <f t="shared" si="30"/>
        <v>431.41412466626241</v>
      </c>
      <c r="J228" s="22">
        <v>92.863167000000004</v>
      </c>
      <c r="K228">
        <v>0.73699999999999999</v>
      </c>
      <c r="L228" s="19">
        <f t="shared" si="31"/>
        <v>40380.434114920979</v>
      </c>
      <c r="M228">
        <v>411330000000</v>
      </c>
      <c r="N228">
        <f t="shared" si="32"/>
        <v>8.3944072223616085E-4</v>
      </c>
      <c r="O228">
        <f t="shared" si="33"/>
        <v>839440.72223616089</v>
      </c>
      <c r="P228">
        <v>101.96093</v>
      </c>
      <c r="Q228">
        <f t="shared" si="34"/>
        <v>8232.9645505995377</v>
      </c>
      <c r="R228">
        <v>92.863167000000004</v>
      </c>
      <c r="S228">
        <v>0.73699999999999999</v>
      </c>
      <c r="T228" s="2">
        <f t="shared" si="35"/>
        <v>770606.85684119666</v>
      </c>
    </row>
    <row r="229" spans="1:20" x14ac:dyDescent="0.25">
      <c r="A229" s="38">
        <f t="shared" si="27"/>
        <v>0.35564501408572324</v>
      </c>
      <c r="B229" s="18" t="s">
        <v>285</v>
      </c>
      <c r="C229" t="s">
        <v>286</v>
      </c>
      <c r="D229" s="18">
        <v>-526000000</v>
      </c>
      <c r="E229">
        <v>526000000</v>
      </c>
      <c r="F229">
        <f t="shared" si="28"/>
        <v>5.1313738528660101E-4</v>
      </c>
      <c r="G229" s="22">
        <f t="shared" si="29"/>
        <v>513137.38528660103</v>
      </c>
      <c r="H229" s="22">
        <v>70.458220999999995</v>
      </c>
      <c r="I229" s="22">
        <f t="shared" si="30"/>
        <v>7282.8603675162485</v>
      </c>
      <c r="J229" s="22">
        <v>92.846335999999994</v>
      </c>
      <c r="K229">
        <v>2.67</v>
      </c>
      <c r="L229" s="19">
        <f t="shared" si="31"/>
        <v>695632.13790476543</v>
      </c>
      <c r="M229">
        <v>410770000000</v>
      </c>
      <c r="N229">
        <f t="shared" si="32"/>
        <v>8.3829787633517565E-4</v>
      </c>
      <c r="O229">
        <f t="shared" si="33"/>
        <v>838297.87633517571</v>
      </c>
      <c r="P229">
        <v>70.458220999999995</v>
      </c>
      <c r="Q229">
        <f t="shared" si="34"/>
        <v>11897.800773811416</v>
      </c>
      <c r="R229">
        <v>92.846335999999994</v>
      </c>
      <c r="S229">
        <v>2.67</v>
      </c>
      <c r="T229" s="2">
        <f t="shared" si="35"/>
        <v>1136434.3363724311</v>
      </c>
    </row>
    <row r="230" spans="1:20" x14ac:dyDescent="0.25">
      <c r="A230" s="38">
        <f t="shared" si="27"/>
        <v>0.11492797319197878</v>
      </c>
      <c r="B230" s="18" t="s">
        <v>705</v>
      </c>
      <c r="C230" t="s">
        <v>706</v>
      </c>
      <c r="D230" s="18">
        <v>-1226500000</v>
      </c>
      <c r="E230">
        <v>1226500000</v>
      </c>
      <c r="F230">
        <f t="shared" si="28"/>
        <v>1.1965076103688521E-3</v>
      </c>
      <c r="G230" s="22">
        <f t="shared" si="29"/>
        <v>1196507.610368852</v>
      </c>
      <c r="H230" s="22">
        <v>84.764481000000004</v>
      </c>
      <c r="I230" s="22">
        <f t="shared" si="30"/>
        <v>14115.671992008682</v>
      </c>
      <c r="J230" s="22">
        <v>92.846290999999994</v>
      </c>
      <c r="K230">
        <v>1.66</v>
      </c>
      <c r="L230" s="19">
        <f t="shared" si="31"/>
        <v>1334019.8049373219</v>
      </c>
      <c r="M230">
        <v>428570000000</v>
      </c>
      <c r="N230">
        <f t="shared" si="32"/>
        <v>8.7462404961649153E-4</v>
      </c>
      <c r="O230">
        <f t="shared" si="33"/>
        <v>874624.04961649154</v>
      </c>
      <c r="P230">
        <v>84.764481000000004</v>
      </c>
      <c r="Q230">
        <f t="shared" si="34"/>
        <v>10318.2847260811</v>
      </c>
      <c r="R230">
        <v>92.846290999999994</v>
      </c>
      <c r="S230">
        <v>1.66</v>
      </c>
      <c r="T230" s="2">
        <f t="shared" si="35"/>
        <v>975142.81894387561</v>
      </c>
    </row>
    <row r="231" spans="1:20" x14ac:dyDescent="0.25">
      <c r="A231" s="38">
        <f t="shared" si="27"/>
        <v>0.24857382139719286</v>
      </c>
      <c r="B231" s="18" t="s">
        <v>331</v>
      </c>
      <c r="C231" t="s">
        <v>332</v>
      </c>
      <c r="D231" s="18">
        <v>-47943000</v>
      </c>
      <c r="E231">
        <v>47943000</v>
      </c>
      <c r="F231">
        <f t="shared" si="28"/>
        <v>4.6770619130789952E-5</v>
      </c>
      <c r="G231" s="22">
        <f t="shared" si="29"/>
        <v>46770.61913078995</v>
      </c>
      <c r="H231" s="22">
        <v>74.960982999999999</v>
      </c>
      <c r="I231" s="22">
        <f t="shared" si="30"/>
        <v>623.93284157959818</v>
      </c>
      <c r="J231" s="22">
        <v>92.554321000000002</v>
      </c>
      <c r="K231">
        <v>1.04</v>
      </c>
      <c r="L231" s="19">
        <f t="shared" si="31"/>
        <v>58396.570657243064</v>
      </c>
      <c r="M231">
        <v>413230000000</v>
      </c>
      <c r="N231">
        <f t="shared" si="32"/>
        <v>8.4331823511450351E-4</v>
      </c>
      <c r="O231">
        <f t="shared" si="33"/>
        <v>843318.23511450354</v>
      </c>
      <c r="P231">
        <v>74.960982999999999</v>
      </c>
      <c r="Q231">
        <f t="shared" si="34"/>
        <v>11250.095734663772</v>
      </c>
      <c r="R231">
        <v>92.554321000000002</v>
      </c>
      <c r="S231">
        <v>1.04</v>
      </c>
      <c r="T231" s="2">
        <f t="shared" si="35"/>
        <v>1052945.071470852</v>
      </c>
    </row>
    <row r="232" spans="1:20" x14ac:dyDescent="0.25">
      <c r="A232" s="38">
        <f t="shared" si="27"/>
        <v>0.45554824288069784</v>
      </c>
      <c r="B232" s="18" t="s">
        <v>671</v>
      </c>
      <c r="C232" t="s">
        <v>672</v>
      </c>
      <c r="D232" s="18">
        <v>-256600000</v>
      </c>
      <c r="E232">
        <v>256600000</v>
      </c>
      <c r="F232">
        <f t="shared" si="28"/>
        <v>2.5032519594019357E-4</v>
      </c>
      <c r="G232" s="22">
        <f t="shared" si="29"/>
        <v>250325.19594019357</v>
      </c>
      <c r="H232" s="22">
        <v>65.083343999999997</v>
      </c>
      <c r="I232" s="22">
        <f t="shared" si="30"/>
        <v>3846.2251715307311</v>
      </c>
      <c r="J232" s="22">
        <v>92.081947</v>
      </c>
      <c r="K232">
        <v>2.65</v>
      </c>
      <c r="L232" s="19">
        <f t="shared" si="31"/>
        <v>364360.39909951517</v>
      </c>
      <c r="M232">
        <v>442310000000</v>
      </c>
      <c r="N232">
        <f t="shared" si="32"/>
        <v>9.0266459011566463E-4</v>
      </c>
      <c r="O232">
        <f t="shared" si="33"/>
        <v>902664.59011566464</v>
      </c>
      <c r="P232">
        <v>65.083343999999997</v>
      </c>
      <c r="Q232">
        <f t="shared" si="34"/>
        <v>13869.364028309066</v>
      </c>
      <c r="R232">
        <v>92.081947</v>
      </c>
      <c r="S232">
        <v>2.65</v>
      </c>
      <c r="T232" s="2">
        <f t="shared" si="35"/>
        <v>1313871.858053481</v>
      </c>
    </row>
    <row r="233" spans="1:20" x14ac:dyDescent="0.25">
      <c r="A233" s="38">
        <f t="shared" si="27"/>
        <v>0.99978187963842391</v>
      </c>
      <c r="B233" s="18" t="s">
        <v>49</v>
      </c>
      <c r="C233" t="s">
        <v>49</v>
      </c>
      <c r="D233" s="18">
        <v>-163000000</v>
      </c>
      <c r="E233">
        <v>163000000</v>
      </c>
      <c r="F233">
        <f t="shared" si="28"/>
        <v>1.590140566572547E-4</v>
      </c>
      <c r="G233" s="22">
        <f t="shared" si="29"/>
        <v>159014.0566572547</v>
      </c>
      <c r="H233" s="22">
        <v>45.860000999999997</v>
      </c>
      <c r="I233" s="22">
        <f t="shared" si="30"/>
        <v>3467.3801393343779</v>
      </c>
      <c r="J233" s="22">
        <v>91.709998999999996</v>
      </c>
      <c r="K233">
        <v>0</v>
      </c>
      <c r="L233" s="19">
        <f t="shared" si="31"/>
        <v>317993.42911097565</v>
      </c>
      <c r="M233">
        <v>453650000000</v>
      </c>
      <c r="N233">
        <f t="shared" si="32"/>
        <v>9.2580721961061524E-4</v>
      </c>
      <c r="O233">
        <f t="shared" si="33"/>
        <v>925807.21961061528</v>
      </c>
      <c r="P233">
        <v>45.860000999999997</v>
      </c>
      <c r="Q233">
        <f t="shared" si="34"/>
        <v>20187.684243849348</v>
      </c>
      <c r="R233">
        <v>91.709998999999996</v>
      </c>
      <c r="S233">
        <v>0</v>
      </c>
      <c r="T233" s="2">
        <f t="shared" si="35"/>
        <v>1851412.5018157393</v>
      </c>
    </row>
    <row r="234" spans="1:20" x14ac:dyDescent="0.25">
      <c r="A234" s="38">
        <f t="shared" si="27"/>
        <v>0.15871951646211602</v>
      </c>
      <c r="B234" s="18" t="s">
        <v>541</v>
      </c>
      <c r="C234" t="s">
        <v>542</v>
      </c>
      <c r="D234" s="18">
        <v>-186300000</v>
      </c>
      <c r="E234">
        <v>186300000</v>
      </c>
      <c r="F234">
        <f t="shared" si="28"/>
        <v>1.8174428684200337E-4</v>
      </c>
      <c r="G234" s="22">
        <f t="shared" si="29"/>
        <v>181744.28684200338</v>
      </c>
      <c r="H234" s="22">
        <v>80.138664000000006</v>
      </c>
      <c r="I234" s="22">
        <f t="shared" si="30"/>
        <v>2267.8726818056684</v>
      </c>
      <c r="J234" s="22">
        <v>91.588234</v>
      </c>
      <c r="K234">
        <v>1.27</v>
      </c>
      <c r="L234" s="19">
        <f t="shared" si="31"/>
        <v>210590.65216931829</v>
      </c>
      <c r="M234">
        <v>422570000000</v>
      </c>
      <c r="N234">
        <f t="shared" si="32"/>
        <v>8.6237927210593558E-4</v>
      </c>
      <c r="O234">
        <f t="shared" si="33"/>
        <v>862379.27210593561</v>
      </c>
      <c r="P234">
        <v>80.138664000000006</v>
      </c>
      <c r="Q234">
        <f t="shared" si="34"/>
        <v>10761.088706269617</v>
      </c>
      <c r="R234">
        <v>91.588234</v>
      </c>
      <c r="S234">
        <v>1.27</v>
      </c>
      <c r="T234" s="2">
        <f t="shared" si="35"/>
        <v>999255.69318154128</v>
      </c>
    </row>
    <row r="235" spans="1:20" x14ac:dyDescent="0.25">
      <c r="A235" s="38">
        <f t="shared" si="27"/>
        <v>0.17317501656564738</v>
      </c>
      <c r="B235" s="18" t="s">
        <v>295</v>
      </c>
      <c r="C235" t="s">
        <v>296</v>
      </c>
      <c r="D235" s="18">
        <v>-241700000</v>
      </c>
      <c r="E235">
        <v>241700000</v>
      </c>
      <c r="F235">
        <f t="shared" si="28"/>
        <v>2.3578955517827277E-4</v>
      </c>
      <c r="G235" s="22">
        <f t="shared" si="29"/>
        <v>235789.55517827277</v>
      </c>
      <c r="H235" s="22">
        <v>77.763335999999995</v>
      </c>
      <c r="I235" s="22">
        <f t="shared" si="30"/>
        <v>3032.1430034621044</v>
      </c>
      <c r="J235" s="22">
        <v>91.230002999999996</v>
      </c>
      <c r="K235">
        <v>0</v>
      </c>
      <c r="L235" s="19">
        <f t="shared" si="31"/>
        <v>276622.41530227679</v>
      </c>
      <c r="M235">
        <v>448780000000</v>
      </c>
      <c r="N235">
        <f t="shared" si="32"/>
        <v>9.1586854186454739E-4</v>
      </c>
      <c r="O235">
        <f t="shared" si="33"/>
        <v>915868.54186454741</v>
      </c>
      <c r="P235">
        <v>77.763335999999995</v>
      </c>
      <c r="Q235">
        <f t="shared" si="34"/>
        <v>11777.639553227853</v>
      </c>
      <c r="R235">
        <v>91.230002999999996</v>
      </c>
      <c r="S235">
        <v>0</v>
      </c>
      <c r="T235" s="2">
        <f t="shared" si="35"/>
        <v>1074474.0917738955</v>
      </c>
    </row>
    <row r="236" spans="1:20" x14ac:dyDescent="0.25">
      <c r="A236" s="38">
        <f t="shared" si="27"/>
        <v>0.19539279624177497</v>
      </c>
      <c r="B236" s="18" t="s">
        <v>119</v>
      </c>
      <c r="C236" t="s">
        <v>120</v>
      </c>
      <c r="D236" s="18">
        <v>-1606000000</v>
      </c>
      <c r="E236">
        <v>1606000000</v>
      </c>
      <c r="F236">
        <f t="shared" si="28"/>
        <v>1.566727453935896E-3</v>
      </c>
      <c r="G236" s="22">
        <f t="shared" si="29"/>
        <v>1566727.453935896</v>
      </c>
      <c r="H236" s="22">
        <v>77.873351999999997</v>
      </c>
      <c r="I236" s="22">
        <f t="shared" si="30"/>
        <v>20118.916339133521</v>
      </c>
      <c r="J236" s="22">
        <v>90.889244000000005</v>
      </c>
      <c r="K236">
        <v>2.2000000000000002</v>
      </c>
      <c r="L236" s="19">
        <f t="shared" si="31"/>
        <v>1872854.7121091872</v>
      </c>
      <c r="M236">
        <v>422720000000</v>
      </c>
      <c r="N236">
        <f t="shared" si="32"/>
        <v>8.6268539154369956E-4</v>
      </c>
      <c r="O236">
        <f t="shared" si="33"/>
        <v>862685.39154369954</v>
      </c>
      <c r="P236">
        <v>77.873351999999997</v>
      </c>
      <c r="Q236">
        <f t="shared" si="34"/>
        <v>11078.056477441725</v>
      </c>
      <c r="R236">
        <v>90.889244000000005</v>
      </c>
      <c r="S236">
        <v>2.2000000000000002</v>
      </c>
      <c r="T236" s="2">
        <f t="shared" si="35"/>
        <v>1031247.9024743533</v>
      </c>
    </row>
    <row r="237" spans="1:20" x14ac:dyDescent="0.25">
      <c r="A237" s="38">
        <f t="shared" si="27"/>
        <v>0.57997871882390606</v>
      </c>
      <c r="B237" s="18" t="s">
        <v>12</v>
      </c>
      <c r="C237" t="s">
        <v>13</v>
      </c>
      <c r="D237" s="18">
        <v>-131000000</v>
      </c>
      <c r="E237">
        <v>131000000</v>
      </c>
      <c r="F237">
        <f t="shared" si="28"/>
        <v>1.2779657314172002E-4</v>
      </c>
      <c r="G237" s="22">
        <f t="shared" si="29"/>
        <v>127796.57314172001</v>
      </c>
      <c r="H237" s="22">
        <v>57.776882000000001</v>
      </c>
      <c r="I237" s="22">
        <f t="shared" si="30"/>
        <v>2211.898058841597</v>
      </c>
      <c r="J237" s="22">
        <v>90.876244</v>
      </c>
      <c r="K237">
        <v>0.41</v>
      </c>
      <c r="L237" s="19">
        <f t="shared" si="31"/>
        <v>201915.86590254039</v>
      </c>
      <c r="M237">
        <v>445670000000</v>
      </c>
      <c r="N237">
        <f t="shared" si="32"/>
        <v>9.0952166552157594E-4</v>
      </c>
      <c r="O237">
        <f t="shared" si="33"/>
        <v>909521.66552157595</v>
      </c>
      <c r="P237">
        <v>57.776882000000001</v>
      </c>
      <c r="Q237">
        <f t="shared" si="34"/>
        <v>15741.965195033819</v>
      </c>
      <c r="R237">
        <v>90.876244</v>
      </c>
      <c r="S237">
        <v>0.41</v>
      </c>
      <c r="T237" s="2">
        <f t="shared" si="35"/>
        <v>1437024.8758333647</v>
      </c>
    </row>
    <row r="238" spans="1:20" x14ac:dyDescent="0.25">
      <c r="A238" s="38">
        <f t="shared" si="27"/>
        <v>0.46151460732587979</v>
      </c>
      <c r="B238" s="18" t="s">
        <v>106</v>
      </c>
      <c r="C238" t="s">
        <v>107</v>
      </c>
      <c r="D238" s="18">
        <v>-277000000</v>
      </c>
      <c r="E238">
        <v>277000000</v>
      </c>
      <c r="F238">
        <f t="shared" si="28"/>
        <v>2.7022634168134694E-4</v>
      </c>
      <c r="G238" s="22">
        <f t="shared" si="29"/>
        <v>270226.34168134694</v>
      </c>
      <c r="H238" s="22">
        <v>62.449863000000001</v>
      </c>
      <c r="I238" s="22">
        <f t="shared" si="30"/>
        <v>4327.0926259893786</v>
      </c>
      <c r="J238" s="22">
        <v>90.671386999999996</v>
      </c>
      <c r="K238">
        <v>0.6</v>
      </c>
      <c r="L238" s="19">
        <f t="shared" si="31"/>
        <v>394939.74565152277</v>
      </c>
      <c r="M238">
        <v>420990000000</v>
      </c>
      <c r="N238">
        <f t="shared" si="32"/>
        <v>8.5915481402815586E-4</v>
      </c>
      <c r="O238">
        <f t="shared" si="33"/>
        <v>859154.81402815587</v>
      </c>
      <c r="P238">
        <v>62.449863000000001</v>
      </c>
      <c r="Q238">
        <f t="shared" si="34"/>
        <v>13757.513191472588</v>
      </c>
      <c r="R238">
        <v>90.671386999999996</v>
      </c>
      <c r="S238">
        <v>0.6</v>
      </c>
      <c r="T238" s="2">
        <f t="shared" si="35"/>
        <v>1255667.3106564996</v>
      </c>
    </row>
    <row r="239" spans="1:20" x14ac:dyDescent="0.25">
      <c r="A239" s="38">
        <f t="shared" si="27"/>
        <v>-0.10140141476709497</v>
      </c>
      <c r="B239" s="18" t="s">
        <v>307</v>
      </c>
      <c r="C239" t="s">
        <v>308</v>
      </c>
      <c r="D239" s="18">
        <v>-4245099999.9999995</v>
      </c>
      <c r="E239">
        <v>4245099999.9999995</v>
      </c>
      <c r="F239">
        <f t="shared" si="28"/>
        <v>4.1412918522436308E-3</v>
      </c>
      <c r="G239" s="22">
        <f t="shared" si="29"/>
        <v>4141291.8522436307</v>
      </c>
      <c r="H239" s="22">
        <v>104.19905900000001</v>
      </c>
      <c r="I239" s="22">
        <f t="shared" si="30"/>
        <v>39744.042719652876</v>
      </c>
      <c r="J239" s="22">
        <v>89.893127000000007</v>
      </c>
      <c r="K239">
        <v>3.74</v>
      </c>
      <c r="L239" s="19">
        <f t="shared" si="31"/>
        <v>3721358.9994626832</v>
      </c>
      <c r="M239">
        <v>423850000000</v>
      </c>
      <c r="N239">
        <f t="shared" si="32"/>
        <v>8.6499149130818756E-4</v>
      </c>
      <c r="O239">
        <f t="shared" si="33"/>
        <v>864991.4913081876</v>
      </c>
      <c r="P239">
        <v>104.19905900000001</v>
      </c>
      <c r="Q239">
        <f t="shared" si="34"/>
        <v>8301.3368797139283</v>
      </c>
      <c r="R239">
        <v>89.893127000000007</v>
      </c>
      <c r="S239">
        <v>3.74</v>
      </c>
      <c r="T239" s="2">
        <f t="shared" si="35"/>
        <v>777280.13032803801</v>
      </c>
    </row>
    <row r="240" spans="1:20" x14ac:dyDescent="0.25">
      <c r="A240" s="38">
        <f t="shared" si="27"/>
        <v>-0.10422858952599545</v>
      </c>
      <c r="B240" s="18" t="s">
        <v>94</v>
      </c>
      <c r="C240" t="s">
        <v>95</v>
      </c>
      <c r="D240" s="18">
        <v>-1470000000</v>
      </c>
      <c r="E240">
        <v>1470000000</v>
      </c>
      <c r="F240">
        <f t="shared" si="28"/>
        <v>1.4340531489948735E-3</v>
      </c>
      <c r="G240" s="22">
        <f t="shared" si="29"/>
        <v>1434053.1489948735</v>
      </c>
      <c r="H240" s="22">
        <v>101.92453</v>
      </c>
      <c r="I240" s="22">
        <f t="shared" si="30"/>
        <v>14069.754837180741</v>
      </c>
      <c r="J240" s="22">
        <v>88.951080000000005</v>
      </c>
      <c r="K240">
        <v>2.3499999999999899</v>
      </c>
      <c r="L240" s="19">
        <f t="shared" si="31"/>
        <v>1284583.8119698258</v>
      </c>
      <c r="M240">
        <v>413670000000</v>
      </c>
      <c r="N240">
        <f t="shared" si="32"/>
        <v>8.4421618546527764E-4</v>
      </c>
      <c r="O240">
        <f t="shared" si="33"/>
        <v>844216.18546527764</v>
      </c>
      <c r="P240">
        <v>101.92453</v>
      </c>
      <c r="Q240">
        <f t="shared" si="34"/>
        <v>8282.757697928826</v>
      </c>
      <c r="R240">
        <v>88.951080000000005</v>
      </c>
      <c r="S240">
        <v>2.3499999999999899</v>
      </c>
      <c r="T240" s="2">
        <f t="shared" si="35"/>
        <v>756224.7231992156</v>
      </c>
    </row>
    <row r="241" spans="1:20" x14ac:dyDescent="0.25">
      <c r="A241" s="38">
        <f t="shared" si="27"/>
        <v>0.25792601356799505</v>
      </c>
      <c r="B241" s="18" t="s">
        <v>146</v>
      </c>
      <c r="C241" t="s">
        <v>147</v>
      </c>
      <c r="D241" s="18">
        <v>-69190000</v>
      </c>
      <c r="E241">
        <v>69190000</v>
      </c>
      <c r="F241">
        <f t="shared" si="28"/>
        <v>6.7498052638745112E-5</v>
      </c>
      <c r="G241" s="22">
        <f t="shared" si="29"/>
        <v>67498.05263874511</v>
      </c>
      <c r="H241" s="22">
        <v>71.807220000000001</v>
      </c>
      <c r="I241" s="22">
        <f t="shared" si="30"/>
        <v>939.98977594098631</v>
      </c>
      <c r="J241" s="22">
        <v>88.288169999999994</v>
      </c>
      <c r="K241">
        <v>2.04</v>
      </c>
      <c r="L241" s="19">
        <f t="shared" si="31"/>
        <v>84907.556279459328</v>
      </c>
      <c r="M241">
        <v>410540000000</v>
      </c>
      <c r="N241">
        <f t="shared" si="32"/>
        <v>8.3782849319727099E-4</v>
      </c>
      <c r="O241">
        <f t="shared" si="33"/>
        <v>837828.49319727102</v>
      </c>
      <c r="P241">
        <v>71.807220000000001</v>
      </c>
      <c r="Q241">
        <f t="shared" si="34"/>
        <v>11667.74724320578</v>
      </c>
      <c r="R241">
        <v>88.288169999999994</v>
      </c>
      <c r="S241">
        <v>2.04</v>
      </c>
      <c r="T241" s="2">
        <f t="shared" si="35"/>
        <v>1053926.2565013231</v>
      </c>
    </row>
    <row r="242" spans="1:20" x14ac:dyDescent="0.25">
      <c r="A242" s="38">
        <f t="shared" si="27"/>
        <v>0.31028712540686376</v>
      </c>
      <c r="B242" s="18" t="s">
        <v>43</v>
      </c>
      <c r="C242" t="s">
        <v>44</v>
      </c>
      <c r="D242" s="18">
        <v>-26532000000</v>
      </c>
      <c r="E242">
        <v>26532000000</v>
      </c>
      <c r="F242">
        <f t="shared" si="28"/>
        <v>2.5883196019817679E-2</v>
      </c>
      <c r="G242" s="22">
        <f t="shared" si="29"/>
        <v>25883196.01981768</v>
      </c>
      <c r="H242" s="22">
        <v>66.850998000000004</v>
      </c>
      <c r="I242" s="22">
        <f t="shared" si="30"/>
        <v>387177.40638393577</v>
      </c>
      <c r="J242" s="22">
        <v>87.594002000000003</v>
      </c>
      <c r="K242">
        <v>0</v>
      </c>
      <c r="L242" s="19">
        <f t="shared" si="31"/>
        <v>33914418.509149283</v>
      </c>
      <c r="M242">
        <v>4921130000000</v>
      </c>
      <c r="N242">
        <f t="shared" si="32"/>
        <v>1.0043023658420339E-2</v>
      </c>
      <c r="O242">
        <f t="shared" si="33"/>
        <v>10043023.658420339</v>
      </c>
      <c r="P242">
        <v>66.850998000000004</v>
      </c>
      <c r="Q242">
        <f t="shared" si="34"/>
        <v>150229.97350645892</v>
      </c>
      <c r="R242">
        <v>87.594002000000003</v>
      </c>
      <c r="S242">
        <v>0</v>
      </c>
      <c r="T242" s="2">
        <f t="shared" si="35"/>
        <v>13159244.59978471</v>
      </c>
    </row>
    <row r="243" spans="1:20" x14ac:dyDescent="0.25">
      <c r="A243" s="38">
        <f t="shared" si="27"/>
        <v>-3.8936898763169969E-3</v>
      </c>
      <c r="B243" s="18" t="s">
        <v>441</v>
      </c>
      <c r="C243" t="s">
        <v>442</v>
      </c>
      <c r="D243" s="18">
        <v>-73480000</v>
      </c>
      <c r="E243">
        <v>73480000</v>
      </c>
      <c r="F243">
        <f t="shared" si="28"/>
        <v>7.1683146522546467E-5</v>
      </c>
      <c r="G243" s="22">
        <f t="shared" si="29"/>
        <v>71683.146522546464</v>
      </c>
      <c r="H243" s="22">
        <v>87.32</v>
      </c>
      <c r="I243" s="22">
        <f t="shared" si="30"/>
        <v>820.92471968101779</v>
      </c>
      <c r="J243" s="22">
        <v>86.980002999999996</v>
      </c>
      <c r="K243">
        <v>0</v>
      </c>
      <c r="L243" s="19">
        <f t="shared" si="31"/>
        <v>71404.034580629086</v>
      </c>
      <c r="M243">
        <v>418870000000</v>
      </c>
      <c r="N243">
        <f t="shared" si="32"/>
        <v>8.5482832597442613E-4</v>
      </c>
      <c r="O243">
        <f t="shared" si="33"/>
        <v>854828.32597442612</v>
      </c>
      <c r="P243">
        <v>87.32</v>
      </c>
      <c r="Q243">
        <f t="shared" si="34"/>
        <v>9789.6051989741882</v>
      </c>
      <c r="R243">
        <v>86.980002999999996</v>
      </c>
      <c r="S243">
        <v>0</v>
      </c>
      <c r="T243" s="2">
        <f t="shared" si="35"/>
        <v>851499.8895755905</v>
      </c>
    </row>
    <row r="244" spans="1:20" x14ac:dyDescent="0.25">
      <c r="A244" s="38">
        <f t="shared" si="27"/>
        <v>0.16495625259999036</v>
      </c>
      <c r="B244" s="18" t="s">
        <v>641</v>
      </c>
      <c r="C244" t="s">
        <v>642</v>
      </c>
      <c r="D244" s="18">
        <v>-1121300000</v>
      </c>
      <c r="E244">
        <v>1121300000</v>
      </c>
      <c r="F244">
        <f t="shared" si="28"/>
        <v>1.0938801333115317E-3</v>
      </c>
      <c r="G244" s="22">
        <f t="shared" si="29"/>
        <v>1093880.1333115317</v>
      </c>
      <c r="H244" s="22">
        <v>76.521918999999997</v>
      </c>
      <c r="I244" s="22">
        <f t="shared" si="30"/>
        <v>14294.99086806137</v>
      </c>
      <c r="J244" s="22">
        <v>86.664687999999998</v>
      </c>
      <c r="K244">
        <v>2.48</v>
      </c>
      <c r="L244" s="19">
        <f t="shared" si="31"/>
        <v>1274322.50089618</v>
      </c>
      <c r="M244">
        <v>430480000000</v>
      </c>
      <c r="N244">
        <f t="shared" si="32"/>
        <v>8.7852197045735179E-4</v>
      </c>
      <c r="O244">
        <f t="shared" si="33"/>
        <v>878521.97045735177</v>
      </c>
      <c r="P244">
        <v>76.521918999999997</v>
      </c>
      <c r="Q244">
        <f t="shared" si="34"/>
        <v>11480.657855134968</v>
      </c>
      <c r="R244">
        <v>86.664687999999998</v>
      </c>
      <c r="S244">
        <v>2.48</v>
      </c>
      <c r="T244" s="2">
        <f t="shared" si="35"/>
        <v>1023439.662530756</v>
      </c>
    </row>
    <row r="245" spans="1:20" x14ac:dyDescent="0.25">
      <c r="A245" s="38">
        <f t="shared" si="27"/>
        <v>-6.3610433260445576E-2</v>
      </c>
      <c r="B245" s="18" t="s">
        <v>605</v>
      </c>
      <c r="C245" t="s">
        <v>606</v>
      </c>
      <c r="D245" s="18">
        <v>-610200000</v>
      </c>
      <c r="E245">
        <v>610200000</v>
      </c>
      <c r="F245">
        <f t="shared" si="28"/>
        <v>5.9527838878685165E-4</v>
      </c>
      <c r="G245" s="22">
        <f t="shared" si="29"/>
        <v>595278.38878685166</v>
      </c>
      <c r="H245" s="22">
        <v>95.525383000000005</v>
      </c>
      <c r="I245" s="22">
        <f t="shared" si="30"/>
        <v>6231.6252507132231</v>
      </c>
      <c r="J245" s="22">
        <v>86.648972000000001</v>
      </c>
      <c r="K245">
        <v>2.8</v>
      </c>
      <c r="L245" s="19">
        <f t="shared" si="31"/>
        <v>557412.47256554011</v>
      </c>
      <c r="M245">
        <v>422270000000</v>
      </c>
      <c r="N245">
        <f t="shared" si="32"/>
        <v>8.6176703323040784E-4</v>
      </c>
      <c r="O245">
        <f t="shared" si="33"/>
        <v>861767.03323040786</v>
      </c>
      <c r="P245">
        <v>95.525383000000005</v>
      </c>
      <c r="Q245">
        <f t="shared" si="34"/>
        <v>9021.340780496088</v>
      </c>
      <c r="R245">
        <v>86.648972000000001</v>
      </c>
      <c r="S245">
        <v>2.8</v>
      </c>
      <c r="T245" s="2">
        <f t="shared" si="35"/>
        <v>806949.65887705272</v>
      </c>
    </row>
    <row r="246" spans="1:20" x14ac:dyDescent="0.25">
      <c r="A246" s="38">
        <f t="shared" si="27"/>
        <v>0.12403575854657856</v>
      </c>
      <c r="B246" s="18" t="s">
        <v>262</v>
      </c>
      <c r="C246" t="s">
        <v>263</v>
      </c>
      <c r="D246" s="18">
        <v>-254000000</v>
      </c>
      <c r="E246">
        <v>254000000</v>
      </c>
      <c r="F246">
        <f t="shared" si="28"/>
        <v>2.4778877540455641E-4</v>
      </c>
      <c r="G246" s="22">
        <f t="shared" si="29"/>
        <v>247788.77540455639</v>
      </c>
      <c r="H246" s="22">
        <v>77.578209000000001</v>
      </c>
      <c r="I246" s="22">
        <f t="shared" si="30"/>
        <v>3194.0512496821934</v>
      </c>
      <c r="J246" s="22">
        <v>85.440680999999998</v>
      </c>
      <c r="K246">
        <v>1.76</v>
      </c>
      <c r="L246" s="19">
        <f t="shared" si="31"/>
        <v>278523.44412118831</v>
      </c>
      <c r="M246">
        <v>426300000000</v>
      </c>
      <c r="N246">
        <f t="shared" si="32"/>
        <v>8.6999144212499783E-4</v>
      </c>
      <c r="O246">
        <f t="shared" si="33"/>
        <v>869991.44212499785</v>
      </c>
      <c r="P246">
        <v>77.578209000000001</v>
      </c>
      <c r="Q246">
        <f t="shared" si="34"/>
        <v>11214.379054883799</v>
      </c>
      <c r="R246">
        <v>85.440680999999998</v>
      </c>
      <c r="S246">
        <v>1.76</v>
      </c>
      <c r="T246" s="2">
        <f t="shared" si="35"/>
        <v>977901.49057800369</v>
      </c>
    </row>
    <row r="247" spans="1:20" x14ac:dyDescent="0.25">
      <c r="A247" s="38">
        <f t="shared" si="27"/>
        <v>-5.4858862676002262E-2</v>
      </c>
      <c r="B247" s="18" t="s">
        <v>398</v>
      </c>
      <c r="C247" t="s">
        <v>399</v>
      </c>
      <c r="D247" s="18">
        <v>-295880000</v>
      </c>
      <c r="E247">
        <v>295880000</v>
      </c>
      <c r="F247">
        <f t="shared" si="28"/>
        <v>2.8864465695551241E-4</v>
      </c>
      <c r="G247" s="22">
        <f t="shared" si="29"/>
        <v>288644.65695551242</v>
      </c>
      <c r="H247" s="22">
        <v>92.605766000000003</v>
      </c>
      <c r="I247" s="22">
        <f t="shared" si="30"/>
        <v>3116.9188423484602</v>
      </c>
      <c r="J247" s="22">
        <v>84.805519000000004</v>
      </c>
      <c r="K247">
        <v>2.72</v>
      </c>
      <c r="L247" s="19">
        <f t="shared" si="31"/>
        <v>272809.93935742817</v>
      </c>
      <c r="M247">
        <v>414450000000</v>
      </c>
      <c r="N247">
        <f t="shared" si="32"/>
        <v>8.458080065416499E-4</v>
      </c>
      <c r="O247">
        <f t="shared" si="33"/>
        <v>845808.00654164993</v>
      </c>
      <c r="P247">
        <v>92.605766000000003</v>
      </c>
      <c r="Q247">
        <f t="shared" si="34"/>
        <v>9133.4270324123227</v>
      </c>
      <c r="R247">
        <v>84.805519000000004</v>
      </c>
      <c r="S247">
        <v>2.72</v>
      </c>
      <c r="T247" s="2">
        <f t="shared" si="35"/>
        <v>799407.94126051839</v>
      </c>
    </row>
    <row r="248" spans="1:20" x14ac:dyDescent="0.25">
      <c r="A248" s="38">
        <f t="shared" si="27"/>
        <v>5.5587605485015068E-2</v>
      </c>
      <c r="B248" s="18" t="s">
        <v>857</v>
      </c>
      <c r="C248" t="s">
        <v>858</v>
      </c>
      <c r="D248" s="18">
        <v>-2409300000</v>
      </c>
      <c r="E248">
        <v>2409300000</v>
      </c>
      <c r="F248">
        <f t="shared" si="28"/>
        <v>2.3503838448118018E-3</v>
      </c>
      <c r="G248" s="22">
        <f t="shared" si="29"/>
        <v>2350383.8448118018</v>
      </c>
      <c r="H248" s="22">
        <v>82.439079000000007</v>
      </c>
      <c r="I248" s="22">
        <f t="shared" si="30"/>
        <v>28510.554379335092</v>
      </c>
      <c r="J248" s="22">
        <v>84.489670000000004</v>
      </c>
      <c r="K248">
        <v>2.532</v>
      </c>
      <c r="L248" s="19">
        <f t="shared" si="31"/>
        <v>2481036.0547155533</v>
      </c>
      <c r="M248">
        <v>429090000000</v>
      </c>
      <c r="N248">
        <f t="shared" si="32"/>
        <v>8.7568526366740634E-4</v>
      </c>
      <c r="O248">
        <f t="shared" si="33"/>
        <v>875685.26366740628</v>
      </c>
      <c r="P248">
        <v>82.439079000000007</v>
      </c>
      <c r="Q248">
        <f t="shared" si="34"/>
        <v>10622.210658944967</v>
      </c>
      <c r="R248">
        <v>84.489670000000004</v>
      </c>
      <c r="S248">
        <v>2.532</v>
      </c>
      <c r="T248" s="2">
        <f t="shared" si="35"/>
        <v>924362.51063319144</v>
      </c>
    </row>
    <row r="249" spans="1:20" x14ac:dyDescent="0.25">
      <c r="A249" s="38">
        <f t="shared" si="27"/>
        <v>0.26883897494209452</v>
      </c>
      <c r="B249" s="18" t="s">
        <v>186</v>
      </c>
      <c r="C249" t="s">
        <v>187</v>
      </c>
      <c r="D249" s="18">
        <v>-110200000</v>
      </c>
      <c r="E249">
        <v>110200000</v>
      </c>
      <c r="F249">
        <f t="shared" si="28"/>
        <v>1.075052088566225E-4</v>
      </c>
      <c r="G249" s="22">
        <f t="shared" si="29"/>
        <v>107505.2088566225</v>
      </c>
      <c r="H249" s="22">
        <v>67.294929999999994</v>
      </c>
      <c r="I249" s="22">
        <f t="shared" si="30"/>
        <v>1597.5231545173242</v>
      </c>
      <c r="J249" s="22">
        <v>84.426429999999996</v>
      </c>
      <c r="K249">
        <v>0.96</v>
      </c>
      <c r="L249" s="19">
        <f t="shared" si="31"/>
        <v>136406.79900657266</v>
      </c>
      <c r="M249">
        <v>417260000000</v>
      </c>
      <c r="N249">
        <f t="shared" si="32"/>
        <v>8.5154264400909361E-4</v>
      </c>
      <c r="O249">
        <f t="shared" si="33"/>
        <v>851542.64400909364</v>
      </c>
      <c r="P249">
        <v>67.294929999999994</v>
      </c>
      <c r="Q249">
        <f t="shared" si="34"/>
        <v>12653.890033158423</v>
      </c>
      <c r="R249">
        <v>84.426429999999996</v>
      </c>
      <c r="S249">
        <v>0.96</v>
      </c>
      <c r="T249" s="2">
        <f t="shared" si="35"/>
        <v>1080470.4955439791</v>
      </c>
    </row>
    <row r="250" spans="1:20" x14ac:dyDescent="0.25">
      <c r="A250" s="38">
        <f t="shared" si="27"/>
        <v>0.4476870321277624</v>
      </c>
      <c r="B250" s="18" t="s">
        <v>82</v>
      </c>
      <c r="C250" t="s">
        <v>83</v>
      </c>
      <c r="D250" s="18">
        <v>-628000000</v>
      </c>
      <c r="E250">
        <v>628000000</v>
      </c>
      <c r="F250">
        <f t="shared" si="28"/>
        <v>6.126431139923678E-4</v>
      </c>
      <c r="G250" s="22">
        <f t="shared" si="29"/>
        <v>612643.11399236775</v>
      </c>
      <c r="H250" s="22">
        <v>58.834972</v>
      </c>
      <c r="I250" s="22">
        <f t="shared" si="30"/>
        <v>10412.907377475556</v>
      </c>
      <c r="J250" s="22">
        <v>84.304625999999999</v>
      </c>
      <c r="K250">
        <v>0.87</v>
      </c>
      <c r="L250" s="19">
        <f t="shared" si="31"/>
        <v>886915.49144912139</v>
      </c>
      <c r="M250">
        <v>455870000000</v>
      </c>
      <c r="N250">
        <f t="shared" si="32"/>
        <v>9.3033778728952095E-4</v>
      </c>
      <c r="O250">
        <f t="shared" si="33"/>
        <v>930337.78728952096</v>
      </c>
      <c r="P250">
        <v>58.834972</v>
      </c>
      <c r="Q250">
        <f t="shared" si="34"/>
        <v>15812.666440795127</v>
      </c>
      <c r="R250">
        <v>84.304625999999999</v>
      </c>
      <c r="S250">
        <v>0.87</v>
      </c>
      <c r="T250" s="2">
        <f t="shared" si="35"/>
        <v>1346837.9501574761</v>
      </c>
    </row>
    <row r="251" spans="1:20" x14ac:dyDescent="0.25">
      <c r="A251" s="38">
        <f t="shared" si="27"/>
        <v>-0.24984582656212007</v>
      </c>
      <c r="B251" s="18" t="s">
        <v>135</v>
      </c>
      <c r="C251" t="s">
        <v>136</v>
      </c>
      <c r="D251" s="18">
        <v>-353110000</v>
      </c>
      <c r="E251">
        <v>353110000</v>
      </c>
      <c r="F251">
        <f t="shared" si="28"/>
        <v>3.4447517513032643E-4</v>
      </c>
      <c r="G251" s="22">
        <f t="shared" si="29"/>
        <v>344475.17513032642</v>
      </c>
      <c r="H251" s="22">
        <v>117.30295599999999</v>
      </c>
      <c r="I251" s="22">
        <f t="shared" si="30"/>
        <v>2936.6282562421225</v>
      </c>
      <c r="J251" s="22">
        <v>84.075301999999994</v>
      </c>
      <c r="K251">
        <v>3.92</v>
      </c>
      <c r="L251" s="19">
        <f t="shared" si="31"/>
        <v>258409.49026975894</v>
      </c>
      <c r="M251">
        <v>421330000000</v>
      </c>
      <c r="N251">
        <f t="shared" si="32"/>
        <v>8.598486847537541E-4</v>
      </c>
      <c r="O251">
        <f t="shared" si="33"/>
        <v>859848.68475375406</v>
      </c>
      <c r="P251">
        <v>117.30295599999999</v>
      </c>
      <c r="Q251">
        <f t="shared" si="34"/>
        <v>7330.1535960760793</v>
      </c>
      <c r="R251">
        <v>84.075301999999994</v>
      </c>
      <c r="S251">
        <v>3.92</v>
      </c>
      <c r="T251" s="2">
        <f t="shared" si="35"/>
        <v>645019.07939310058</v>
      </c>
    </row>
    <row r="252" spans="1:20" x14ac:dyDescent="0.25">
      <c r="A252" s="38">
        <f t="shared" si="27"/>
        <v>-0.11638437962068848</v>
      </c>
      <c r="B252" s="18" t="s">
        <v>190</v>
      </c>
      <c r="C252" t="s">
        <v>191</v>
      </c>
      <c r="D252" s="18">
        <v>-20000000</v>
      </c>
      <c r="E252">
        <v>20000000</v>
      </c>
      <c r="F252">
        <f t="shared" si="28"/>
        <v>1.9510927197209166E-5</v>
      </c>
      <c r="G252" s="22">
        <f t="shared" si="29"/>
        <v>19510.927197209166</v>
      </c>
      <c r="H252" s="22">
        <v>95.746689000000003</v>
      </c>
      <c r="I252" s="22">
        <f t="shared" si="30"/>
        <v>203.77652116209643</v>
      </c>
      <c r="J252" s="22">
        <v>82.203270000000003</v>
      </c>
      <c r="K252">
        <v>2.4</v>
      </c>
      <c r="L252" s="19">
        <f t="shared" si="31"/>
        <v>17240.160039537561</v>
      </c>
      <c r="M252">
        <v>417120000000</v>
      </c>
      <c r="N252">
        <f t="shared" si="32"/>
        <v>8.5125693253384734E-4</v>
      </c>
      <c r="O252">
        <f t="shared" si="33"/>
        <v>851256.93253384728</v>
      </c>
      <c r="P252">
        <v>95.746689000000003</v>
      </c>
      <c r="Q252">
        <f t="shared" si="34"/>
        <v>8890.719265852078</v>
      </c>
      <c r="R252">
        <v>82.203270000000003</v>
      </c>
      <c r="S252">
        <v>2.4</v>
      </c>
      <c r="T252" s="2">
        <f t="shared" si="35"/>
        <v>752183.92254308518</v>
      </c>
    </row>
    <row r="253" spans="1:20" x14ac:dyDescent="0.25">
      <c r="A253" s="38">
        <f t="shared" si="27"/>
        <v>9.6456845502270072E-2</v>
      </c>
      <c r="B253" s="18" t="s">
        <v>279</v>
      </c>
      <c r="C253" t="s">
        <v>280</v>
      </c>
      <c r="D253" s="18">
        <v>-9349000000</v>
      </c>
      <c r="E253">
        <v>9349000000</v>
      </c>
      <c r="F253">
        <f t="shared" si="28"/>
        <v>9.1203829183354249E-3</v>
      </c>
      <c r="G253" s="22">
        <f t="shared" si="29"/>
        <v>9120382.9183354247</v>
      </c>
      <c r="H253" s="22">
        <v>78.371773000000005</v>
      </c>
      <c r="I253" s="22">
        <f t="shared" si="30"/>
        <v>116373.31362065044</v>
      </c>
      <c r="J253" s="22">
        <v>82.111266999999998</v>
      </c>
      <c r="K253">
        <v>3.82</v>
      </c>
      <c r="L253" s="19">
        <f t="shared" si="31"/>
        <v>10000106.284410849</v>
      </c>
      <c r="M253">
        <v>466850000000</v>
      </c>
      <c r="N253">
        <f t="shared" si="32"/>
        <v>9.5274573013383822E-4</v>
      </c>
      <c r="O253">
        <f t="shared" si="33"/>
        <v>952745.73013383825</v>
      </c>
      <c r="P253">
        <v>78.371773000000005</v>
      </c>
      <c r="Q253">
        <f t="shared" si="34"/>
        <v>12156.745900514949</v>
      </c>
      <c r="R253">
        <v>82.111266999999998</v>
      </c>
      <c r="S253">
        <v>3.82</v>
      </c>
      <c r="T253" s="2">
        <f t="shared" si="35"/>
        <v>1044644.5778283054</v>
      </c>
    </row>
    <row r="254" spans="1:20" x14ac:dyDescent="0.25">
      <c r="A254" s="38">
        <f t="shared" si="27"/>
        <v>7.4093914811700134E-2</v>
      </c>
      <c r="B254" s="18" t="s">
        <v>325</v>
      </c>
      <c r="C254" t="s">
        <v>326</v>
      </c>
      <c r="D254" s="18">
        <v>-2326080000</v>
      </c>
      <c r="E254">
        <v>2326080000</v>
      </c>
      <c r="F254">
        <f t="shared" si="28"/>
        <v>2.2691988767442146E-3</v>
      </c>
      <c r="G254" s="22">
        <f t="shared" si="29"/>
        <v>2269198.8767442144</v>
      </c>
      <c r="H254" s="22">
        <v>76.748192000000003</v>
      </c>
      <c r="I254" s="22">
        <f t="shared" si="30"/>
        <v>29566.805648584064</v>
      </c>
      <c r="J254" s="22">
        <v>80.162766000000005</v>
      </c>
      <c r="K254">
        <v>2.2719999999999998</v>
      </c>
      <c r="L254" s="19">
        <f t="shared" si="31"/>
        <v>2437332.7050085058</v>
      </c>
      <c r="M254">
        <v>428060000000</v>
      </c>
      <c r="N254">
        <f t="shared" si="32"/>
        <v>8.7358324352809432E-4</v>
      </c>
      <c r="O254">
        <f t="shared" si="33"/>
        <v>873583.24352809438</v>
      </c>
      <c r="P254">
        <v>76.748192000000003</v>
      </c>
      <c r="Q254">
        <f t="shared" si="34"/>
        <v>11382.460234738746</v>
      </c>
      <c r="R254">
        <v>80.162766000000005</v>
      </c>
      <c r="S254">
        <v>2.2719999999999998</v>
      </c>
      <c r="T254" s="2">
        <f t="shared" si="35"/>
        <v>938310.44595499372</v>
      </c>
    </row>
    <row r="255" spans="1:20" x14ac:dyDescent="0.25">
      <c r="A255" s="38">
        <f t="shared" si="27"/>
        <v>0.29947249911743934</v>
      </c>
      <c r="B255" s="18" t="s">
        <v>210</v>
      </c>
      <c r="C255" t="s">
        <v>211</v>
      </c>
      <c r="D255" s="18">
        <v>-1163000000</v>
      </c>
      <c r="E255">
        <v>1163000000</v>
      </c>
      <c r="F255">
        <f t="shared" si="28"/>
        <v>1.1345604165177129E-3</v>
      </c>
      <c r="G255" s="22">
        <f t="shared" si="29"/>
        <v>1134560.4165177129</v>
      </c>
      <c r="H255" s="22">
        <v>62.981506000000003</v>
      </c>
      <c r="I255" s="22">
        <f t="shared" si="30"/>
        <v>18014.183663974512</v>
      </c>
      <c r="J255" s="22">
        <v>80.092735000000005</v>
      </c>
      <c r="K255">
        <v>1.75</v>
      </c>
      <c r="L255" s="19">
        <f t="shared" si="31"/>
        <v>1474330.0598519952</v>
      </c>
      <c r="M255">
        <v>458830000000</v>
      </c>
      <c r="N255">
        <f t="shared" si="32"/>
        <v>9.3637854419472853E-4</v>
      </c>
      <c r="O255">
        <f t="shared" si="33"/>
        <v>936378.54419472849</v>
      </c>
      <c r="P255">
        <v>62.981506000000003</v>
      </c>
      <c r="Q255">
        <f t="shared" si="34"/>
        <v>14867.515937055054</v>
      </c>
      <c r="R255">
        <v>80.092735000000005</v>
      </c>
      <c r="S255">
        <v>1.75</v>
      </c>
      <c r="T255" s="2">
        <f t="shared" si="35"/>
        <v>1216798.1669446735</v>
      </c>
    </row>
    <row r="256" spans="1:20" x14ac:dyDescent="0.25">
      <c r="A256" s="38">
        <f t="shared" si="27"/>
        <v>0.35425209220313536</v>
      </c>
      <c r="B256" s="18" t="s">
        <v>208</v>
      </c>
      <c r="C256" t="s">
        <v>209</v>
      </c>
      <c r="D256" s="18">
        <v>-1487000000</v>
      </c>
      <c r="E256">
        <v>1487000000</v>
      </c>
      <c r="F256">
        <f t="shared" si="28"/>
        <v>1.4506374371125014E-3</v>
      </c>
      <c r="G256" s="22">
        <f t="shared" si="29"/>
        <v>1450637.4371125014</v>
      </c>
      <c r="H256" s="22">
        <v>58.721950999999997</v>
      </c>
      <c r="I256" s="22">
        <f t="shared" si="30"/>
        <v>24703.495241711254</v>
      </c>
      <c r="J256" s="22">
        <v>78.644324999999995</v>
      </c>
      <c r="K256">
        <v>0.88</v>
      </c>
      <c r="L256" s="19">
        <f t="shared" si="31"/>
        <v>1964528.7842377992</v>
      </c>
      <c r="M256">
        <v>433980000000</v>
      </c>
      <c r="N256">
        <f t="shared" si="32"/>
        <v>8.8566475733850949E-4</v>
      </c>
      <c r="O256">
        <f t="shared" si="33"/>
        <v>885664.75733850943</v>
      </c>
      <c r="P256">
        <v>58.721950999999997</v>
      </c>
      <c r="Q256">
        <f t="shared" si="34"/>
        <v>15082.34556679681</v>
      </c>
      <c r="R256">
        <v>78.644324999999995</v>
      </c>
      <c r="S256">
        <v>0.88</v>
      </c>
      <c r="T256" s="2">
        <f t="shared" si="35"/>
        <v>1199413.3506162586</v>
      </c>
    </row>
    <row r="257" spans="1:20" x14ac:dyDescent="0.25">
      <c r="A257" s="38">
        <f t="shared" si="27"/>
        <v>-9.7932779491011757E-2</v>
      </c>
      <c r="B257" s="18" t="s">
        <v>838</v>
      </c>
      <c r="C257" t="s">
        <v>839</v>
      </c>
      <c r="D257" s="18">
        <v>-159120000</v>
      </c>
      <c r="E257">
        <v>159120000</v>
      </c>
      <c r="F257">
        <f t="shared" si="28"/>
        <v>1.552289367809961E-4</v>
      </c>
      <c r="G257" s="22">
        <f t="shared" si="29"/>
        <v>155228.9367809961</v>
      </c>
      <c r="H257" s="22">
        <v>87.549828000000005</v>
      </c>
      <c r="I257" s="22">
        <f t="shared" si="30"/>
        <v>1773.0353140270713</v>
      </c>
      <c r="J257" s="22">
        <v>77.045829999999995</v>
      </c>
      <c r="K257">
        <v>1.93</v>
      </c>
      <c r="L257" s="19">
        <f t="shared" si="31"/>
        <v>140026.93554459861</v>
      </c>
      <c r="M257">
        <v>439310000000</v>
      </c>
      <c r="N257">
        <f t="shared" si="32"/>
        <v>8.9654220136038665E-4</v>
      </c>
      <c r="O257">
        <f t="shared" si="33"/>
        <v>896542.20136038668</v>
      </c>
      <c r="P257">
        <v>87.549828000000005</v>
      </c>
      <c r="Q257">
        <f t="shared" si="34"/>
        <v>10240.365079419535</v>
      </c>
      <c r="R257">
        <v>77.045829999999995</v>
      </c>
      <c r="S257">
        <v>1.93</v>
      </c>
      <c r="T257" s="2">
        <f t="shared" si="35"/>
        <v>808741.33165017364</v>
      </c>
    </row>
    <row r="258" spans="1:20" x14ac:dyDescent="0.25">
      <c r="A258" s="38">
        <f t="shared" si="27"/>
        <v>-0.26855226530070608</v>
      </c>
      <c r="B258" s="18" t="s">
        <v>341</v>
      </c>
      <c r="C258" t="s">
        <v>342</v>
      </c>
      <c r="D258" s="18">
        <v>-365420000</v>
      </c>
      <c r="E258">
        <v>365420000</v>
      </c>
      <c r="F258">
        <f t="shared" si="28"/>
        <v>3.5648415082020865E-4</v>
      </c>
      <c r="G258" s="22">
        <f t="shared" si="29"/>
        <v>356484.15082020866</v>
      </c>
      <c r="H258" s="22">
        <v>111.034729</v>
      </c>
      <c r="I258" s="22">
        <f t="shared" si="30"/>
        <v>3210.5644245793465</v>
      </c>
      <c r="J258" s="22">
        <v>76.996100999999996</v>
      </c>
      <c r="K258">
        <v>4.22</v>
      </c>
      <c r="L258" s="19">
        <f t="shared" si="31"/>
        <v>260749.52457364308</v>
      </c>
      <c r="M258">
        <v>49720000000</v>
      </c>
      <c r="N258">
        <f t="shared" si="32"/>
        <v>1.0146838963747337E-4</v>
      </c>
      <c r="O258">
        <f t="shared" si="33"/>
        <v>101468.38963747336</v>
      </c>
      <c r="P258">
        <v>111.034729</v>
      </c>
      <c r="Q258">
        <f t="shared" si="34"/>
        <v>913.843718549296</v>
      </c>
      <c r="R258">
        <v>76.996100999999996</v>
      </c>
      <c r="S258">
        <v>4.22</v>
      </c>
      <c r="T258" s="2">
        <f t="shared" si="35"/>
        <v>74218.8237439152</v>
      </c>
    </row>
    <row r="259" spans="1:20" x14ac:dyDescent="0.25">
      <c r="A259" s="38">
        <f t="shared" si="27"/>
        <v>8.2624756068224725E-2</v>
      </c>
      <c r="B259" s="18" t="s">
        <v>521</v>
      </c>
      <c r="C259" t="s">
        <v>522</v>
      </c>
      <c r="D259" s="18">
        <v>-3853000000</v>
      </c>
      <c r="E259">
        <v>3853000000</v>
      </c>
      <c r="F259">
        <f t="shared" si="28"/>
        <v>3.7587801245423454E-3</v>
      </c>
      <c r="G259" s="22">
        <f t="shared" si="29"/>
        <v>3758780.1245423453</v>
      </c>
      <c r="H259" s="22">
        <v>74.751434000000003</v>
      </c>
      <c r="I259" s="22">
        <f t="shared" si="30"/>
        <v>50283.719300185534</v>
      </c>
      <c r="J259" s="22">
        <v>76.727753000000007</v>
      </c>
      <c r="K259">
        <v>4.2</v>
      </c>
      <c r="L259" s="19">
        <f t="shared" si="31"/>
        <v>4069348.415446748</v>
      </c>
      <c r="M259">
        <v>431500000000</v>
      </c>
      <c r="N259">
        <f t="shared" si="32"/>
        <v>8.8060358263414632E-4</v>
      </c>
      <c r="O259">
        <f t="shared" si="33"/>
        <v>880603.58263414633</v>
      </c>
      <c r="P259">
        <v>74.751434000000003</v>
      </c>
      <c r="Q259">
        <f t="shared" si="34"/>
        <v>11780.423939882496</v>
      </c>
      <c r="R259">
        <v>76.727753000000007</v>
      </c>
      <c r="S259">
        <v>4.2</v>
      </c>
      <c r="T259" s="2">
        <f t="shared" si="35"/>
        <v>953363.23884209758</v>
      </c>
    </row>
    <row r="260" spans="1:20" x14ac:dyDescent="0.25">
      <c r="A260" s="38">
        <f t="shared" si="27"/>
        <v>-1.7427185766251685E-2</v>
      </c>
      <c r="B260" s="18" t="s">
        <v>112</v>
      </c>
      <c r="C260" t="s">
        <v>113</v>
      </c>
      <c r="D260" s="18">
        <v>-927000000</v>
      </c>
      <c r="E260">
        <v>927000000</v>
      </c>
      <c r="F260">
        <f t="shared" si="28"/>
        <v>9.0433147559064475E-4</v>
      </c>
      <c r="G260" s="22">
        <f t="shared" si="29"/>
        <v>904331.47559064475</v>
      </c>
      <c r="H260" s="22">
        <v>79.000076000000007</v>
      </c>
      <c r="I260" s="22">
        <f t="shared" si="30"/>
        <v>11447.222855717819</v>
      </c>
      <c r="J260" s="22">
        <v>76.668327000000005</v>
      </c>
      <c r="K260">
        <v>0.95499999999999996</v>
      </c>
      <c r="L260" s="19">
        <f t="shared" si="31"/>
        <v>888571.52297125815</v>
      </c>
      <c r="M260">
        <v>442320000000</v>
      </c>
      <c r="N260">
        <f t="shared" si="32"/>
        <v>9.0268499807818212E-4</v>
      </c>
      <c r="O260">
        <f t="shared" si="33"/>
        <v>902684.99807818211</v>
      </c>
      <c r="P260">
        <v>79.000076000000007</v>
      </c>
      <c r="Q260">
        <f t="shared" si="34"/>
        <v>11426.38138826831</v>
      </c>
      <c r="R260">
        <v>76.668327000000005</v>
      </c>
      <c r="S260">
        <v>0.95499999999999996</v>
      </c>
      <c r="T260" s="2">
        <f t="shared" si="35"/>
        <v>886953.73892826505</v>
      </c>
    </row>
    <row r="261" spans="1:20" x14ac:dyDescent="0.25">
      <c r="A261" s="38">
        <f t="shared" si="27"/>
        <v>-6.1066890184182654E-2</v>
      </c>
      <c r="B261" s="18" t="s">
        <v>501</v>
      </c>
      <c r="C261" t="s">
        <v>502</v>
      </c>
      <c r="D261" s="18">
        <v>-501000000</v>
      </c>
      <c r="E261">
        <v>501000000</v>
      </c>
      <c r="F261">
        <f t="shared" si="28"/>
        <v>4.887487262900896E-4</v>
      </c>
      <c r="G261" s="22">
        <f t="shared" si="29"/>
        <v>488748.7262900896</v>
      </c>
      <c r="H261" s="22">
        <v>81.946747000000002</v>
      </c>
      <c r="I261" s="22">
        <f t="shared" si="30"/>
        <v>5964.2236474632673</v>
      </c>
      <c r="J261" s="22">
        <v>76.022514000000001</v>
      </c>
      <c r="K261">
        <v>0.92</v>
      </c>
      <c r="L261" s="19">
        <f t="shared" si="31"/>
        <v>458902.36149407353</v>
      </c>
      <c r="M261">
        <v>412560000000</v>
      </c>
      <c r="N261">
        <f t="shared" si="32"/>
        <v>8.4195090162582484E-4</v>
      </c>
      <c r="O261">
        <f t="shared" si="33"/>
        <v>841950.90162582486</v>
      </c>
      <c r="P261">
        <v>81.946747000000002</v>
      </c>
      <c r="Q261">
        <f t="shared" si="34"/>
        <v>10274.366371441503</v>
      </c>
      <c r="R261">
        <v>76.022514000000001</v>
      </c>
      <c r="S261">
        <v>0.92</v>
      </c>
      <c r="T261" s="2">
        <f t="shared" si="35"/>
        <v>790535.5783757671</v>
      </c>
    </row>
    <row r="262" spans="1:20" x14ac:dyDescent="0.25">
      <c r="A262" s="38">
        <f t="shared" si="27"/>
        <v>-5.5887043128612923E-2</v>
      </c>
      <c r="B262" s="18" t="s">
        <v>54</v>
      </c>
      <c r="C262" t="s">
        <v>55</v>
      </c>
      <c r="D262" s="18">
        <v>-6374600000</v>
      </c>
      <c r="E262">
        <v>6374600000</v>
      </c>
      <c r="F262">
        <f t="shared" si="28"/>
        <v>6.2187178255664775E-3</v>
      </c>
      <c r="G262" s="22">
        <f t="shared" si="29"/>
        <v>6218717.8255664771</v>
      </c>
      <c r="H262" s="22">
        <v>83.007469</v>
      </c>
      <c r="I262" s="22">
        <f t="shared" si="30"/>
        <v>74917.569472772113</v>
      </c>
      <c r="J262" s="22">
        <v>75.528426999999994</v>
      </c>
      <c r="K262">
        <v>2.84</v>
      </c>
      <c r="L262" s="19">
        <f t="shared" si="31"/>
        <v>5871172.0742443698</v>
      </c>
      <c r="M262">
        <v>446700000000</v>
      </c>
      <c r="N262">
        <f t="shared" si="32"/>
        <v>9.1162368566088795E-4</v>
      </c>
      <c r="O262">
        <f t="shared" si="33"/>
        <v>911623.68566088798</v>
      </c>
      <c r="P262">
        <v>83.007469</v>
      </c>
      <c r="Q262">
        <f t="shared" si="34"/>
        <v>10982.429613182014</v>
      </c>
      <c r="R262">
        <v>75.528426999999994</v>
      </c>
      <c r="S262">
        <v>2.84</v>
      </c>
      <c r="T262" s="2">
        <f t="shared" si="35"/>
        <v>860675.73342329287</v>
      </c>
    </row>
    <row r="263" spans="1:20" x14ac:dyDescent="0.25">
      <c r="A263" s="38">
        <f t="shared" si="27"/>
        <v>0.11492455894306364</v>
      </c>
      <c r="B263" s="18" t="s">
        <v>303</v>
      </c>
      <c r="C263" t="s">
        <v>304</v>
      </c>
      <c r="D263" s="18">
        <v>-2616000000</v>
      </c>
      <c r="E263">
        <v>2616000000</v>
      </c>
      <c r="F263">
        <f t="shared" si="28"/>
        <v>2.5520292773949589E-3</v>
      </c>
      <c r="G263" s="22">
        <f t="shared" si="29"/>
        <v>2552029.2773949588</v>
      </c>
      <c r="H263" s="22">
        <v>69.526000999999994</v>
      </c>
      <c r="I263" s="22">
        <f t="shared" si="30"/>
        <v>36706.113406334975</v>
      </c>
      <c r="J263" s="22">
        <v>75.511246</v>
      </c>
      <c r="K263">
        <v>2.0049999999999999</v>
      </c>
      <c r="L263" s="19">
        <f t="shared" si="31"/>
        <v>2845320.1165093598</v>
      </c>
      <c r="M263">
        <v>446640000000</v>
      </c>
      <c r="N263">
        <f t="shared" si="32"/>
        <v>9.1150123788578247E-4</v>
      </c>
      <c r="O263">
        <f t="shared" si="33"/>
        <v>911501.2378857825</v>
      </c>
      <c r="P263">
        <v>69.526000999999994</v>
      </c>
      <c r="Q263">
        <f t="shared" si="34"/>
        <v>13110.220993233634</v>
      </c>
      <c r="R263">
        <v>75.511246</v>
      </c>
      <c r="S263">
        <v>2.0049999999999999</v>
      </c>
      <c r="T263" s="2">
        <f t="shared" si="35"/>
        <v>1016255.1156258626</v>
      </c>
    </row>
    <row r="264" spans="1:20" x14ac:dyDescent="0.25">
      <c r="A264" s="38">
        <f t="shared" ref="A264:A327" si="36">(J264+K264)/H264-1</f>
        <v>-0.20878381582673355</v>
      </c>
      <c r="B264" s="18" t="s">
        <v>180</v>
      </c>
      <c r="C264" t="s">
        <v>181</v>
      </c>
      <c r="D264" s="18">
        <v>-11340000000</v>
      </c>
      <c r="E264">
        <v>11340000000</v>
      </c>
      <c r="F264">
        <f t="shared" ref="F264:F327" si="37">E264/SUM(E$7:E$449)</f>
        <v>1.1062695720817596E-2</v>
      </c>
      <c r="G264" s="22">
        <f t="shared" ref="G264:G327" si="38">E$3*F264</f>
        <v>11062695.720817596</v>
      </c>
      <c r="H264" s="22">
        <v>101.70049299999999</v>
      </c>
      <c r="I264" s="22">
        <f t="shared" ref="I264:I327" si="39">G264/H264</f>
        <v>108777.20839384325</v>
      </c>
      <c r="J264" s="22">
        <v>75.307075999999995</v>
      </c>
      <c r="K264">
        <v>5.16</v>
      </c>
      <c r="L264" s="19">
        <f t="shared" ref="L264:L327" si="40">I264*(J264+K264)</f>
        <v>8752983.894895222</v>
      </c>
      <c r="M264">
        <v>4226820000000</v>
      </c>
      <c r="N264">
        <f t="shared" ref="N264:N327" si="41">M264/SUM(M$7:M$449)</f>
        <v>8.6260784128613273E-3</v>
      </c>
      <c r="O264">
        <f t="shared" ref="O264:O327" si="42">N$3*N264</f>
        <v>8626078.4128613267</v>
      </c>
      <c r="P264">
        <v>101.70049299999999</v>
      </c>
      <c r="Q264">
        <f t="shared" ref="Q264:Q327" si="43">O264/P264</f>
        <v>84818.452284801882</v>
      </c>
      <c r="R264">
        <v>75.307075999999995</v>
      </c>
      <c r="S264">
        <v>5.16</v>
      </c>
      <c r="T264" s="2">
        <f t="shared" ref="T264:T327" si="44">Q264*(R264+S264)</f>
        <v>6825092.8462035256</v>
      </c>
    </row>
    <row r="265" spans="1:20" x14ac:dyDescent="0.25">
      <c r="A265" s="38">
        <f t="shared" si="36"/>
        <v>-0.42911289221529891</v>
      </c>
      <c r="B265" s="18" t="s">
        <v>720</v>
      </c>
      <c r="C265" t="s">
        <v>721</v>
      </c>
      <c r="D265" s="18">
        <v>-4576140000</v>
      </c>
      <c r="E265">
        <v>4576140000</v>
      </c>
      <c r="F265">
        <f t="shared" si="37"/>
        <v>4.4642367192118376E-3</v>
      </c>
      <c r="G265" s="22">
        <f t="shared" si="38"/>
        <v>4464236.7192118373</v>
      </c>
      <c r="H265" s="22">
        <v>132.19776899999999</v>
      </c>
      <c r="I265" s="22">
        <f t="shared" si="39"/>
        <v>33769.380171701974</v>
      </c>
      <c r="J265" s="22">
        <v>74.690002000000007</v>
      </c>
      <c r="K265">
        <v>0.78</v>
      </c>
      <c r="L265" s="19">
        <f t="shared" si="40"/>
        <v>2548575.1890971088</v>
      </c>
      <c r="M265">
        <v>427870000000</v>
      </c>
      <c r="N265">
        <f t="shared" si="41"/>
        <v>8.7319549224025995E-4</v>
      </c>
      <c r="O265">
        <f t="shared" si="42"/>
        <v>873195.49224026001</v>
      </c>
      <c r="P265">
        <v>132.19776899999999</v>
      </c>
      <c r="Q265">
        <f t="shared" si="43"/>
        <v>6605.221092953997</v>
      </c>
      <c r="R265">
        <v>74.690002000000007</v>
      </c>
      <c r="S265">
        <v>0.78</v>
      </c>
      <c r="T265" s="2">
        <f t="shared" si="44"/>
        <v>498496.04909568041</v>
      </c>
    </row>
    <row r="266" spans="1:20" x14ac:dyDescent="0.25">
      <c r="A266" s="38">
        <f t="shared" si="36"/>
        <v>-0.33698715109653377</v>
      </c>
      <c r="B266" s="18" t="s">
        <v>740</v>
      </c>
      <c r="C266" t="s">
        <v>741</v>
      </c>
      <c r="D266" s="18">
        <v>-827319000</v>
      </c>
      <c r="E266">
        <v>827319000</v>
      </c>
      <c r="F266">
        <f t="shared" si="37"/>
        <v>8.0708803889339444E-4</v>
      </c>
      <c r="G266" s="22">
        <f t="shared" si="38"/>
        <v>807088.03889339441</v>
      </c>
      <c r="H266" s="22">
        <v>121.399231</v>
      </c>
      <c r="I266" s="22">
        <f t="shared" si="39"/>
        <v>6648.2137674611331</v>
      </c>
      <c r="J266" s="22">
        <v>74.489249999999998</v>
      </c>
      <c r="K266">
        <v>6</v>
      </c>
      <c r="L266" s="19">
        <f t="shared" si="40"/>
        <v>535109.73998262105</v>
      </c>
      <c r="M266">
        <v>447730000000</v>
      </c>
      <c r="N266">
        <f t="shared" si="41"/>
        <v>9.1372570580020007E-4</v>
      </c>
      <c r="O266">
        <f t="shared" si="42"/>
        <v>913725.70580020011</v>
      </c>
      <c r="P266">
        <v>121.399231</v>
      </c>
      <c r="Q266">
        <f t="shared" si="43"/>
        <v>7526.6185648260007</v>
      </c>
      <c r="R266">
        <v>74.489249999999998</v>
      </c>
      <c r="S266">
        <v>6</v>
      </c>
      <c r="T266" s="2">
        <f t="shared" si="44"/>
        <v>605811.8833189212</v>
      </c>
    </row>
    <row r="267" spans="1:20" x14ac:dyDescent="0.25">
      <c r="A267" s="38">
        <f t="shared" si="36"/>
        <v>0.39791758259724785</v>
      </c>
      <c r="B267" s="18" t="s">
        <v>561</v>
      </c>
      <c r="C267" t="s">
        <v>562</v>
      </c>
      <c r="D267" s="18">
        <v>-8880000000</v>
      </c>
      <c r="E267">
        <v>8880000000</v>
      </c>
      <c r="F267">
        <f t="shared" si="37"/>
        <v>8.6628516755608686E-3</v>
      </c>
      <c r="G267" s="22">
        <f t="shared" si="38"/>
        <v>8662851.6755608693</v>
      </c>
      <c r="H267" s="22">
        <v>53.028945999999998</v>
      </c>
      <c r="I267" s="22">
        <f t="shared" si="39"/>
        <v>163360.81195279403</v>
      </c>
      <c r="J267" s="22">
        <v>74.130095999999995</v>
      </c>
      <c r="K267">
        <v>0</v>
      </c>
      <c r="L267" s="19">
        <f t="shared" si="40"/>
        <v>12109952.672698569</v>
      </c>
      <c r="M267">
        <v>459740000000</v>
      </c>
      <c r="N267">
        <f t="shared" si="41"/>
        <v>9.3823566878382947E-4</v>
      </c>
      <c r="O267">
        <f t="shared" si="42"/>
        <v>938235.66878382943</v>
      </c>
      <c r="P267">
        <v>53.028945999999998</v>
      </c>
      <c r="Q267">
        <f t="shared" si="43"/>
        <v>17692.896796097539</v>
      </c>
      <c r="R267">
        <v>74.130095999999995</v>
      </c>
      <c r="S267">
        <v>0</v>
      </c>
      <c r="T267" s="2">
        <f t="shared" si="44"/>
        <v>1311576.1380128029</v>
      </c>
    </row>
    <row r="268" spans="1:20" x14ac:dyDescent="0.25">
      <c r="A268" s="38">
        <f t="shared" si="36"/>
        <v>2.8123715851074316E-2</v>
      </c>
      <c r="B268" s="18" t="s">
        <v>511</v>
      </c>
      <c r="C268" t="s">
        <v>512</v>
      </c>
      <c r="D268" s="18">
        <v>-550420000</v>
      </c>
      <c r="E268">
        <v>550420000</v>
      </c>
      <c r="F268">
        <f t="shared" si="37"/>
        <v>5.3696022739439342E-4</v>
      </c>
      <c r="G268" s="22">
        <f t="shared" si="38"/>
        <v>536960.22739439341</v>
      </c>
      <c r="H268" s="22">
        <v>71.470000999999996</v>
      </c>
      <c r="I268" s="22">
        <f t="shared" si="39"/>
        <v>7513.0854887548339</v>
      </c>
      <c r="J268" s="22">
        <v>73.480002999999996</v>
      </c>
      <c r="K268">
        <v>0</v>
      </c>
      <c r="L268" s="19">
        <f t="shared" si="40"/>
        <v>552061.54425296164</v>
      </c>
      <c r="M268">
        <v>415270000000</v>
      </c>
      <c r="N268">
        <f t="shared" si="41"/>
        <v>8.4748145946809256E-4</v>
      </c>
      <c r="O268">
        <f t="shared" si="42"/>
        <v>847481.45946809254</v>
      </c>
      <c r="P268">
        <v>71.470000999999996</v>
      </c>
      <c r="Q268">
        <f t="shared" si="43"/>
        <v>11857.862706173637</v>
      </c>
      <c r="R268">
        <v>73.480002999999996</v>
      </c>
      <c r="S268">
        <v>0</v>
      </c>
      <c r="T268" s="2">
        <f t="shared" si="44"/>
        <v>871315.78722322697</v>
      </c>
    </row>
    <row r="269" spans="1:20" x14ac:dyDescent="0.25">
      <c r="A269" s="38">
        <f t="shared" si="36"/>
        <v>0.39149960782173321</v>
      </c>
      <c r="B269" s="18" t="s">
        <v>507</v>
      </c>
      <c r="C269" t="s">
        <v>508</v>
      </c>
      <c r="D269" s="18">
        <v>-891460000</v>
      </c>
      <c r="E269">
        <v>891460000</v>
      </c>
      <c r="F269">
        <f t="shared" si="37"/>
        <v>8.6966055796120411E-4</v>
      </c>
      <c r="G269" s="22">
        <f t="shared" si="38"/>
        <v>869660.55796120409</v>
      </c>
      <c r="H269" s="22">
        <v>53.132725000000001</v>
      </c>
      <c r="I269" s="22">
        <f t="shared" si="39"/>
        <v>16367.701034742789</v>
      </c>
      <c r="J269" s="22">
        <v>73.309166000000005</v>
      </c>
      <c r="K269">
        <v>0.625</v>
      </c>
      <c r="L269" s="19">
        <f t="shared" si="40"/>
        <v>1210132.3253410452</v>
      </c>
      <c r="M269">
        <v>417200000000</v>
      </c>
      <c r="N269">
        <f t="shared" si="41"/>
        <v>8.5142019623398802E-4</v>
      </c>
      <c r="O269">
        <f t="shared" si="42"/>
        <v>851420.19623398804</v>
      </c>
      <c r="P269">
        <v>53.132725000000001</v>
      </c>
      <c r="Q269">
        <f t="shared" si="43"/>
        <v>16024.402968866891</v>
      </c>
      <c r="R269">
        <v>73.309166000000005</v>
      </c>
      <c r="S269">
        <v>0.625</v>
      </c>
      <c r="T269" s="2">
        <f t="shared" si="44"/>
        <v>1184750.8691510975</v>
      </c>
    </row>
    <row r="270" spans="1:20" x14ac:dyDescent="0.25">
      <c r="A270" s="38">
        <f t="shared" si="36"/>
        <v>7.1151865940046299E-2</v>
      </c>
      <c r="B270" s="18" t="s">
        <v>50</v>
      </c>
      <c r="C270" t="s">
        <v>51</v>
      </c>
      <c r="D270" s="18">
        <v>-2340000000</v>
      </c>
      <c r="E270">
        <v>2340000000</v>
      </c>
      <c r="F270">
        <f t="shared" si="37"/>
        <v>2.2827784820734724E-3</v>
      </c>
      <c r="G270" s="22">
        <f t="shared" si="38"/>
        <v>2282778.4820734723</v>
      </c>
      <c r="H270" s="22">
        <v>69.964279000000005</v>
      </c>
      <c r="I270" s="22">
        <f t="shared" si="39"/>
        <v>32627.771124082792</v>
      </c>
      <c r="J270" s="22">
        <v>72.942368000000002</v>
      </c>
      <c r="K270">
        <v>2</v>
      </c>
      <c r="L270" s="19">
        <f t="shared" si="40"/>
        <v>2445202.4306007861</v>
      </c>
      <c r="M270">
        <v>418900000000</v>
      </c>
      <c r="N270">
        <f t="shared" si="41"/>
        <v>8.5488954986197893E-4</v>
      </c>
      <c r="O270">
        <f t="shared" si="42"/>
        <v>854889.54986197897</v>
      </c>
      <c r="P270">
        <v>69.964279000000005</v>
      </c>
      <c r="Q270">
        <f t="shared" si="43"/>
        <v>12218.943181876839</v>
      </c>
      <c r="R270">
        <v>72.942368000000002</v>
      </c>
      <c r="S270">
        <v>2</v>
      </c>
      <c r="T270" s="2">
        <f t="shared" si="44"/>
        <v>915716.53650730499</v>
      </c>
    </row>
    <row r="271" spans="1:20" x14ac:dyDescent="0.25">
      <c r="A271" s="38">
        <f t="shared" si="36"/>
        <v>0.39494356243906448</v>
      </c>
      <c r="B271" s="18" t="s">
        <v>414</v>
      </c>
      <c r="C271" t="s">
        <v>415</v>
      </c>
      <c r="D271" s="18">
        <v>-182100000</v>
      </c>
      <c r="E271">
        <v>182100000</v>
      </c>
      <c r="F271">
        <f t="shared" si="37"/>
        <v>1.7764699213058943E-4</v>
      </c>
      <c r="G271" s="22">
        <f t="shared" si="38"/>
        <v>177646.99213058944</v>
      </c>
      <c r="H271" s="22">
        <v>52.209999000000003</v>
      </c>
      <c r="I271" s="22">
        <f t="shared" si="39"/>
        <v>3402.5473191560382</v>
      </c>
      <c r="J271" s="22">
        <v>72.830001999999993</v>
      </c>
      <c r="K271">
        <v>0</v>
      </c>
      <c r="L271" s="19">
        <f t="shared" si="40"/>
        <v>247807.52805922888</v>
      </c>
      <c r="M271">
        <v>413770000000</v>
      </c>
      <c r="N271">
        <f t="shared" si="41"/>
        <v>8.4442026509045363E-4</v>
      </c>
      <c r="O271">
        <f t="shared" si="42"/>
        <v>844420.26509045367</v>
      </c>
      <c r="P271">
        <v>52.209999000000003</v>
      </c>
      <c r="Q271">
        <f t="shared" si="43"/>
        <v>16173.535362267554</v>
      </c>
      <c r="R271">
        <v>72.830001999999993</v>
      </c>
      <c r="S271">
        <v>0</v>
      </c>
      <c r="T271" s="2">
        <f t="shared" si="44"/>
        <v>1177918.6127810166</v>
      </c>
    </row>
    <row r="272" spans="1:20" x14ac:dyDescent="0.25">
      <c r="A272" s="38">
        <f t="shared" si="36"/>
        <v>0.10455187035013802</v>
      </c>
      <c r="B272" s="18" t="s">
        <v>653</v>
      </c>
      <c r="C272" t="s">
        <v>654</v>
      </c>
      <c r="D272" s="18">
        <v>-1521000000</v>
      </c>
      <c r="E272">
        <v>1521000000</v>
      </c>
      <c r="F272">
        <f t="shared" si="37"/>
        <v>1.483806013347757E-3</v>
      </c>
      <c r="G272" s="22">
        <f t="shared" si="38"/>
        <v>1483806.013347757</v>
      </c>
      <c r="H272" s="22">
        <v>70.069153</v>
      </c>
      <c r="I272" s="22">
        <f t="shared" si="39"/>
        <v>21176.308686759166</v>
      </c>
      <c r="J272" s="22">
        <v>72.655013999999994</v>
      </c>
      <c r="K272">
        <v>4.74</v>
      </c>
      <c r="L272" s="19">
        <f t="shared" si="40"/>
        <v>1638940.707280047</v>
      </c>
      <c r="M272">
        <v>4132390000000</v>
      </c>
      <c r="N272">
        <f t="shared" si="41"/>
        <v>8.4333660228076944E-3</v>
      </c>
      <c r="O272">
        <f t="shared" si="42"/>
        <v>8433366.022807695</v>
      </c>
      <c r="P272">
        <v>70.069153</v>
      </c>
      <c r="Q272">
        <f t="shared" si="43"/>
        <v>120357.75604148797</v>
      </c>
      <c r="R272">
        <v>72.655013999999994</v>
      </c>
      <c r="S272">
        <v>4.74</v>
      </c>
      <c r="T272" s="2">
        <f t="shared" si="44"/>
        <v>9315090.213839544</v>
      </c>
    </row>
    <row r="273" spans="1:20" x14ac:dyDescent="0.25">
      <c r="A273" s="38">
        <f t="shared" si="36"/>
        <v>0.4285645006318386</v>
      </c>
      <c r="B273" s="18" t="s">
        <v>86</v>
      </c>
      <c r="C273" t="s">
        <v>87</v>
      </c>
      <c r="D273" s="18">
        <v>-120650000</v>
      </c>
      <c r="E273">
        <v>120650000</v>
      </c>
      <c r="F273">
        <f t="shared" si="37"/>
        <v>1.1769966831716429E-4</v>
      </c>
      <c r="G273" s="22">
        <f t="shared" si="38"/>
        <v>117699.66831716429</v>
      </c>
      <c r="H273" s="22">
        <v>50.849997999999999</v>
      </c>
      <c r="I273" s="22">
        <f t="shared" si="39"/>
        <v>2314.6445023884621</v>
      </c>
      <c r="J273" s="22">
        <v>72.642501999999993</v>
      </c>
      <c r="K273">
        <v>0</v>
      </c>
      <c r="L273" s="19">
        <f t="shared" si="40"/>
        <v>168141.56789404285</v>
      </c>
      <c r="M273">
        <v>415530000000</v>
      </c>
      <c r="N273">
        <f t="shared" si="41"/>
        <v>8.4801206649355002E-4</v>
      </c>
      <c r="O273">
        <f t="shared" si="42"/>
        <v>848012.06649354997</v>
      </c>
      <c r="P273">
        <v>50.849997999999999</v>
      </c>
      <c r="Q273">
        <f t="shared" si="43"/>
        <v>16676.737460118482</v>
      </c>
      <c r="R273">
        <v>72.642501999999993</v>
      </c>
      <c r="S273">
        <v>0</v>
      </c>
      <c r="T273" s="2">
        <f t="shared" si="44"/>
        <v>1211439.9343001316</v>
      </c>
    </row>
    <row r="274" spans="1:20" x14ac:dyDescent="0.25">
      <c r="A274" s="38">
        <f t="shared" si="36"/>
        <v>0.32571312226261573</v>
      </c>
      <c r="B274" s="18" t="s">
        <v>597</v>
      </c>
      <c r="C274" t="s">
        <v>598</v>
      </c>
      <c r="D274" s="18">
        <v>-6010000000</v>
      </c>
      <c r="E274">
        <v>6010000000</v>
      </c>
      <c r="F274">
        <f t="shared" si="37"/>
        <v>5.8630336227613539E-3</v>
      </c>
      <c r="G274" s="22">
        <f t="shared" si="38"/>
        <v>5863033.6227613539</v>
      </c>
      <c r="H274" s="22">
        <v>55.843685000000001</v>
      </c>
      <c r="I274" s="22">
        <f t="shared" si="39"/>
        <v>104990.09194614134</v>
      </c>
      <c r="J274" s="22">
        <v>72.632705999999999</v>
      </c>
      <c r="K274">
        <v>1.4</v>
      </c>
      <c r="L274" s="19">
        <f t="shared" si="40"/>
        <v>7772700.6099616503</v>
      </c>
      <c r="M274">
        <v>4118410000000</v>
      </c>
      <c r="N274">
        <f t="shared" si="41"/>
        <v>8.4048356912080988E-3</v>
      </c>
      <c r="O274">
        <f t="shared" si="42"/>
        <v>8404835.6912080981</v>
      </c>
      <c r="P274">
        <v>55.843685000000001</v>
      </c>
      <c r="Q274">
        <f t="shared" si="43"/>
        <v>150506.4662406877</v>
      </c>
      <c r="R274">
        <v>72.632705999999999</v>
      </c>
      <c r="S274">
        <v>1.4</v>
      </c>
      <c r="T274" s="2">
        <f t="shared" si="44"/>
        <v>11142400.966295758</v>
      </c>
    </row>
    <row r="275" spans="1:20" x14ac:dyDescent="0.25">
      <c r="A275" s="38">
        <f t="shared" si="36"/>
        <v>-4.1543917637018923E-2</v>
      </c>
      <c r="B275" s="18" t="s">
        <v>549</v>
      </c>
      <c r="C275" t="s">
        <v>550</v>
      </c>
      <c r="D275" s="18">
        <v>-3051000000</v>
      </c>
      <c r="E275">
        <v>3051000000</v>
      </c>
      <c r="F275">
        <f t="shared" si="37"/>
        <v>2.9763919439342581E-3</v>
      </c>
      <c r="G275" s="22">
        <f t="shared" si="38"/>
        <v>2976391.9439342581</v>
      </c>
      <c r="H275" s="22">
        <v>77.576988</v>
      </c>
      <c r="I275" s="22">
        <f t="shared" si="39"/>
        <v>38366.943866578811</v>
      </c>
      <c r="J275" s="22">
        <v>71.987724</v>
      </c>
      <c r="K275">
        <v>2.366412</v>
      </c>
      <c r="L275" s="19">
        <f t="shared" si="40"/>
        <v>2852740.9621599666</v>
      </c>
      <c r="M275">
        <v>4230920000000</v>
      </c>
      <c r="N275">
        <f t="shared" si="41"/>
        <v>8.6344456774935397E-3</v>
      </c>
      <c r="O275">
        <f t="shared" si="42"/>
        <v>8634445.6774935406</v>
      </c>
      <c r="P275">
        <v>77.576988</v>
      </c>
      <c r="Q275">
        <f t="shared" si="43"/>
        <v>111301.63596314851</v>
      </c>
      <c r="R275">
        <v>71.987724</v>
      </c>
      <c r="S275">
        <v>2.366412</v>
      </c>
      <c r="T275" s="2">
        <f t="shared" si="44"/>
        <v>8275736.9774264349</v>
      </c>
    </row>
    <row r="276" spans="1:20" x14ac:dyDescent="0.25">
      <c r="A276" s="38">
        <f t="shared" si="36"/>
        <v>-4.5978341930946742E-2</v>
      </c>
      <c r="B276" s="18" t="s">
        <v>846</v>
      </c>
      <c r="C276" t="s">
        <v>847</v>
      </c>
      <c r="D276" s="18">
        <v>-133170000</v>
      </c>
      <c r="E276">
        <v>133170000</v>
      </c>
      <c r="F276">
        <f t="shared" si="37"/>
        <v>1.2991350874261723E-4</v>
      </c>
      <c r="G276" s="22">
        <f t="shared" si="38"/>
        <v>129913.50874261724</v>
      </c>
      <c r="H276" s="22">
        <v>75.940842000000004</v>
      </c>
      <c r="I276" s="22">
        <f t="shared" si="39"/>
        <v>1710.7198882864275</v>
      </c>
      <c r="J276" s="22">
        <v>71.969207999999995</v>
      </c>
      <c r="K276">
        <v>0.48</v>
      </c>
      <c r="L276" s="19">
        <f t="shared" si="40"/>
        <v>123940.30101620014</v>
      </c>
      <c r="M276">
        <v>414910000000</v>
      </c>
      <c r="N276">
        <f t="shared" si="41"/>
        <v>8.4674677281745922E-4</v>
      </c>
      <c r="O276">
        <f t="shared" si="42"/>
        <v>846746.77281745919</v>
      </c>
      <c r="P276">
        <v>75.940842000000004</v>
      </c>
      <c r="Q276">
        <f t="shared" si="43"/>
        <v>11150.084072250071</v>
      </c>
      <c r="R276">
        <v>71.969207999999995</v>
      </c>
      <c r="S276">
        <v>0.48</v>
      </c>
      <c r="T276" s="2">
        <f t="shared" si="44"/>
        <v>807814.76016793237</v>
      </c>
    </row>
    <row r="277" spans="1:20" x14ac:dyDescent="0.25">
      <c r="A277" s="38">
        <f t="shared" si="36"/>
        <v>0.78263557040074105</v>
      </c>
      <c r="B277" s="18" t="s">
        <v>685</v>
      </c>
      <c r="C277" t="s">
        <v>686</v>
      </c>
      <c r="D277" s="18">
        <v>-371180000</v>
      </c>
      <c r="E277">
        <v>371180000</v>
      </c>
      <c r="F277">
        <f t="shared" si="37"/>
        <v>3.6210329785300491E-4</v>
      </c>
      <c r="G277" s="22">
        <f t="shared" si="38"/>
        <v>362103.29785300489</v>
      </c>
      <c r="H277" s="22">
        <v>40.293197999999997</v>
      </c>
      <c r="I277" s="22">
        <f t="shared" si="39"/>
        <v>8986.7103090949713</v>
      </c>
      <c r="J277" s="22">
        <v>71.618088</v>
      </c>
      <c r="K277">
        <v>0.21</v>
      </c>
      <c r="L277" s="19">
        <f t="shared" si="40"/>
        <v>645498.21891218075</v>
      </c>
      <c r="M277">
        <v>45790000000</v>
      </c>
      <c r="N277">
        <f t="shared" si="41"/>
        <v>9.3448060368059242E-5</v>
      </c>
      <c r="O277">
        <f t="shared" si="42"/>
        <v>93448.060368059247</v>
      </c>
      <c r="P277">
        <v>40.293197999999997</v>
      </c>
      <c r="Q277">
        <f t="shared" si="43"/>
        <v>2319.2018754147848</v>
      </c>
      <c r="R277">
        <v>71.618088</v>
      </c>
      <c r="S277">
        <v>0.21</v>
      </c>
      <c r="T277" s="2">
        <f t="shared" si="44"/>
        <v>166583.83639705818</v>
      </c>
    </row>
    <row r="278" spans="1:20" x14ac:dyDescent="0.25">
      <c r="A278" s="38">
        <f t="shared" si="36"/>
        <v>-3.5231829871229081E-2</v>
      </c>
      <c r="B278" s="18" t="s">
        <v>657</v>
      </c>
      <c r="C278" t="s">
        <v>658</v>
      </c>
      <c r="D278" s="18">
        <v>-1180000000</v>
      </c>
      <c r="E278">
        <v>1180000000</v>
      </c>
      <c r="F278">
        <f t="shared" si="37"/>
        <v>1.1511447046353407E-3</v>
      </c>
      <c r="G278" s="22">
        <f t="shared" si="38"/>
        <v>1151144.7046353407</v>
      </c>
      <c r="H278" s="22">
        <v>76.462363999999994</v>
      </c>
      <c r="I278" s="22">
        <f t="shared" si="39"/>
        <v>15055.049888796804</v>
      </c>
      <c r="J278" s="22">
        <v>70.589455000000001</v>
      </c>
      <c r="K278">
        <v>3.1789999999999998</v>
      </c>
      <c r="L278" s="19">
        <f t="shared" si="40"/>
        <v>1110587.7702444622</v>
      </c>
      <c r="M278">
        <v>410110000000</v>
      </c>
      <c r="N278">
        <f t="shared" si="41"/>
        <v>8.3695095080901446E-4</v>
      </c>
      <c r="O278">
        <f t="shared" si="42"/>
        <v>836950.9508090145</v>
      </c>
      <c r="P278">
        <v>76.462363999999994</v>
      </c>
      <c r="Q278">
        <f t="shared" si="43"/>
        <v>10945.920411367541</v>
      </c>
      <c r="R278">
        <v>70.589455000000001</v>
      </c>
      <c r="S278">
        <v>3.1789999999999998</v>
      </c>
      <c r="T278" s="2">
        <f t="shared" si="44"/>
        <v>807463.6372995479</v>
      </c>
    </row>
    <row r="279" spans="1:20" x14ac:dyDescent="0.25">
      <c r="A279" s="38">
        <f t="shared" si="36"/>
        <v>0.11624645300662007</v>
      </c>
      <c r="B279" s="18" t="s">
        <v>360</v>
      </c>
      <c r="C279" t="s">
        <v>361</v>
      </c>
      <c r="D279" s="18">
        <v>-2932300000</v>
      </c>
      <c r="E279">
        <v>2932300000</v>
      </c>
      <c r="F279">
        <f t="shared" si="37"/>
        <v>2.8605945910188217E-3</v>
      </c>
      <c r="G279" s="22">
        <f t="shared" si="38"/>
        <v>2860594.5910188216</v>
      </c>
      <c r="H279" s="22">
        <v>63.004416999999997</v>
      </c>
      <c r="I279" s="22">
        <f t="shared" si="39"/>
        <v>45403.080089112191</v>
      </c>
      <c r="J279" s="22">
        <v>70.082725999999994</v>
      </c>
      <c r="K279">
        <v>0.24573099999999901</v>
      </c>
      <c r="L279" s="19">
        <f t="shared" si="40"/>
        <v>3193128.5657146825</v>
      </c>
      <c r="M279">
        <v>425660000000</v>
      </c>
      <c r="N279">
        <f t="shared" si="41"/>
        <v>8.6868533252387194E-4</v>
      </c>
      <c r="O279">
        <f t="shared" si="42"/>
        <v>868685.33252387191</v>
      </c>
      <c r="P279">
        <v>63.004416999999997</v>
      </c>
      <c r="Q279">
        <f t="shared" si="43"/>
        <v>13787.689401583892</v>
      </c>
      <c r="R279">
        <v>70.082725999999994</v>
      </c>
      <c r="S279">
        <v>0.24573099999999901</v>
      </c>
      <c r="T279" s="2">
        <f t="shared" si="44"/>
        <v>969666.92120864824</v>
      </c>
    </row>
    <row r="280" spans="1:20" x14ac:dyDescent="0.25">
      <c r="A280" s="38">
        <f t="shared" si="36"/>
        <v>-8.077317322613875E-2</v>
      </c>
      <c r="B280" s="18" t="s">
        <v>766</v>
      </c>
      <c r="C280" t="s">
        <v>767</v>
      </c>
      <c r="D280" s="18">
        <v>-628190000</v>
      </c>
      <c r="E280">
        <v>628190000</v>
      </c>
      <c r="F280">
        <f t="shared" si="37"/>
        <v>6.1282846780074123E-4</v>
      </c>
      <c r="G280" s="22">
        <f t="shared" si="38"/>
        <v>612828.4678007412</v>
      </c>
      <c r="H280" s="22">
        <v>77.523894999999996</v>
      </c>
      <c r="I280" s="22">
        <f t="shared" si="39"/>
        <v>7905.026802390943</v>
      </c>
      <c r="J280" s="22">
        <v>69.462044000000006</v>
      </c>
      <c r="K280">
        <v>1.8</v>
      </c>
      <c r="L280" s="19">
        <f t="shared" si="40"/>
        <v>563328.36781316274</v>
      </c>
      <c r="M280">
        <v>443520000000</v>
      </c>
      <c r="N280">
        <f t="shared" si="41"/>
        <v>9.0513395358029331E-4</v>
      </c>
      <c r="O280">
        <f t="shared" si="42"/>
        <v>905133.95358029334</v>
      </c>
      <c r="P280">
        <v>77.523894999999996</v>
      </c>
      <c r="Q280">
        <f t="shared" si="43"/>
        <v>11675.547953057485</v>
      </c>
      <c r="R280">
        <v>69.462044000000006</v>
      </c>
      <c r="S280">
        <v>1.8</v>
      </c>
      <c r="T280" s="2">
        <f t="shared" si="44"/>
        <v>832023.41195489245</v>
      </c>
    </row>
    <row r="281" spans="1:20" x14ac:dyDescent="0.25">
      <c r="A281" s="38">
        <f t="shared" si="36"/>
        <v>-5.6784819324712243E-3</v>
      </c>
      <c r="B281" s="18" t="s">
        <v>270</v>
      </c>
      <c r="C281" t="s">
        <v>271</v>
      </c>
      <c r="D281" s="18">
        <v>-4410000000</v>
      </c>
      <c r="E281">
        <v>4410000000</v>
      </c>
      <c r="F281">
        <f t="shared" si="37"/>
        <v>4.302159446984621E-3</v>
      </c>
      <c r="G281" s="22">
        <f t="shared" si="38"/>
        <v>4302159.4469846208</v>
      </c>
      <c r="H281" s="22">
        <v>72.207854999999995</v>
      </c>
      <c r="I281" s="22">
        <f t="shared" si="39"/>
        <v>59580.213911417544</v>
      </c>
      <c r="J281" s="22">
        <v>68.347824000000003</v>
      </c>
      <c r="K281">
        <v>3.44999999999999</v>
      </c>
      <c r="L281" s="19">
        <f t="shared" si="40"/>
        <v>4277729.7122943075</v>
      </c>
      <c r="M281">
        <v>469400000000</v>
      </c>
      <c r="N281">
        <f t="shared" si="41"/>
        <v>9.5794976057582458E-4</v>
      </c>
      <c r="O281">
        <f t="shared" si="42"/>
        <v>957949.76057582453</v>
      </c>
      <c r="P281">
        <v>72.207854999999995</v>
      </c>
      <c r="Q281">
        <f t="shared" si="43"/>
        <v>13266.558888583861</v>
      </c>
      <c r="R281">
        <v>68.347824000000003</v>
      </c>
      <c r="S281">
        <v>3.44999999999999</v>
      </c>
      <c r="T281" s="2">
        <f t="shared" si="44"/>
        <v>952510.06016817957</v>
      </c>
    </row>
    <row r="282" spans="1:20" x14ac:dyDescent="0.25">
      <c r="A282" s="38">
        <f t="shared" si="36"/>
        <v>-5.6892704619144419E-2</v>
      </c>
      <c r="B282" s="18" t="s">
        <v>675</v>
      </c>
      <c r="C282" t="s">
        <v>676</v>
      </c>
      <c r="D282" s="18">
        <v>0</v>
      </c>
      <c r="E282">
        <v>0</v>
      </c>
      <c r="F282">
        <f t="shared" si="37"/>
        <v>0</v>
      </c>
      <c r="G282" s="22">
        <f t="shared" si="38"/>
        <v>0</v>
      </c>
      <c r="H282" s="22">
        <v>77.113067999999998</v>
      </c>
      <c r="I282" s="22">
        <f t="shared" si="39"/>
        <v>0</v>
      </c>
      <c r="J282" s="22">
        <v>68.325896999999998</v>
      </c>
      <c r="K282">
        <v>4.4000000000000004</v>
      </c>
      <c r="L282" s="19">
        <f t="shared" si="40"/>
        <v>0</v>
      </c>
      <c r="M282">
        <v>437380000000</v>
      </c>
      <c r="N282">
        <f t="shared" si="41"/>
        <v>8.9260346459449108E-4</v>
      </c>
      <c r="O282">
        <f t="shared" si="42"/>
        <v>892603.46459449106</v>
      </c>
      <c r="P282">
        <v>77.113067999999998</v>
      </c>
      <c r="Q282">
        <f t="shared" si="43"/>
        <v>11575.255501369638</v>
      </c>
      <c r="R282">
        <v>68.325896999999998</v>
      </c>
      <c r="S282">
        <v>4.4000000000000004</v>
      </c>
      <c r="T282" s="2">
        <f t="shared" si="44"/>
        <v>841820.83934129169</v>
      </c>
    </row>
    <row r="283" spans="1:20" x14ac:dyDescent="0.25">
      <c r="A283" s="38">
        <f t="shared" si="36"/>
        <v>0.15294674843796208</v>
      </c>
      <c r="B283" s="18" t="s">
        <v>281</v>
      </c>
      <c r="C283" t="s">
        <v>282</v>
      </c>
      <c r="D283" s="18">
        <v>-3678000000</v>
      </c>
      <c r="E283">
        <v>3678000000</v>
      </c>
      <c r="F283">
        <f t="shared" si="37"/>
        <v>3.5880595115667653E-3</v>
      </c>
      <c r="G283" s="22">
        <f t="shared" si="38"/>
        <v>3588059.5115667651</v>
      </c>
      <c r="H283" s="22">
        <v>59.685329000000003</v>
      </c>
      <c r="I283" s="22">
        <f t="shared" si="39"/>
        <v>60116.27265331427</v>
      </c>
      <c r="J283" s="22">
        <v>67.614006000000003</v>
      </c>
      <c r="K283">
        <v>1.2</v>
      </c>
      <c r="L283" s="19">
        <f t="shared" si="40"/>
        <v>4136841.5470628045</v>
      </c>
      <c r="M283">
        <v>447410000000</v>
      </c>
      <c r="N283">
        <f t="shared" si="41"/>
        <v>9.1307265099963713E-4</v>
      </c>
      <c r="O283">
        <f t="shared" si="42"/>
        <v>913072.65099963709</v>
      </c>
      <c r="P283">
        <v>59.685329000000003</v>
      </c>
      <c r="Q283">
        <f t="shared" si="43"/>
        <v>15298.108702720514</v>
      </c>
      <c r="R283">
        <v>67.614006000000003</v>
      </c>
      <c r="S283">
        <v>1.2</v>
      </c>
      <c r="T283" s="2">
        <f t="shared" si="44"/>
        <v>1052724.1440576618</v>
      </c>
    </row>
    <row r="284" spans="1:20" x14ac:dyDescent="0.25">
      <c r="A284" s="38">
        <f t="shared" si="36"/>
        <v>-1.8237603078690601E-2</v>
      </c>
      <c r="B284" s="18" t="s">
        <v>756</v>
      </c>
      <c r="C284" t="s">
        <v>757</v>
      </c>
      <c r="D284" s="18">
        <v>-3535000000</v>
      </c>
      <c r="E284">
        <v>3535000000</v>
      </c>
      <c r="F284">
        <f t="shared" si="37"/>
        <v>3.4485563821067197E-3</v>
      </c>
      <c r="G284" s="22">
        <f t="shared" si="38"/>
        <v>3448556.3821067195</v>
      </c>
      <c r="H284" s="22">
        <v>70.846480999999997</v>
      </c>
      <c r="I284" s="22">
        <f t="shared" si="39"/>
        <v>48676.466825596035</v>
      </c>
      <c r="J284" s="22">
        <v>67.474411000000003</v>
      </c>
      <c r="K284">
        <v>2.08</v>
      </c>
      <c r="L284" s="19">
        <f t="shared" si="40"/>
        <v>3385662.9796153721</v>
      </c>
      <c r="M284">
        <v>428260000000</v>
      </c>
      <c r="N284">
        <f t="shared" si="41"/>
        <v>8.7399140277844619E-4</v>
      </c>
      <c r="O284">
        <f t="shared" si="42"/>
        <v>873991.40277844621</v>
      </c>
      <c r="P284">
        <v>70.846480999999997</v>
      </c>
      <c r="Q284">
        <f t="shared" si="43"/>
        <v>12336.412344579912</v>
      </c>
      <c r="R284">
        <v>67.474411000000003</v>
      </c>
      <c r="S284">
        <v>2.08</v>
      </c>
      <c r="T284" s="2">
        <f t="shared" si="44"/>
        <v>858051.89448038489</v>
      </c>
    </row>
    <row r="285" spans="1:20" x14ac:dyDescent="0.25">
      <c r="A285" s="38">
        <f t="shared" si="36"/>
        <v>0.33662899440064464</v>
      </c>
      <c r="B285" s="18" t="s">
        <v>242</v>
      </c>
      <c r="C285" t="s">
        <v>243</v>
      </c>
      <c r="D285" s="18">
        <v>-4600000</v>
      </c>
      <c r="E285">
        <v>4600000</v>
      </c>
      <c r="F285">
        <f t="shared" si="37"/>
        <v>4.4875132553581079E-6</v>
      </c>
      <c r="G285" s="22">
        <f t="shared" si="38"/>
        <v>4487.5132553581079</v>
      </c>
      <c r="H285" s="22">
        <v>50.714053999999997</v>
      </c>
      <c r="I285" s="22">
        <f t="shared" si="39"/>
        <v>88.486581162651845</v>
      </c>
      <c r="J285" s="22">
        <v>67.060874999999996</v>
      </c>
      <c r="K285">
        <v>0.72499999999999998</v>
      </c>
      <c r="L285" s="19">
        <f t="shared" si="40"/>
        <v>5998.140329868872</v>
      </c>
      <c r="M285">
        <v>419320000000</v>
      </c>
      <c r="N285">
        <f t="shared" si="41"/>
        <v>8.5574668428771785E-4</v>
      </c>
      <c r="O285">
        <f t="shared" si="42"/>
        <v>855746.6842877178</v>
      </c>
      <c r="P285">
        <v>50.714053999999997</v>
      </c>
      <c r="Q285">
        <f t="shared" si="43"/>
        <v>16873.955379069437</v>
      </c>
      <c r="R285">
        <v>67.060874999999996</v>
      </c>
      <c r="S285">
        <v>0.72499999999999998</v>
      </c>
      <c r="T285" s="2">
        <f t="shared" si="44"/>
        <v>1143815.8300811783</v>
      </c>
    </row>
    <row r="286" spans="1:20" x14ac:dyDescent="0.25">
      <c r="A286" s="38">
        <f t="shared" si="36"/>
        <v>-0.19753886188510317</v>
      </c>
      <c r="B286" s="18" t="s">
        <v>695</v>
      </c>
      <c r="C286" t="s">
        <v>696</v>
      </c>
      <c r="D286" s="18">
        <v>-17580000000</v>
      </c>
      <c r="E286">
        <v>17580000000</v>
      </c>
      <c r="F286">
        <f t="shared" si="37"/>
        <v>1.7150105006346856E-2</v>
      </c>
      <c r="G286" s="22">
        <f t="shared" si="38"/>
        <v>17150105.006346855</v>
      </c>
      <c r="H286" s="22">
        <v>85.799492000000001</v>
      </c>
      <c r="I286" s="22">
        <f t="shared" si="39"/>
        <v>199885.85720702002</v>
      </c>
      <c r="J286" s="22">
        <v>66.963202999999993</v>
      </c>
      <c r="K286">
        <v>1.8875549999999901</v>
      </c>
      <c r="L286" s="19">
        <f t="shared" si="40"/>
        <v>13762292.782183088</v>
      </c>
      <c r="M286">
        <v>4129440000000</v>
      </c>
      <c r="N286">
        <f t="shared" si="41"/>
        <v>8.4273456738650047E-3</v>
      </c>
      <c r="O286">
        <f t="shared" si="42"/>
        <v>8427345.6738650054</v>
      </c>
      <c r="P286">
        <v>85.799492000000001</v>
      </c>
      <c r="Q286">
        <f t="shared" si="43"/>
        <v>98221.393593624132</v>
      </c>
      <c r="R286">
        <v>66.963202999999993</v>
      </c>
      <c r="S286">
        <v>1.8875549999999901</v>
      </c>
      <c r="T286" s="2">
        <f t="shared" si="44"/>
        <v>6762617.4007373638</v>
      </c>
    </row>
    <row r="287" spans="1:20" x14ac:dyDescent="0.25">
      <c r="A287" s="38">
        <f t="shared" si="36"/>
        <v>2.0983213114760257E-3</v>
      </c>
      <c r="B287" s="18" t="s">
        <v>404</v>
      </c>
      <c r="C287" t="s">
        <v>405</v>
      </c>
      <c r="D287" s="18">
        <v>-412160000</v>
      </c>
      <c r="E287">
        <v>412160000</v>
      </c>
      <c r="F287">
        <f t="shared" si="37"/>
        <v>4.0208118768008647E-4</v>
      </c>
      <c r="G287" s="22">
        <f t="shared" si="38"/>
        <v>402081.18768008647</v>
      </c>
      <c r="H287" s="22">
        <v>66.720000999999996</v>
      </c>
      <c r="I287" s="22">
        <f t="shared" si="39"/>
        <v>6026.396607519333</v>
      </c>
      <c r="J287" s="22">
        <v>66.860000999999997</v>
      </c>
      <c r="K287">
        <v>0</v>
      </c>
      <c r="L287" s="19">
        <f t="shared" si="40"/>
        <v>402924.88320513919</v>
      </c>
      <c r="M287">
        <v>49560000000</v>
      </c>
      <c r="N287">
        <f t="shared" si="41"/>
        <v>1.0114186223719187E-4</v>
      </c>
      <c r="O287">
        <f t="shared" si="42"/>
        <v>101141.86223719188</v>
      </c>
      <c r="P287">
        <v>66.720000999999996</v>
      </c>
      <c r="Q287">
        <f t="shared" si="43"/>
        <v>1515.9151786762095</v>
      </c>
      <c r="R287">
        <v>66.860000999999997</v>
      </c>
      <c r="S287">
        <v>0</v>
      </c>
      <c r="T287" s="2">
        <f t="shared" si="44"/>
        <v>101354.09036220654</v>
      </c>
    </row>
    <row r="288" spans="1:20" x14ac:dyDescent="0.25">
      <c r="A288" s="38">
        <f t="shared" si="36"/>
        <v>-2.371167669442642E-2</v>
      </c>
      <c r="B288" s="18" t="s">
        <v>378</v>
      </c>
      <c r="C288" t="s">
        <v>379</v>
      </c>
      <c r="D288" s="18">
        <v>5599000000</v>
      </c>
      <c r="E288">
        <v>0</v>
      </c>
      <c r="F288">
        <f t="shared" si="37"/>
        <v>0</v>
      </c>
      <c r="G288" s="22">
        <f t="shared" si="38"/>
        <v>0</v>
      </c>
      <c r="H288" s="22">
        <v>68.714584000000002</v>
      </c>
      <c r="I288" s="22">
        <f t="shared" si="39"/>
        <v>0</v>
      </c>
      <c r="J288" s="22">
        <v>66.835442</v>
      </c>
      <c r="K288">
        <v>0.249804</v>
      </c>
      <c r="L288" s="19">
        <f t="shared" si="40"/>
        <v>0</v>
      </c>
      <c r="M288">
        <v>497520000000</v>
      </c>
      <c r="N288">
        <f t="shared" si="41"/>
        <v>1.0153369511752967E-3</v>
      </c>
      <c r="O288">
        <f t="shared" si="42"/>
        <v>1015336.9511752967</v>
      </c>
      <c r="P288">
        <v>68.714584000000002</v>
      </c>
      <c r="Q288">
        <f t="shared" si="43"/>
        <v>14776.14928404859</v>
      </c>
      <c r="R288">
        <v>66.835442</v>
      </c>
      <c r="S288">
        <v>0.249804</v>
      </c>
      <c r="T288" s="2">
        <f t="shared" si="44"/>
        <v>991261.60965312354</v>
      </c>
    </row>
    <row r="289" spans="1:20" x14ac:dyDescent="0.25">
      <c r="A289" s="38">
        <f t="shared" si="36"/>
        <v>0.60158307991324267</v>
      </c>
      <c r="B289" s="18" t="s">
        <v>802</v>
      </c>
      <c r="C289" t="s">
        <v>803</v>
      </c>
      <c r="D289" s="18">
        <v>-1827600000</v>
      </c>
      <c r="E289">
        <v>1827600000</v>
      </c>
      <c r="F289">
        <f t="shared" si="37"/>
        <v>1.7829085272809734E-3</v>
      </c>
      <c r="G289" s="22">
        <f t="shared" si="38"/>
        <v>1782908.5272809733</v>
      </c>
      <c r="H289" s="22">
        <v>41.689999</v>
      </c>
      <c r="I289" s="22">
        <f t="shared" si="39"/>
        <v>42765.856801315182</v>
      </c>
      <c r="J289" s="22">
        <v>66.769997000000004</v>
      </c>
      <c r="K289">
        <v>0</v>
      </c>
      <c r="L289" s="19">
        <f t="shared" si="40"/>
        <v>2855476.1303262445</v>
      </c>
      <c r="M289">
        <v>410380000000</v>
      </c>
      <c r="N289">
        <f t="shared" si="41"/>
        <v>8.3750196579698952E-4</v>
      </c>
      <c r="O289">
        <f t="shared" si="42"/>
        <v>837501.96579698951</v>
      </c>
      <c r="P289">
        <v>41.689999</v>
      </c>
      <c r="Q289">
        <f t="shared" si="43"/>
        <v>20088.797934415627</v>
      </c>
      <c r="R289">
        <v>66.769997000000004</v>
      </c>
      <c r="S289">
        <v>0</v>
      </c>
      <c r="T289" s="2">
        <f t="shared" si="44"/>
        <v>1341328.9778145377</v>
      </c>
    </row>
    <row r="290" spans="1:20" x14ac:dyDescent="0.25">
      <c r="A290" s="38">
        <f t="shared" si="36"/>
        <v>0.35217365430031489</v>
      </c>
      <c r="B290" s="18" t="s">
        <v>559</v>
      </c>
      <c r="C290" t="s">
        <v>560</v>
      </c>
      <c r="D290" s="18">
        <v>-8097300000</v>
      </c>
      <c r="E290">
        <v>8097300000</v>
      </c>
      <c r="F290">
        <f t="shared" si="37"/>
        <v>7.8992915396980893E-3</v>
      </c>
      <c r="G290" s="22">
        <f t="shared" si="38"/>
        <v>7899291.5396980895</v>
      </c>
      <c r="H290" s="22">
        <v>49.520316999999999</v>
      </c>
      <c r="I290" s="22">
        <f t="shared" si="39"/>
        <v>159516.17473890746</v>
      </c>
      <c r="J290" s="22">
        <v>66.224068000000003</v>
      </c>
      <c r="K290">
        <v>0.73599999999999999</v>
      </c>
      <c r="L290" s="19">
        <f t="shared" si="40"/>
        <v>10681213.907617128</v>
      </c>
      <c r="M290">
        <v>425080000000</v>
      </c>
      <c r="N290">
        <f t="shared" si="41"/>
        <v>8.6750167069785155E-4</v>
      </c>
      <c r="O290">
        <f t="shared" si="42"/>
        <v>867501.67069785157</v>
      </c>
      <c r="P290">
        <v>49.520316999999999</v>
      </c>
      <c r="Q290">
        <f t="shared" si="43"/>
        <v>17518.096071514479</v>
      </c>
      <c r="R290">
        <v>66.224068000000003</v>
      </c>
      <c r="S290">
        <v>0.73599999999999999</v>
      </c>
      <c r="T290" s="2">
        <f t="shared" si="44"/>
        <v>1173012.9041791426</v>
      </c>
    </row>
    <row r="291" spans="1:20" x14ac:dyDescent="0.25">
      <c r="A291" s="38">
        <f t="shared" si="36"/>
        <v>0.12649405217888576</v>
      </c>
      <c r="B291" s="18" t="s">
        <v>792</v>
      </c>
      <c r="C291" t="s">
        <v>793</v>
      </c>
      <c r="D291" s="18">
        <v>-1130000000</v>
      </c>
      <c r="E291">
        <v>1130000000</v>
      </c>
      <c r="F291">
        <f t="shared" si="37"/>
        <v>1.1023673866423177E-3</v>
      </c>
      <c r="G291" s="22">
        <f t="shared" si="38"/>
        <v>1102367.3866423178</v>
      </c>
      <c r="H291" s="22">
        <v>58.194420000000001</v>
      </c>
      <c r="I291" s="22">
        <f t="shared" si="39"/>
        <v>18942.836557909122</v>
      </c>
      <c r="J291" s="22">
        <v>65.325667999999993</v>
      </c>
      <c r="K291">
        <v>0.23</v>
      </c>
      <c r="L291" s="19">
        <f t="shared" si="40"/>
        <v>1241810.3043685532</v>
      </c>
      <c r="M291">
        <v>473460000000</v>
      </c>
      <c r="N291">
        <f t="shared" si="41"/>
        <v>9.6623539335796737E-4</v>
      </c>
      <c r="O291">
        <f t="shared" si="42"/>
        <v>966235.39335796738</v>
      </c>
      <c r="P291">
        <v>58.194420000000001</v>
      </c>
      <c r="Q291">
        <f t="shared" si="43"/>
        <v>16603.574592855592</v>
      </c>
      <c r="R291">
        <v>65.325667999999993</v>
      </c>
      <c r="S291">
        <v>0.23</v>
      </c>
      <c r="T291" s="2">
        <f t="shared" si="44"/>
        <v>1088458.4236224764</v>
      </c>
    </row>
    <row r="292" spans="1:20" x14ac:dyDescent="0.25">
      <c r="A292" s="38">
        <f t="shared" si="36"/>
        <v>-0.13103331493796599</v>
      </c>
      <c r="B292" s="18" t="s">
        <v>220</v>
      </c>
      <c r="C292" t="s">
        <v>221</v>
      </c>
      <c r="D292" s="18">
        <v>-4985000000</v>
      </c>
      <c r="E292">
        <v>4985000000</v>
      </c>
      <c r="F292">
        <f t="shared" si="37"/>
        <v>4.8630986039043846E-3</v>
      </c>
      <c r="G292" s="22">
        <f t="shared" si="38"/>
        <v>4863098.6039043842</v>
      </c>
      <c r="H292" s="22">
        <v>78.661109999999994</v>
      </c>
      <c r="I292" s="22">
        <f t="shared" si="39"/>
        <v>61823.416983365532</v>
      </c>
      <c r="J292" s="22">
        <v>65.293884000000006</v>
      </c>
      <c r="K292">
        <v>3.06</v>
      </c>
      <c r="L292" s="19">
        <f t="shared" si="40"/>
        <v>4225870.6729645981</v>
      </c>
      <c r="M292">
        <v>430090000000</v>
      </c>
      <c r="N292">
        <f t="shared" si="41"/>
        <v>8.7772605991916566E-4</v>
      </c>
      <c r="O292">
        <f t="shared" si="42"/>
        <v>877726.05991916568</v>
      </c>
      <c r="P292">
        <v>78.661109999999994</v>
      </c>
      <c r="Q292">
        <f t="shared" si="43"/>
        <v>11158.322834742172</v>
      </c>
      <c r="R292">
        <v>65.293884000000006</v>
      </c>
      <c r="S292">
        <v>3.06</v>
      </c>
      <c r="T292" s="2">
        <f t="shared" si="44"/>
        <v>762714.70468051767</v>
      </c>
    </row>
    <row r="293" spans="1:20" x14ac:dyDescent="0.25">
      <c r="A293" s="38">
        <f t="shared" si="36"/>
        <v>0.23084645519052494</v>
      </c>
      <c r="B293" s="18" t="s">
        <v>70</v>
      </c>
      <c r="C293" t="s">
        <v>71</v>
      </c>
      <c r="D293" s="18">
        <v>-464500000</v>
      </c>
      <c r="E293">
        <v>464500000</v>
      </c>
      <c r="F293">
        <f t="shared" si="37"/>
        <v>4.5314128415518284E-4</v>
      </c>
      <c r="G293" s="22">
        <f t="shared" si="38"/>
        <v>453141.28415518283</v>
      </c>
      <c r="H293" s="22">
        <v>52.213455000000003</v>
      </c>
      <c r="I293" s="22">
        <f t="shared" si="39"/>
        <v>8678.6305207188998</v>
      </c>
      <c r="J293" s="22">
        <v>63.746746000000002</v>
      </c>
      <c r="K293">
        <v>0.52</v>
      </c>
      <c r="L293" s="19">
        <f t="shared" si="40"/>
        <v>557747.34330288926</v>
      </c>
      <c r="M293">
        <v>432240000000</v>
      </c>
      <c r="N293">
        <f t="shared" si="41"/>
        <v>8.8211377186044819E-4</v>
      </c>
      <c r="O293">
        <f t="shared" si="42"/>
        <v>882113.77186044818</v>
      </c>
      <c r="P293">
        <v>52.213455000000003</v>
      </c>
      <c r="Q293">
        <f t="shared" si="43"/>
        <v>16894.376590487034</v>
      </c>
      <c r="R293">
        <v>63.746746000000002</v>
      </c>
      <c r="S293">
        <v>0.52</v>
      </c>
      <c r="T293" s="2">
        <f t="shared" si="44"/>
        <v>1085746.6091691763</v>
      </c>
    </row>
    <row r="294" spans="1:20" x14ac:dyDescent="0.25">
      <c r="A294" s="38">
        <f t="shared" si="36"/>
        <v>-2.1601265708454442E-2</v>
      </c>
      <c r="B294" s="18" t="s">
        <v>240</v>
      </c>
      <c r="C294" t="s">
        <v>241</v>
      </c>
      <c r="D294" s="18">
        <v>-43438000000</v>
      </c>
      <c r="E294">
        <v>43438000000</v>
      </c>
      <c r="F294">
        <f t="shared" si="37"/>
        <v>4.2375782779618586E-2</v>
      </c>
      <c r="G294" s="22">
        <f t="shared" si="38"/>
        <v>42375782.779618584</v>
      </c>
      <c r="H294" s="22">
        <v>67.094123999999994</v>
      </c>
      <c r="I294" s="22">
        <f t="shared" si="39"/>
        <v>631587.09367184807</v>
      </c>
      <c r="J294" s="22">
        <v>63.644806000000003</v>
      </c>
      <c r="K294">
        <v>2</v>
      </c>
      <c r="L294" s="19">
        <f t="shared" si="40"/>
        <v>41460412.236192293</v>
      </c>
      <c r="M294">
        <v>496720000000</v>
      </c>
      <c r="N294">
        <f t="shared" si="41"/>
        <v>1.0137043141738892E-3</v>
      </c>
      <c r="O294">
        <f t="shared" si="42"/>
        <v>1013704.3141738892</v>
      </c>
      <c r="P294">
        <v>67.094123999999994</v>
      </c>
      <c r="Q294">
        <f t="shared" si="43"/>
        <v>15108.689908133972</v>
      </c>
      <c r="R294">
        <v>63.644806000000003</v>
      </c>
      <c r="S294">
        <v>2</v>
      </c>
      <c r="T294" s="2">
        <f t="shared" si="44"/>
        <v>991807.01793361246</v>
      </c>
    </row>
    <row r="295" spans="1:20" x14ac:dyDescent="0.25">
      <c r="A295" s="38">
        <f t="shared" si="36"/>
        <v>0.41156734809631534</v>
      </c>
      <c r="B295" s="18" t="s">
        <v>577</v>
      </c>
      <c r="C295" t="s">
        <v>578</v>
      </c>
      <c r="D295" s="18">
        <v>-2000000000</v>
      </c>
      <c r="E295">
        <v>2000000000</v>
      </c>
      <c r="F295">
        <f t="shared" si="37"/>
        <v>1.9510927197209165E-3</v>
      </c>
      <c r="G295" s="22">
        <f t="shared" si="38"/>
        <v>1951092.7197209166</v>
      </c>
      <c r="H295" s="22">
        <v>45.62809</v>
      </c>
      <c r="I295" s="22">
        <f t="shared" si="39"/>
        <v>42760.780030917718</v>
      </c>
      <c r="J295" s="22">
        <v>63.007122000000003</v>
      </c>
      <c r="K295">
        <v>1.4</v>
      </c>
      <c r="L295" s="19">
        <f t="shared" si="40"/>
        <v>2754098.7762664813</v>
      </c>
      <c r="M295">
        <v>481480000000</v>
      </c>
      <c r="N295">
        <f t="shared" si="41"/>
        <v>9.8260257929707706E-4</v>
      </c>
      <c r="O295">
        <f t="shared" si="42"/>
        <v>982602.57929707703</v>
      </c>
      <c r="P295">
        <v>45.62809</v>
      </c>
      <c r="Q295">
        <f t="shared" si="43"/>
        <v>21535.036406237406</v>
      </c>
      <c r="R295">
        <v>63.007122000000003</v>
      </c>
      <c r="S295">
        <v>1.4</v>
      </c>
      <c r="T295" s="2">
        <f t="shared" si="44"/>
        <v>1387009.7170909743</v>
      </c>
    </row>
    <row r="296" spans="1:20" x14ac:dyDescent="0.25">
      <c r="A296" s="38">
        <f t="shared" si="36"/>
        <v>2.3331701365121749E-2</v>
      </c>
      <c r="B296" s="18" t="s">
        <v>165</v>
      </c>
      <c r="C296" t="s">
        <v>166</v>
      </c>
      <c r="D296" s="18">
        <v>-525010000</v>
      </c>
      <c r="E296">
        <v>525010000</v>
      </c>
      <c r="F296">
        <f t="shared" si="37"/>
        <v>5.1217159439033921E-4</v>
      </c>
      <c r="G296" s="22">
        <f t="shared" si="38"/>
        <v>512171.59439033922</v>
      </c>
      <c r="H296" s="22">
        <v>61.290000999999997</v>
      </c>
      <c r="I296" s="22">
        <f t="shared" si="39"/>
        <v>8356.5277538556293</v>
      </c>
      <c r="J296" s="22">
        <v>62.720001000000003</v>
      </c>
      <c r="K296">
        <v>0</v>
      </c>
      <c r="L296" s="19">
        <f t="shared" si="40"/>
        <v>524121.42907835287</v>
      </c>
      <c r="M296">
        <v>420510000000</v>
      </c>
      <c r="N296">
        <f t="shared" si="41"/>
        <v>8.5817523182731145E-4</v>
      </c>
      <c r="O296">
        <f t="shared" si="42"/>
        <v>858175.23182731145</v>
      </c>
      <c r="P296">
        <v>61.290000999999997</v>
      </c>
      <c r="Q296">
        <f t="shared" si="43"/>
        <v>14001.879879677461</v>
      </c>
      <c r="R296">
        <v>62.720001000000003</v>
      </c>
      <c r="S296">
        <v>0</v>
      </c>
      <c r="T296" s="2">
        <f t="shared" si="44"/>
        <v>878197.92005525029</v>
      </c>
    </row>
    <row r="297" spans="1:20" x14ac:dyDescent="0.25">
      <c r="A297" s="38">
        <f t="shared" si="36"/>
        <v>-0.30023675166142516</v>
      </c>
      <c r="B297" s="18" t="s">
        <v>655</v>
      </c>
      <c r="C297" t="s">
        <v>656</v>
      </c>
      <c r="D297" s="18">
        <v>-2583000000</v>
      </c>
      <c r="E297">
        <v>2583000000</v>
      </c>
      <c r="F297">
        <f t="shared" si="37"/>
        <v>2.5198362475195636E-3</v>
      </c>
      <c r="G297" s="22">
        <f t="shared" si="38"/>
        <v>2519836.2475195634</v>
      </c>
      <c r="H297" s="22">
        <v>94.044112999999996</v>
      </c>
      <c r="I297" s="22">
        <f t="shared" si="39"/>
        <v>26794.194417247185</v>
      </c>
      <c r="J297" s="22">
        <v>62.208613999999997</v>
      </c>
      <c r="K297">
        <v>3.6</v>
      </c>
      <c r="L297" s="19">
        <f t="shared" si="40"/>
        <v>1763288.7978455748</v>
      </c>
      <c r="M297">
        <v>449130000000</v>
      </c>
      <c r="N297">
        <f t="shared" si="41"/>
        <v>9.1658282055266313E-4</v>
      </c>
      <c r="O297">
        <f t="shared" si="42"/>
        <v>916582.82055266318</v>
      </c>
      <c r="P297">
        <v>94.044112999999996</v>
      </c>
      <c r="Q297">
        <f t="shared" si="43"/>
        <v>9746.3072521366994</v>
      </c>
      <c r="R297">
        <v>62.208613999999997</v>
      </c>
      <c r="S297">
        <v>3.6</v>
      </c>
      <c r="T297" s="2">
        <f t="shared" si="44"/>
        <v>641390.97188126459</v>
      </c>
    </row>
    <row r="298" spans="1:20" x14ac:dyDescent="0.25">
      <c r="A298" s="38">
        <f t="shared" si="36"/>
        <v>0.10755293369675578</v>
      </c>
      <c r="B298" s="18" t="s">
        <v>879</v>
      </c>
      <c r="C298" t="s">
        <v>880</v>
      </c>
      <c r="D298" s="18">
        <v>-3960000000</v>
      </c>
      <c r="E298">
        <v>3960000000</v>
      </c>
      <c r="F298">
        <f t="shared" si="37"/>
        <v>3.8631635850474148E-3</v>
      </c>
      <c r="G298" s="22">
        <f t="shared" si="38"/>
        <v>3863163.585047415</v>
      </c>
      <c r="H298" s="22">
        <v>57.595779</v>
      </c>
      <c r="I298" s="22">
        <f t="shared" si="39"/>
        <v>67073.72748699892</v>
      </c>
      <c r="J298" s="22">
        <v>62.070374000000001</v>
      </c>
      <c r="K298">
        <v>1.72</v>
      </c>
      <c r="L298" s="19">
        <f t="shared" si="40"/>
        <v>4278658.1619697409</v>
      </c>
      <c r="M298">
        <v>433300000000</v>
      </c>
      <c r="N298">
        <f t="shared" si="41"/>
        <v>8.842770158873131E-4</v>
      </c>
      <c r="O298">
        <f t="shared" si="42"/>
        <v>884277.01588731306</v>
      </c>
      <c r="P298">
        <v>57.595779</v>
      </c>
      <c r="Q298">
        <f t="shared" si="43"/>
        <v>15353.156624330284</v>
      </c>
      <c r="R298">
        <v>62.070374000000001</v>
      </c>
      <c r="S298">
        <v>1.72</v>
      </c>
      <c r="T298" s="2">
        <f t="shared" si="44"/>
        <v>979383.60314660636</v>
      </c>
    </row>
    <row r="299" spans="1:20" x14ac:dyDescent="0.25">
      <c r="A299" s="38">
        <f t="shared" si="36"/>
        <v>0.26177554516180512</v>
      </c>
      <c r="B299" s="18" t="s">
        <v>631</v>
      </c>
      <c r="C299" t="s">
        <v>632</v>
      </c>
      <c r="D299" s="18">
        <v>-2023000000</v>
      </c>
      <c r="E299">
        <v>2023000000</v>
      </c>
      <c r="F299">
        <f t="shared" si="37"/>
        <v>1.9735302859977071E-3</v>
      </c>
      <c r="G299" s="22">
        <f t="shared" si="38"/>
        <v>1973530.2859977072</v>
      </c>
      <c r="H299" s="22">
        <v>49.826949999999997</v>
      </c>
      <c r="I299" s="22">
        <f t="shared" si="39"/>
        <v>39607.68792787251</v>
      </c>
      <c r="J299" s="22">
        <v>61.910426999999999</v>
      </c>
      <c r="K299">
        <v>0.96</v>
      </c>
      <c r="L299" s="19">
        <f t="shared" si="40"/>
        <v>2490152.2525080899</v>
      </c>
      <c r="M299">
        <v>4169940000000</v>
      </c>
      <c r="N299">
        <f t="shared" si="41"/>
        <v>8.5099979220612573E-3</v>
      </c>
      <c r="O299">
        <f t="shared" si="42"/>
        <v>8509997.9220612571</v>
      </c>
      <c r="P299">
        <v>49.826949999999997</v>
      </c>
      <c r="Q299">
        <f t="shared" si="43"/>
        <v>170791.06632176478</v>
      </c>
      <c r="R299">
        <v>61.910426999999999</v>
      </c>
      <c r="S299">
        <v>0.96</v>
      </c>
      <c r="T299" s="2">
        <f t="shared" si="44"/>
        <v>10737707.267434672</v>
      </c>
    </row>
    <row r="300" spans="1:20" x14ac:dyDescent="0.25">
      <c r="A300" s="38">
        <f t="shared" si="36"/>
        <v>0.14403572170073131</v>
      </c>
      <c r="B300" s="18" t="s">
        <v>586</v>
      </c>
      <c r="C300" t="s">
        <v>587</v>
      </c>
      <c r="D300" s="18">
        <v>-176000000</v>
      </c>
      <c r="E300">
        <v>176000000</v>
      </c>
      <c r="F300">
        <f t="shared" si="37"/>
        <v>1.7169615933544064E-4</v>
      </c>
      <c r="G300" s="22">
        <f t="shared" si="38"/>
        <v>171696.15933544064</v>
      </c>
      <c r="H300" s="22">
        <v>55.379894</v>
      </c>
      <c r="I300" s="22">
        <f t="shared" si="39"/>
        <v>3100.3338384042527</v>
      </c>
      <c r="J300" s="22">
        <v>61.436577</v>
      </c>
      <c r="K300">
        <v>1.92</v>
      </c>
      <c r="L300" s="19">
        <f t="shared" si="40"/>
        <v>196426.5395585646</v>
      </c>
      <c r="M300">
        <v>414200000000</v>
      </c>
      <c r="N300">
        <f t="shared" si="41"/>
        <v>8.4529780747871015E-4</v>
      </c>
      <c r="O300">
        <f t="shared" si="42"/>
        <v>845297.80747871019</v>
      </c>
      <c r="P300">
        <v>55.379894</v>
      </c>
      <c r="Q300">
        <f t="shared" si="43"/>
        <v>15263.622705357837</v>
      </c>
      <c r="R300">
        <v>61.436577</v>
      </c>
      <c r="S300">
        <v>1.92</v>
      </c>
      <c r="T300" s="2">
        <f t="shared" si="44"/>
        <v>967050.88723095215</v>
      </c>
    </row>
    <row r="301" spans="1:20" x14ac:dyDescent="0.25">
      <c r="A301" s="38">
        <f t="shared" si="36"/>
        <v>0.10012634190636271</v>
      </c>
      <c r="B301" s="18" t="s">
        <v>693</v>
      </c>
      <c r="C301" t="s">
        <v>694</v>
      </c>
      <c r="D301" s="18">
        <v>-292790000</v>
      </c>
      <c r="E301">
        <v>292790000</v>
      </c>
      <c r="F301">
        <f t="shared" si="37"/>
        <v>2.8563021870354354E-4</v>
      </c>
      <c r="G301" s="22">
        <f t="shared" si="38"/>
        <v>285630.21870354353</v>
      </c>
      <c r="H301" s="22">
        <v>56.413586000000002</v>
      </c>
      <c r="I301" s="22">
        <f t="shared" si="39"/>
        <v>5063.1459362208161</v>
      </c>
      <c r="J301" s="22">
        <v>61.322071000000001</v>
      </c>
      <c r="K301">
        <v>0.74000100000000002</v>
      </c>
      <c r="L301" s="19">
        <f t="shared" si="40"/>
        <v>314229.32764024369</v>
      </c>
      <c r="M301">
        <v>412420000000</v>
      </c>
      <c r="N301">
        <f t="shared" si="41"/>
        <v>8.4166519015057856E-4</v>
      </c>
      <c r="O301">
        <f t="shared" si="42"/>
        <v>841665.19015057851</v>
      </c>
      <c r="P301">
        <v>56.413586000000002</v>
      </c>
      <c r="Q301">
        <f t="shared" si="43"/>
        <v>14919.547751326754</v>
      </c>
      <c r="R301">
        <v>61.322071000000001</v>
      </c>
      <c r="S301">
        <v>0.74000100000000002</v>
      </c>
      <c r="T301" s="2">
        <f t="shared" si="44"/>
        <v>925938.04675027914</v>
      </c>
    </row>
    <row r="302" spans="1:20" x14ac:dyDescent="0.25">
      <c r="A302" s="38">
        <f t="shared" si="36"/>
        <v>-0.25295875825038361</v>
      </c>
      <c r="B302" s="18" t="s">
        <v>806</v>
      </c>
      <c r="C302" t="s">
        <v>807</v>
      </c>
      <c r="D302" s="18">
        <v>-1873000000</v>
      </c>
      <c r="E302">
        <v>1873000000</v>
      </c>
      <c r="F302">
        <f t="shared" si="37"/>
        <v>1.8271983320186382E-3</v>
      </c>
      <c r="G302" s="22">
        <f t="shared" si="38"/>
        <v>1827198.3320186383</v>
      </c>
      <c r="H302" s="22">
        <v>83.199768000000006</v>
      </c>
      <c r="I302" s="22">
        <f t="shared" si="39"/>
        <v>21961.579652705739</v>
      </c>
      <c r="J302" s="22">
        <v>60.448658000000002</v>
      </c>
      <c r="K302">
        <v>1.7050000000000001</v>
      </c>
      <c r="L302" s="19">
        <f t="shared" si="40"/>
        <v>1364992.5108740313</v>
      </c>
      <c r="M302">
        <v>433230000000</v>
      </c>
      <c r="N302">
        <f t="shared" si="41"/>
        <v>8.8413416014968991E-4</v>
      </c>
      <c r="O302">
        <f t="shared" si="42"/>
        <v>884134.16014968988</v>
      </c>
      <c r="P302">
        <v>83.199768000000006</v>
      </c>
      <c r="Q302">
        <f t="shared" si="43"/>
        <v>10626.64213378203</v>
      </c>
      <c r="R302">
        <v>60.448658000000002</v>
      </c>
      <c r="S302">
        <v>1.7050000000000001</v>
      </c>
      <c r="T302" s="2">
        <f t="shared" si="44"/>
        <v>660484.68087147851</v>
      </c>
    </row>
    <row r="303" spans="1:20" x14ac:dyDescent="0.25">
      <c r="A303" s="38">
        <f t="shared" si="36"/>
        <v>-4.5172579054757134E-2</v>
      </c>
      <c r="B303" s="18" t="s">
        <v>170</v>
      </c>
      <c r="C303" t="s">
        <v>171</v>
      </c>
      <c r="D303" s="18">
        <v>-2805000000</v>
      </c>
      <c r="E303">
        <v>2805000000</v>
      </c>
      <c r="F303">
        <f t="shared" si="37"/>
        <v>2.7364075394085852E-3</v>
      </c>
      <c r="G303" s="22">
        <f t="shared" si="38"/>
        <v>2736407.5394085851</v>
      </c>
      <c r="H303" s="22">
        <v>62.869999</v>
      </c>
      <c r="I303" s="22">
        <f t="shared" si="39"/>
        <v>43524.854190129459</v>
      </c>
      <c r="J303" s="22">
        <v>60.029998999999997</v>
      </c>
      <c r="K303">
        <v>0</v>
      </c>
      <c r="L303" s="19">
        <f t="shared" si="40"/>
        <v>2612796.9535086169</v>
      </c>
      <c r="M303">
        <v>426090000000</v>
      </c>
      <c r="N303">
        <f t="shared" si="41"/>
        <v>8.6956287491212836E-4</v>
      </c>
      <c r="O303">
        <f t="shared" si="42"/>
        <v>869562.87491212832</v>
      </c>
      <c r="P303">
        <v>62.869999</v>
      </c>
      <c r="Q303">
        <f t="shared" si="43"/>
        <v>13831.125954242951</v>
      </c>
      <c r="R303">
        <v>60.029998999999997</v>
      </c>
      <c r="S303">
        <v>0</v>
      </c>
      <c r="T303" s="2">
        <f t="shared" si="44"/>
        <v>830282.47720207833</v>
      </c>
    </row>
    <row r="304" spans="1:20" x14ac:dyDescent="0.25">
      <c r="A304" s="38">
        <f t="shared" si="36"/>
        <v>-0.10779934137193903</v>
      </c>
      <c r="B304" s="18" t="s">
        <v>503</v>
      </c>
      <c r="C304" t="s">
        <v>504</v>
      </c>
      <c r="D304" s="18">
        <v>-930000000</v>
      </c>
      <c r="E304">
        <v>930000000</v>
      </c>
      <c r="F304">
        <f t="shared" si="37"/>
        <v>9.072581146702262E-4</v>
      </c>
      <c r="G304" s="22">
        <f t="shared" si="38"/>
        <v>907258.11467022623</v>
      </c>
      <c r="H304" s="22">
        <v>67.455978000000002</v>
      </c>
      <c r="I304" s="22">
        <f t="shared" si="39"/>
        <v>13449.632509519412</v>
      </c>
      <c r="J304" s="22">
        <v>59.394267999999997</v>
      </c>
      <c r="K304">
        <v>0.79</v>
      </c>
      <c r="L304" s="19">
        <f t="shared" si="40"/>
        <v>809456.28745442873</v>
      </c>
      <c r="M304">
        <v>452740000000</v>
      </c>
      <c r="N304">
        <f t="shared" si="41"/>
        <v>9.239500950215143E-4</v>
      </c>
      <c r="O304">
        <f t="shared" si="42"/>
        <v>923950.09502151434</v>
      </c>
      <c r="P304">
        <v>67.455978000000002</v>
      </c>
      <c r="Q304">
        <f t="shared" si="43"/>
        <v>13697.082488693801</v>
      </c>
      <c r="R304">
        <v>59.394267999999997</v>
      </c>
      <c r="S304">
        <v>0.79</v>
      </c>
      <c r="T304" s="2">
        <f t="shared" si="44"/>
        <v>824348.8833176546</v>
      </c>
    </row>
    <row r="305" spans="1:20" x14ac:dyDescent="0.25">
      <c r="A305" s="38">
        <f t="shared" si="36"/>
        <v>-0.1341860511835371</v>
      </c>
      <c r="B305" s="18" t="s">
        <v>861</v>
      </c>
      <c r="C305" t="s">
        <v>862</v>
      </c>
      <c r="D305" s="18">
        <v>-3786970000</v>
      </c>
      <c r="E305">
        <v>3786970000</v>
      </c>
      <c r="F305">
        <f t="shared" si="37"/>
        <v>3.6943647984007595E-3</v>
      </c>
      <c r="G305" s="22">
        <f t="shared" si="38"/>
        <v>3694364.7984007592</v>
      </c>
      <c r="H305" s="22">
        <v>71.630493000000001</v>
      </c>
      <c r="I305" s="22">
        <f t="shared" si="39"/>
        <v>51575.308833917406</v>
      </c>
      <c r="J305" s="22">
        <v>59.318680000000001</v>
      </c>
      <c r="K305">
        <v>2.7</v>
      </c>
      <c r="L305" s="19">
        <f t="shared" si="40"/>
        <v>3198632.574471897</v>
      </c>
      <c r="M305">
        <v>433550000000</v>
      </c>
      <c r="N305">
        <f t="shared" si="41"/>
        <v>8.8478721495025296E-4</v>
      </c>
      <c r="O305">
        <f t="shared" si="42"/>
        <v>884787.21495025291</v>
      </c>
      <c r="P305">
        <v>71.630493000000001</v>
      </c>
      <c r="Q305">
        <f t="shared" si="43"/>
        <v>12352.102825122995</v>
      </c>
      <c r="R305">
        <v>59.318680000000001</v>
      </c>
      <c r="S305">
        <v>2.7</v>
      </c>
      <c r="T305" s="2">
        <f t="shared" si="44"/>
        <v>766061.112438399</v>
      </c>
    </row>
    <row r="306" spans="1:20" x14ac:dyDescent="0.25">
      <c r="A306" s="38">
        <f t="shared" si="36"/>
        <v>3.6901895116437267E-2</v>
      </c>
      <c r="B306" s="18" t="s">
        <v>710</v>
      </c>
      <c r="C306" t="s">
        <v>711</v>
      </c>
      <c r="D306" s="18">
        <v>-42480000</v>
      </c>
      <c r="E306">
        <v>42480000</v>
      </c>
      <c r="F306">
        <f t="shared" si="37"/>
        <v>4.1441209366872267E-5</v>
      </c>
      <c r="G306" s="22">
        <f t="shared" si="38"/>
        <v>41441.209366872266</v>
      </c>
      <c r="H306" s="22">
        <v>58.344700000000003</v>
      </c>
      <c r="I306" s="22">
        <f t="shared" si="39"/>
        <v>710.28232841838701</v>
      </c>
      <c r="J306" s="22">
        <v>59.137729999999998</v>
      </c>
      <c r="K306">
        <v>1.36</v>
      </c>
      <c r="L306" s="19">
        <f t="shared" si="40"/>
        <v>42970.4685284269</v>
      </c>
      <c r="M306">
        <v>47260000000</v>
      </c>
      <c r="N306">
        <f t="shared" si="41"/>
        <v>9.6448030858145434E-5</v>
      </c>
      <c r="O306">
        <f t="shared" si="42"/>
        <v>96448.03085814543</v>
      </c>
      <c r="P306">
        <v>58.344700000000003</v>
      </c>
      <c r="Q306">
        <f t="shared" si="43"/>
        <v>1653.0727016874785</v>
      </c>
      <c r="R306">
        <v>59.137729999999998</v>
      </c>
      <c r="S306">
        <v>1.36</v>
      </c>
      <c r="T306" s="2">
        <f t="shared" si="44"/>
        <v>100007.14597705961</v>
      </c>
    </row>
    <row r="307" spans="1:20" x14ac:dyDescent="0.25">
      <c r="A307" s="38">
        <f t="shared" si="36"/>
        <v>4.4200525243155653E-2</v>
      </c>
      <c r="B307" s="18" t="s">
        <v>139</v>
      </c>
      <c r="C307" t="s">
        <v>140</v>
      </c>
      <c r="D307" s="18">
        <v>-951000000</v>
      </c>
      <c r="E307">
        <v>951000000</v>
      </c>
      <c r="F307">
        <f t="shared" si="37"/>
        <v>9.2774458822729574E-4</v>
      </c>
      <c r="G307" s="22">
        <f t="shared" si="38"/>
        <v>927744.58822729578</v>
      </c>
      <c r="H307" s="22">
        <v>57.098506999999998</v>
      </c>
      <c r="I307" s="22">
        <f t="shared" si="39"/>
        <v>16248.14092297187</v>
      </c>
      <c r="J307" s="22">
        <v>57.332290999999998</v>
      </c>
      <c r="K307">
        <v>2.29</v>
      </c>
      <c r="L307" s="19">
        <f t="shared" si="40"/>
        <v>968751.38631843741</v>
      </c>
      <c r="M307">
        <v>4143010000000</v>
      </c>
      <c r="N307">
        <f t="shared" si="41"/>
        <v>8.4550392790013786E-3</v>
      </c>
      <c r="O307">
        <f t="shared" si="42"/>
        <v>8455039.2790013794</v>
      </c>
      <c r="P307">
        <v>57.098506999999998</v>
      </c>
      <c r="Q307">
        <f t="shared" si="43"/>
        <v>148078.11487963039</v>
      </c>
      <c r="R307">
        <v>57.332290999999998</v>
      </c>
      <c r="S307">
        <v>2.29</v>
      </c>
      <c r="T307" s="2">
        <f t="shared" si="44"/>
        <v>8828756.4560847525</v>
      </c>
    </row>
    <row r="308" spans="1:20" x14ac:dyDescent="0.25">
      <c r="A308" s="38">
        <f t="shared" si="36"/>
        <v>-3.0512440317948641E-2</v>
      </c>
      <c r="B308" s="18" t="s">
        <v>477</v>
      </c>
      <c r="C308" t="s">
        <v>478</v>
      </c>
      <c r="D308" s="18">
        <v>-606000000</v>
      </c>
      <c r="E308">
        <v>606000000</v>
      </c>
      <c r="F308">
        <f t="shared" si="37"/>
        <v>5.9118109407543774E-4</v>
      </c>
      <c r="G308" s="22">
        <f t="shared" si="38"/>
        <v>591181.09407543775</v>
      </c>
      <c r="H308" s="22">
        <v>61.112385000000003</v>
      </c>
      <c r="I308" s="22">
        <f t="shared" si="39"/>
        <v>9673.6707964422876</v>
      </c>
      <c r="J308" s="22">
        <v>56.967697000000001</v>
      </c>
      <c r="K308">
        <v>2.2799999999999998</v>
      </c>
      <c r="L308" s="19">
        <f t="shared" si="40"/>
        <v>573142.71622536134</v>
      </c>
      <c r="M308">
        <v>423620000000</v>
      </c>
      <c r="N308">
        <f t="shared" si="41"/>
        <v>8.645221081702829E-4</v>
      </c>
      <c r="O308">
        <f t="shared" si="42"/>
        <v>864522.10817028291</v>
      </c>
      <c r="P308">
        <v>61.112385000000003</v>
      </c>
      <c r="Q308">
        <f t="shared" si="43"/>
        <v>14146.430517648474</v>
      </c>
      <c r="R308">
        <v>56.967697000000001</v>
      </c>
      <c r="S308">
        <v>2.2799999999999998</v>
      </c>
      <c r="T308" s="2">
        <f t="shared" si="44"/>
        <v>838143.42894119001</v>
      </c>
    </row>
    <row r="309" spans="1:20" x14ac:dyDescent="0.25">
      <c r="A309" s="38">
        <f t="shared" si="36"/>
        <v>-0.15910230025321437</v>
      </c>
      <c r="B309" s="18" t="s">
        <v>627</v>
      </c>
      <c r="C309" t="s">
        <v>628</v>
      </c>
      <c r="D309" s="18">
        <v>-281300000</v>
      </c>
      <c r="E309">
        <v>281300000</v>
      </c>
      <c r="F309">
        <f t="shared" si="37"/>
        <v>2.7442119102874692E-4</v>
      </c>
      <c r="G309" s="22">
        <f t="shared" si="38"/>
        <v>274421.19102874689</v>
      </c>
      <c r="H309" s="22">
        <v>70.834418999999997</v>
      </c>
      <c r="I309" s="22">
        <f t="shared" si="39"/>
        <v>3874.1221415078862</v>
      </c>
      <c r="J309" s="22">
        <v>56.964500000000001</v>
      </c>
      <c r="K309">
        <v>2.6</v>
      </c>
      <c r="L309" s="19">
        <f t="shared" si="40"/>
        <v>230760.14829784649</v>
      </c>
      <c r="M309">
        <v>417580000000</v>
      </c>
      <c r="N309">
        <f t="shared" si="41"/>
        <v>8.5219569880965666E-4</v>
      </c>
      <c r="O309">
        <f t="shared" si="42"/>
        <v>852195.69880965666</v>
      </c>
      <c r="P309">
        <v>70.834418999999997</v>
      </c>
      <c r="Q309">
        <f t="shared" si="43"/>
        <v>12030.813703852878</v>
      </c>
      <c r="R309">
        <v>56.964500000000001</v>
      </c>
      <c r="S309">
        <v>2.6</v>
      </c>
      <c r="T309" s="2">
        <f t="shared" si="44"/>
        <v>716609.40286314476</v>
      </c>
    </row>
    <row r="310" spans="1:20" x14ac:dyDescent="0.25">
      <c r="A310" s="38">
        <f t="shared" si="36"/>
        <v>0.15248530742040822</v>
      </c>
      <c r="B310" s="18" t="s">
        <v>730</v>
      </c>
      <c r="C310" t="s">
        <v>731</v>
      </c>
      <c r="D310" s="18">
        <v>-458000000</v>
      </c>
      <c r="E310">
        <v>458000000</v>
      </c>
      <c r="F310">
        <f t="shared" si="37"/>
        <v>4.4680023281608988E-4</v>
      </c>
      <c r="G310" s="22">
        <f t="shared" si="38"/>
        <v>446800.23281608988</v>
      </c>
      <c r="H310" s="22">
        <v>51.278606000000003</v>
      </c>
      <c r="I310" s="22">
        <f t="shared" si="39"/>
        <v>8713.1899181520239</v>
      </c>
      <c r="J310" s="22">
        <v>56.47784</v>
      </c>
      <c r="K310">
        <v>2.62</v>
      </c>
      <c r="L310" s="19">
        <f t="shared" si="40"/>
        <v>514930.70367256139</v>
      </c>
      <c r="M310">
        <v>415630000000</v>
      </c>
      <c r="N310">
        <f t="shared" si="41"/>
        <v>8.482161461187259E-4</v>
      </c>
      <c r="O310">
        <f t="shared" si="42"/>
        <v>848216.14611872588</v>
      </c>
      <c r="P310">
        <v>51.278606000000003</v>
      </c>
      <c r="Q310">
        <f t="shared" si="43"/>
        <v>16541.32614522957</v>
      </c>
      <c r="R310">
        <v>56.47784</v>
      </c>
      <c r="S310">
        <v>2.62</v>
      </c>
      <c r="T310" s="2">
        <f t="shared" si="44"/>
        <v>977556.64591859386</v>
      </c>
    </row>
    <row r="311" spans="1:20" x14ac:dyDescent="0.25">
      <c r="A311" s="38">
        <f t="shared" si="36"/>
        <v>-8.7542977318294746E-2</v>
      </c>
      <c r="B311" s="18" t="s">
        <v>293</v>
      </c>
      <c r="C311" t="s">
        <v>294</v>
      </c>
      <c r="D311" s="18">
        <v>-4432000000</v>
      </c>
      <c r="E311">
        <v>4432000000</v>
      </c>
      <c r="F311">
        <f t="shared" si="37"/>
        <v>4.323621466901551E-3</v>
      </c>
      <c r="G311" s="22">
        <f t="shared" si="38"/>
        <v>4323621.466901551</v>
      </c>
      <c r="H311" s="22">
        <v>64.503792000000004</v>
      </c>
      <c r="I311" s="22">
        <f t="shared" si="39"/>
        <v>67028.95028096257</v>
      </c>
      <c r="J311" s="22">
        <v>56.279938000000001</v>
      </c>
      <c r="K311">
        <v>2.577</v>
      </c>
      <c r="L311" s="19">
        <f t="shared" si="40"/>
        <v>3945118.7708916967</v>
      </c>
      <c r="M311">
        <v>427290000000</v>
      </c>
      <c r="N311">
        <f t="shared" si="41"/>
        <v>8.7201183041423955E-4</v>
      </c>
      <c r="O311">
        <f t="shared" si="42"/>
        <v>872011.83041423955</v>
      </c>
      <c r="P311">
        <v>64.503792000000004</v>
      </c>
      <c r="Q311">
        <f t="shared" si="43"/>
        <v>13518.768484405375</v>
      </c>
      <c r="R311">
        <v>56.279938000000001</v>
      </c>
      <c r="S311">
        <v>2.577</v>
      </c>
      <c r="T311" s="2">
        <f t="shared" si="44"/>
        <v>795673.31852300104</v>
      </c>
    </row>
    <row r="312" spans="1:20" x14ac:dyDescent="0.25">
      <c r="A312" s="38">
        <f t="shared" si="36"/>
        <v>2.5806188705824074E-2</v>
      </c>
      <c r="B312" s="18" t="s">
        <v>204</v>
      </c>
      <c r="C312" t="s">
        <v>205</v>
      </c>
      <c r="D312" s="18">
        <v>-2069999999.9999998</v>
      </c>
      <c r="E312">
        <v>2069999999.9999998</v>
      </c>
      <c r="F312">
        <f t="shared" si="37"/>
        <v>2.0193809649111483E-3</v>
      </c>
      <c r="G312" s="22">
        <f t="shared" si="38"/>
        <v>2019380.9649111482</v>
      </c>
      <c r="H312" s="22">
        <v>56.416350999999999</v>
      </c>
      <c r="I312" s="22">
        <f t="shared" si="39"/>
        <v>35794.249878216127</v>
      </c>
      <c r="J312" s="22">
        <v>56.240242000000002</v>
      </c>
      <c r="K312">
        <v>1.6319999999999999</v>
      </c>
      <c r="L312" s="19">
        <f t="shared" si="40"/>
        <v>2071493.4911605942</v>
      </c>
      <c r="M312">
        <v>417840000000</v>
      </c>
      <c r="N312">
        <f t="shared" si="41"/>
        <v>8.5272630583511401E-4</v>
      </c>
      <c r="O312">
        <f t="shared" si="42"/>
        <v>852726.30583511398</v>
      </c>
      <c r="P312">
        <v>56.416350999999999</v>
      </c>
      <c r="Q312">
        <f t="shared" si="43"/>
        <v>15114.878766886464</v>
      </c>
      <c r="R312">
        <v>56.240242000000002</v>
      </c>
      <c r="S312">
        <v>1.6319999999999999</v>
      </c>
      <c r="T312" s="2">
        <f t="shared" si="44"/>
        <v>874731.92179791501</v>
      </c>
    </row>
    <row r="313" spans="1:20" x14ac:dyDescent="0.25">
      <c r="A313" s="38">
        <f t="shared" si="36"/>
        <v>-0.16763322721538554</v>
      </c>
      <c r="B313" s="18" t="s">
        <v>196</v>
      </c>
      <c r="C313" t="s">
        <v>197</v>
      </c>
      <c r="D313" s="18">
        <v>-3558000000</v>
      </c>
      <c r="E313">
        <v>3558000000</v>
      </c>
      <c r="F313">
        <f t="shared" si="37"/>
        <v>3.4709939483835105E-3</v>
      </c>
      <c r="G313" s="22">
        <f t="shared" si="38"/>
        <v>3470993.9483835106</v>
      </c>
      <c r="H313" s="22">
        <v>69.362442000000001</v>
      </c>
      <c r="I313" s="22">
        <f t="shared" si="39"/>
        <v>50041.403507441544</v>
      </c>
      <c r="J313" s="22">
        <v>55.694991999999999</v>
      </c>
      <c r="K313">
        <v>2.04</v>
      </c>
      <c r="L313" s="19">
        <f t="shared" si="40"/>
        <v>2889140.0311709093</v>
      </c>
      <c r="M313">
        <v>4168890000000</v>
      </c>
      <c r="N313">
        <f t="shared" si="41"/>
        <v>8.5078550859969092E-3</v>
      </c>
      <c r="O313">
        <f t="shared" si="42"/>
        <v>8507855.0859969091</v>
      </c>
      <c r="P313">
        <v>69.362442000000001</v>
      </c>
      <c r="Q313">
        <f t="shared" si="43"/>
        <v>122657.95206571459</v>
      </c>
      <c r="R313">
        <v>55.694991999999999</v>
      </c>
      <c r="S313">
        <v>2.04</v>
      </c>
      <c r="T313" s="2">
        <f t="shared" si="44"/>
        <v>7081655.881250415</v>
      </c>
    </row>
    <row r="314" spans="1:20" x14ac:dyDescent="0.25">
      <c r="A314" s="38">
        <f t="shared" si="36"/>
        <v>-9.2763742546070227E-2</v>
      </c>
      <c r="B314" s="18" t="s">
        <v>863</v>
      </c>
      <c r="C314" t="s">
        <v>864</v>
      </c>
      <c r="D314" s="18">
        <v>-757000000</v>
      </c>
      <c r="E314">
        <v>757000000</v>
      </c>
      <c r="F314">
        <f t="shared" si="37"/>
        <v>7.3848859441436694E-4</v>
      </c>
      <c r="G314" s="22">
        <f t="shared" si="38"/>
        <v>738488.59441436699</v>
      </c>
      <c r="H314" s="22">
        <v>62.155804000000003</v>
      </c>
      <c r="I314" s="22">
        <f t="shared" si="39"/>
        <v>11881.249165634908</v>
      </c>
      <c r="J314" s="22">
        <v>55.389999000000003</v>
      </c>
      <c r="K314">
        <v>1</v>
      </c>
      <c r="L314" s="19">
        <f t="shared" si="40"/>
        <v>669983.62856890331</v>
      </c>
      <c r="M314">
        <v>418870000000</v>
      </c>
      <c r="N314">
        <f t="shared" si="41"/>
        <v>8.5482832597442613E-4</v>
      </c>
      <c r="O314">
        <f t="shared" si="42"/>
        <v>854828.32597442612</v>
      </c>
      <c r="P314">
        <v>62.155804000000003</v>
      </c>
      <c r="Q314">
        <f t="shared" si="43"/>
        <v>13752.992817443501</v>
      </c>
      <c r="R314">
        <v>55.389999000000003</v>
      </c>
      <c r="S314">
        <v>1</v>
      </c>
      <c r="T314" s="2">
        <f t="shared" si="44"/>
        <v>775531.25122264621</v>
      </c>
    </row>
    <row r="315" spans="1:20" x14ac:dyDescent="0.25">
      <c r="A315" s="38">
        <f t="shared" si="36"/>
        <v>0.10940056582124713</v>
      </c>
      <c r="B315" s="18" t="s">
        <v>571</v>
      </c>
      <c r="C315" t="s">
        <v>572</v>
      </c>
      <c r="D315" s="18">
        <v>-1229000000</v>
      </c>
      <c r="E315">
        <v>1229000000</v>
      </c>
      <c r="F315">
        <f t="shared" si="37"/>
        <v>1.1989464762685031E-3</v>
      </c>
      <c r="G315" s="22">
        <f t="shared" si="38"/>
        <v>1198946.4762685031</v>
      </c>
      <c r="H315" s="22">
        <v>50.918201000000003</v>
      </c>
      <c r="I315" s="22">
        <f t="shared" si="39"/>
        <v>23546.520747433773</v>
      </c>
      <c r="J315" s="22">
        <v>55.288680999999997</v>
      </c>
      <c r="K315">
        <v>1.2</v>
      </c>
      <c r="L315" s="19">
        <f t="shared" si="40"/>
        <v>1330111.899161668</v>
      </c>
      <c r="M315">
        <v>479040000000</v>
      </c>
      <c r="N315">
        <f t="shared" si="41"/>
        <v>9.7762303644278428E-4</v>
      </c>
      <c r="O315">
        <f t="shared" si="42"/>
        <v>977623.03644278424</v>
      </c>
      <c r="P315">
        <v>50.918201000000003</v>
      </c>
      <c r="Q315">
        <f t="shared" si="43"/>
        <v>19199.873861269847</v>
      </c>
      <c r="R315">
        <v>55.288680999999997</v>
      </c>
      <c r="S315">
        <v>1.2</v>
      </c>
      <c r="T315" s="2">
        <f t="shared" si="44"/>
        <v>1084575.5497895107</v>
      </c>
    </row>
    <row r="316" spans="1:20" x14ac:dyDescent="0.25">
      <c r="A316" s="38">
        <f t="shared" si="36"/>
        <v>5.2725282112388472E-2</v>
      </c>
      <c r="B316" s="18" t="s">
        <v>748</v>
      </c>
      <c r="C316" t="s">
        <v>749</v>
      </c>
      <c r="D316" s="18">
        <v>-3059000000.000001</v>
      </c>
      <c r="E316">
        <v>3059000000.000001</v>
      </c>
      <c r="F316">
        <f t="shared" si="37"/>
        <v>2.9841963148131427E-3</v>
      </c>
      <c r="G316" s="22">
        <f t="shared" si="38"/>
        <v>2984196.3148131426</v>
      </c>
      <c r="H316" s="22">
        <v>54.683880000000002</v>
      </c>
      <c r="I316" s="22">
        <f t="shared" si="39"/>
        <v>54571.773524723234</v>
      </c>
      <c r="J316" s="22">
        <v>55.027102999999997</v>
      </c>
      <c r="K316">
        <v>2.54</v>
      </c>
      <c r="L316" s="19">
        <f t="shared" si="40"/>
        <v>3141538.9073904152</v>
      </c>
      <c r="M316">
        <v>467070000000</v>
      </c>
      <c r="N316">
        <f t="shared" si="41"/>
        <v>9.5319470530922528E-4</v>
      </c>
      <c r="O316">
        <f t="shared" si="42"/>
        <v>953194.70530922525</v>
      </c>
      <c r="P316">
        <v>54.683880000000002</v>
      </c>
      <c r="Q316">
        <f t="shared" si="43"/>
        <v>17430.999872525965</v>
      </c>
      <c r="R316">
        <v>55.027102999999997</v>
      </c>
      <c r="S316">
        <v>2.54</v>
      </c>
      <c r="T316" s="2">
        <f t="shared" si="44"/>
        <v>1003452.165054689</v>
      </c>
    </row>
    <row r="317" spans="1:20" x14ac:dyDescent="0.25">
      <c r="A317" s="38">
        <f t="shared" si="36"/>
        <v>0.42966400393541693</v>
      </c>
      <c r="B317" s="18" t="s">
        <v>592</v>
      </c>
      <c r="C317" t="s">
        <v>593</v>
      </c>
      <c r="D317" s="18">
        <v>-1022000000</v>
      </c>
      <c r="E317">
        <v>1022000000</v>
      </c>
      <c r="F317">
        <f t="shared" si="37"/>
        <v>9.9700837977738832E-4</v>
      </c>
      <c r="G317" s="22">
        <f t="shared" si="38"/>
        <v>997008.3797773883</v>
      </c>
      <c r="H317" s="22">
        <v>38.778103000000002</v>
      </c>
      <c r="I317" s="22">
        <f t="shared" si="39"/>
        <v>25710.602186429496</v>
      </c>
      <c r="J317" s="22">
        <v>54.399658000000002</v>
      </c>
      <c r="K317">
        <v>1.04</v>
      </c>
      <c r="L317" s="19">
        <f t="shared" si="40"/>
        <v>1425386.9921897035</v>
      </c>
      <c r="M317">
        <v>435100000000</v>
      </c>
      <c r="N317">
        <f t="shared" si="41"/>
        <v>8.8795044914047989E-4</v>
      </c>
      <c r="O317">
        <f t="shared" si="42"/>
        <v>887950.4491404799</v>
      </c>
      <c r="P317">
        <v>38.778103000000002</v>
      </c>
      <c r="Q317">
        <f t="shared" si="43"/>
        <v>22898.243607751516</v>
      </c>
      <c r="R317">
        <v>54.399658000000002</v>
      </c>
      <c r="S317">
        <v>1.04</v>
      </c>
      <c r="T317" s="2">
        <f t="shared" si="44"/>
        <v>1269470.7944144302</v>
      </c>
    </row>
    <row r="318" spans="1:20" x14ac:dyDescent="0.25">
      <c r="A318" s="38">
        <f t="shared" si="36"/>
        <v>-2.5650041158843173E-2</v>
      </c>
      <c r="B318" s="18" t="s">
        <v>734</v>
      </c>
      <c r="C318" t="s">
        <v>735</v>
      </c>
      <c r="D318" s="18">
        <v>-12040000000</v>
      </c>
      <c r="E318">
        <v>12040000000</v>
      </c>
      <c r="F318">
        <f t="shared" si="37"/>
        <v>1.1745578172719918E-2</v>
      </c>
      <c r="G318" s="22">
        <f t="shared" si="38"/>
        <v>11745578.172719918</v>
      </c>
      <c r="H318" s="22">
        <v>60.041775000000001</v>
      </c>
      <c r="I318" s="22">
        <f t="shared" si="39"/>
        <v>195623.43339649632</v>
      </c>
      <c r="J318" s="22">
        <v>54.321700999999997</v>
      </c>
      <c r="K318">
        <v>4.18</v>
      </c>
      <c r="L318" s="19">
        <f t="shared" si="40"/>
        <v>11444303.609155241</v>
      </c>
      <c r="M318">
        <v>444230000000</v>
      </c>
      <c r="N318">
        <f t="shared" si="41"/>
        <v>9.0658291891904249E-4</v>
      </c>
      <c r="O318">
        <f t="shared" si="42"/>
        <v>906582.91891904245</v>
      </c>
      <c r="P318">
        <v>60.041775000000001</v>
      </c>
      <c r="Q318">
        <f t="shared" si="43"/>
        <v>15099.202495579826</v>
      </c>
      <c r="R318">
        <v>54.321700999999997</v>
      </c>
      <c r="S318">
        <v>4.18</v>
      </c>
      <c r="T318" s="2">
        <f t="shared" si="44"/>
        <v>883329.02973486471</v>
      </c>
    </row>
    <row r="319" spans="1:20" x14ac:dyDescent="0.25">
      <c r="A319" s="38">
        <f t="shared" si="36"/>
        <v>-0.20214053435813872</v>
      </c>
      <c r="B319" s="18" t="s">
        <v>315</v>
      </c>
      <c r="C319" t="s">
        <v>316</v>
      </c>
      <c r="D319" s="18">
        <v>-192897000</v>
      </c>
      <c r="E319">
        <v>192897000</v>
      </c>
      <c r="F319">
        <f t="shared" si="37"/>
        <v>1.8817996617800283E-4</v>
      </c>
      <c r="G319" s="22">
        <f t="shared" si="38"/>
        <v>188179.96617800283</v>
      </c>
      <c r="H319" s="22">
        <v>71.068329000000006</v>
      </c>
      <c r="I319" s="22">
        <f t="shared" si="39"/>
        <v>2647.873797314171</v>
      </c>
      <c r="J319" s="22">
        <v>54.290539000000003</v>
      </c>
      <c r="K319">
        <v>2.4119999999999999</v>
      </c>
      <c r="L319" s="19">
        <f t="shared" si="40"/>
        <v>150141.16725928488</v>
      </c>
      <c r="M319">
        <v>430070000000</v>
      </c>
      <c r="N319">
        <f t="shared" si="41"/>
        <v>8.7768524399413047E-4</v>
      </c>
      <c r="O319">
        <f t="shared" si="42"/>
        <v>877685.24399413052</v>
      </c>
      <c r="P319">
        <v>71.068329000000006</v>
      </c>
      <c r="Q319">
        <f t="shared" si="43"/>
        <v>12349.878720155788</v>
      </c>
      <c r="R319">
        <v>54.290539000000003</v>
      </c>
      <c r="S319">
        <v>2.4119999999999999</v>
      </c>
      <c r="T319" s="2">
        <f t="shared" si="44"/>
        <v>700269.47977490362</v>
      </c>
    </row>
    <row r="320" spans="1:20" x14ac:dyDescent="0.25">
      <c r="A320" s="38">
        <f t="shared" si="36"/>
        <v>0.17752314201648156</v>
      </c>
      <c r="B320" s="18" t="s">
        <v>380</v>
      </c>
      <c r="C320" t="s">
        <v>381</v>
      </c>
      <c r="D320" s="18">
        <v>-441200000</v>
      </c>
      <c r="E320">
        <v>441200000</v>
      </c>
      <c r="F320">
        <f t="shared" si="37"/>
        <v>4.304110539704342E-4</v>
      </c>
      <c r="G320" s="22">
        <f t="shared" si="38"/>
        <v>430411.05397043418</v>
      </c>
      <c r="H320" s="22">
        <v>47.642780000000002</v>
      </c>
      <c r="I320" s="22">
        <f t="shared" si="39"/>
        <v>9034.1297038173288</v>
      </c>
      <c r="J320" s="22">
        <v>54.120475999999996</v>
      </c>
      <c r="K320">
        <v>1.98</v>
      </c>
      <c r="L320" s="19">
        <f t="shared" si="40"/>
        <v>506818.97662989108</v>
      </c>
      <c r="M320">
        <v>432390000000</v>
      </c>
      <c r="N320">
        <f t="shared" si="41"/>
        <v>8.8241989129821217E-4</v>
      </c>
      <c r="O320">
        <f t="shared" si="42"/>
        <v>882419.89129821211</v>
      </c>
      <c r="P320">
        <v>47.642780000000002</v>
      </c>
      <c r="Q320">
        <f t="shared" si="43"/>
        <v>18521.586928768895</v>
      </c>
      <c r="R320">
        <v>54.120475999999996</v>
      </c>
      <c r="S320">
        <v>1.98</v>
      </c>
      <c r="T320" s="2">
        <f t="shared" si="44"/>
        <v>1039069.842979313</v>
      </c>
    </row>
    <row r="321" spans="1:20" x14ac:dyDescent="0.25">
      <c r="A321" s="38">
        <f t="shared" si="36"/>
        <v>-7.1200721327127181E-2</v>
      </c>
      <c r="B321" s="18" t="s">
        <v>697</v>
      </c>
      <c r="C321" t="s">
        <v>698</v>
      </c>
      <c r="D321" s="18">
        <v>-25350000</v>
      </c>
      <c r="E321">
        <v>25350000</v>
      </c>
      <c r="F321">
        <f t="shared" si="37"/>
        <v>2.4730100222462618E-5</v>
      </c>
      <c r="G321" s="22">
        <f t="shared" si="38"/>
        <v>24730.100222462617</v>
      </c>
      <c r="H321" s="22">
        <v>60.726954999999997</v>
      </c>
      <c r="I321" s="22">
        <f t="shared" si="39"/>
        <v>407.23431995664231</v>
      </c>
      <c r="J321" s="22">
        <v>53.686100000000003</v>
      </c>
      <c r="K321">
        <v>2.7170519999999998</v>
      </c>
      <c r="L321" s="19">
        <f t="shared" si="40"/>
        <v>22969.29924813113</v>
      </c>
      <c r="M321">
        <v>424560000000</v>
      </c>
      <c r="N321">
        <f t="shared" si="41"/>
        <v>8.6644045664693663E-4</v>
      </c>
      <c r="O321">
        <f t="shared" si="42"/>
        <v>866440.4566469366</v>
      </c>
      <c r="P321">
        <v>60.726954999999997</v>
      </c>
      <c r="Q321">
        <f t="shared" si="43"/>
        <v>14267.806720210763</v>
      </c>
      <c r="R321">
        <v>53.686100000000003</v>
      </c>
      <c r="S321">
        <v>2.7170519999999998</v>
      </c>
      <c r="T321" s="2">
        <f t="shared" si="44"/>
        <v>804749.27114666929</v>
      </c>
    </row>
    <row r="322" spans="1:20" x14ac:dyDescent="0.25">
      <c r="A322" s="38">
        <f t="shared" si="36"/>
        <v>6.1143013814139113E-2</v>
      </c>
      <c r="B322" s="18" t="s">
        <v>677</v>
      </c>
      <c r="C322" t="s">
        <v>678</v>
      </c>
      <c r="D322" s="18">
        <v>-3910000000</v>
      </c>
      <c r="E322">
        <v>3910000000</v>
      </c>
      <c r="F322">
        <f t="shared" si="37"/>
        <v>3.8143862670543915E-3</v>
      </c>
      <c r="G322" s="22">
        <f t="shared" si="38"/>
        <v>3814386.2670543916</v>
      </c>
      <c r="H322" s="22">
        <v>52.295116</v>
      </c>
      <c r="I322" s="22">
        <f t="shared" si="39"/>
        <v>72939.627231238788</v>
      </c>
      <c r="J322" s="22">
        <v>53.532597000000003</v>
      </c>
      <c r="K322">
        <v>1.96</v>
      </c>
      <c r="L322" s="19">
        <f t="shared" si="40"/>
        <v>4047609.3392733601</v>
      </c>
      <c r="M322">
        <v>429760000000</v>
      </c>
      <c r="N322">
        <f t="shared" si="41"/>
        <v>8.7705259715608512E-4</v>
      </c>
      <c r="O322">
        <f t="shared" si="42"/>
        <v>877052.59715608507</v>
      </c>
      <c r="P322">
        <v>52.295116</v>
      </c>
      <c r="Q322">
        <f t="shared" si="43"/>
        <v>16771.214297642731</v>
      </c>
      <c r="R322">
        <v>53.532597000000003</v>
      </c>
      <c r="S322">
        <v>1.96</v>
      </c>
      <c r="T322" s="2">
        <f t="shared" si="44"/>
        <v>930678.23621972615</v>
      </c>
    </row>
    <row r="323" spans="1:20" x14ac:dyDescent="0.25">
      <c r="A323" s="38">
        <f t="shared" si="36"/>
        <v>0.14531061496570352</v>
      </c>
      <c r="B323" s="18" t="s">
        <v>633</v>
      </c>
      <c r="C323" t="s">
        <v>634</v>
      </c>
      <c r="D323" s="18">
        <v>-1296300000</v>
      </c>
      <c r="E323">
        <v>1296300000</v>
      </c>
      <c r="F323">
        <f t="shared" si="37"/>
        <v>1.264600746287112E-3</v>
      </c>
      <c r="G323" s="22">
        <f t="shared" si="38"/>
        <v>1264600.7462871121</v>
      </c>
      <c r="H323" s="22">
        <v>47.303516000000002</v>
      </c>
      <c r="I323" s="22">
        <f t="shared" si="39"/>
        <v>26733.757936452588</v>
      </c>
      <c r="J323" s="22">
        <v>52.857219999999998</v>
      </c>
      <c r="K323">
        <v>1.3199989999999999</v>
      </c>
      <c r="L323" s="19">
        <f t="shared" si="40"/>
        <v>1448360.6584161799</v>
      </c>
      <c r="M323">
        <v>427390000000</v>
      </c>
      <c r="N323">
        <f t="shared" si="41"/>
        <v>8.7221591003941554E-4</v>
      </c>
      <c r="O323">
        <f t="shared" si="42"/>
        <v>872215.91003941558</v>
      </c>
      <c r="P323">
        <v>47.303516000000002</v>
      </c>
      <c r="Q323">
        <f t="shared" si="43"/>
        <v>18438.712040758568</v>
      </c>
      <c r="R323">
        <v>52.857219999999998</v>
      </c>
      <c r="S323">
        <v>1.3199989999999999</v>
      </c>
      <c r="T323" s="2">
        <f t="shared" si="44"/>
        <v>998958.1403101139</v>
      </c>
    </row>
    <row r="324" spans="1:20" x14ac:dyDescent="0.25">
      <c r="A324" s="38">
        <f t="shared" si="36"/>
        <v>-1.8596584314859665E-2</v>
      </c>
      <c r="B324" s="18" t="s">
        <v>386</v>
      </c>
      <c r="C324" t="s">
        <v>387</v>
      </c>
      <c r="D324" s="18">
        <v>-924000000</v>
      </c>
      <c r="E324">
        <v>924000000</v>
      </c>
      <c r="F324">
        <f t="shared" si="37"/>
        <v>9.014048365110634E-4</v>
      </c>
      <c r="G324" s="22">
        <f t="shared" si="38"/>
        <v>901404.83651106339</v>
      </c>
      <c r="H324" s="22">
        <v>56.189781000000004</v>
      </c>
      <c r="I324" s="22">
        <f t="shared" si="39"/>
        <v>16042.148954292299</v>
      </c>
      <c r="J324" s="22">
        <v>52.424843000000003</v>
      </c>
      <c r="K324">
        <v>2.72</v>
      </c>
      <c r="L324" s="19">
        <f t="shared" si="40"/>
        <v>884641.78546706308</v>
      </c>
      <c r="M324">
        <v>482260000000</v>
      </c>
      <c r="N324">
        <f t="shared" si="41"/>
        <v>9.8419440037344932E-4</v>
      </c>
      <c r="O324">
        <f t="shared" si="42"/>
        <v>984194.40037344932</v>
      </c>
      <c r="P324">
        <v>56.189781000000004</v>
      </c>
      <c r="Q324">
        <f t="shared" si="43"/>
        <v>17515.540777306986</v>
      </c>
      <c r="R324">
        <v>52.424843000000003</v>
      </c>
      <c r="S324">
        <v>2.72</v>
      </c>
      <c r="T324" s="2">
        <f t="shared" si="44"/>
        <v>965891.74622469174</v>
      </c>
    </row>
    <row r="325" spans="1:20" x14ac:dyDescent="0.25">
      <c r="A325" s="38">
        <f t="shared" si="36"/>
        <v>0.19667076365215541</v>
      </c>
      <c r="B325" s="18" t="s">
        <v>4</v>
      </c>
      <c r="C325" t="s">
        <v>5</v>
      </c>
      <c r="D325" s="18">
        <v>-85200000</v>
      </c>
      <c r="E325">
        <v>85200000</v>
      </c>
      <c r="F325">
        <f t="shared" si="37"/>
        <v>8.3116549860111038E-5</v>
      </c>
      <c r="G325" s="22">
        <f t="shared" si="38"/>
        <v>83116.549860111045</v>
      </c>
      <c r="H325" s="22">
        <v>44.436737000000001</v>
      </c>
      <c r="I325" s="22">
        <f t="shared" si="39"/>
        <v>1870.4467400500412</v>
      </c>
      <c r="J325" s="22">
        <v>52.196143999999997</v>
      </c>
      <c r="K325">
        <v>0.98</v>
      </c>
      <c r="L325" s="19">
        <f t="shared" si="40"/>
        <v>99463.145193231539</v>
      </c>
      <c r="M325">
        <v>47730000000</v>
      </c>
      <c r="N325">
        <f t="shared" si="41"/>
        <v>9.7407205096472314E-5</v>
      </c>
      <c r="O325">
        <f t="shared" si="42"/>
        <v>97407.205096472317</v>
      </c>
      <c r="P325">
        <v>44.436737000000001</v>
      </c>
      <c r="Q325">
        <f t="shared" si="43"/>
        <v>2192.0422531580643</v>
      </c>
      <c r="R325">
        <v>52.196143999999997</v>
      </c>
      <c r="S325">
        <v>0.98</v>
      </c>
      <c r="T325" s="2">
        <f t="shared" si="44"/>
        <v>116564.35450801767</v>
      </c>
    </row>
    <row r="326" spans="1:20" x14ac:dyDescent="0.25">
      <c r="A326" s="38">
        <f t="shared" si="36"/>
        <v>0.16990901550810755</v>
      </c>
      <c r="B326" s="18" t="s">
        <v>537</v>
      </c>
      <c r="C326" t="s">
        <v>538</v>
      </c>
      <c r="D326" s="18">
        <v>-754000000</v>
      </c>
      <c r="E326">
        <v>754000000</v>
      </c>
      <c r="F326">
        <f t="shared" si="37"/>
        <v>7.3556195533478548E-4</v>
      </c>
      <c r="G326" s="22">
        <f t="shared" si="38"/>
        <v>735561.95533478551</v>
      </c>
      <c r="H326" s="22">
        <v>45.074165000000001</v>
      </c>
      <c r="I326" s="22">
        <f t="shared" si="39"/>
        <v>16318.925826685541</v>
      </c>
      <c r="J326" s="22">
        <v>52.187671999999999</v>
      </c>
      <c r="K326">
        <v>0.54500000000000004</v>
      </c>
      <c r="L326" s="19">
        <f t="shared" si="40"/>
        <v>860540.56301093753</v>
      </c>
      <c r="M326">
        <v>413220000000</v>
      </c>
      <c r="N326">
        <f t="shared" si="41"/>
        <v>8.4329782715198602E-4</v>
      </c>
      <c r="O326">
        <f t="shared" si="42"/>
        <v>843297.82715198607</v>
      </c>
      <c r="P326">
        <v>45.074165000000001</v>
      </c>
      <c r="Q326">
        <f t="shared" si="43"/>
        <v>18709.117010863898</v>
      </c>
      <c r="R326">
        <v>52.187671999999999</v>
      </c>
      <c r="S326">
        <v>0.54500000000000004</v>
      </c>
      <c r="T326" s="2">
        <f t="shared" si="44"/>
        <v>986581.73074350634</v>
      </c>
    </row>
    <row r="327" spans="1:20" x14ac:dyDescent="0.25">
      <c r="A327" s="38">
        <f t="shared" si="36"/>
        <v>-0.22255315769590722</v>
      </c>
      <c r="B327" s="18" t="s">
        <v>28</v>
      </c>
      <c r="C327" t="s">
        <v>29</v>
      </c>
      <c r="D327" s="18">
        <v>-913000000</v>
      </c>
      <c r="E327">
        <v>913000000</v>
      </c>
      <c r="F327">
        <f t="shared" si="37"/>
        <v>8.9067382655259842E-4</v>
      </c>
      <c r="G327" s="22">
        <f t="shared" si="38"/>
        <v>890673.82655259839</v>
      </c>
      <c r="H327" s="22">
        <v>67.367949999999993</v>
      </c>
      <c r="I327" s="22">
        <f t="shared" si="39"/>
        <v>13221.032056825219</v>
      </c>
      <c r="J327" s="22">
        <v>52</v>
      </c>
      <c r="K327">
        <v>0.375</v>
      </c>
      <c r="L327" s="19">
        <f t="shared" si="40"/>
        <v>692451.55397622089</v>
      </c>
      <c r="M327">
        <v>48330000000</v>
      </c>
      <c r="N327">
        <f t="shared" si="41"/>
        <v>9.863168284752791E-5</v>
      </c>
      <c r="O327">
        <f t="shared" si="42"/>
        <v>98631.682847527904</v>
      </c>
      <c r="P327">
        <v>67.367949999999993</v>
      </c>
      <c r="Q327">
        <f t="shared" si="43"/>
        <v>1464.0742793498675</v>
      </c>
      <c r="R327">
        <v>52</v>
      </c>
      <c r="S327">
        <v>0.375</v>
      </c>
      <c r="T327" s="2">
        <f t="shared" si="44"/>
        <v>76680.890380949306</v>
      </c>
    </row>
    <row r="328" spans="1:20" x14ac:dyDescent="0.25">
      <c r="A328" s="38">
        <f t="shared" ref="A328:A391" si="45">(J328+K328)/H328-1</f>
        <v>0.15162061199835053</v>
      </c>
      <c r="B328" s="18" t="s">
        <v>176</v>
      </c>
      <c r="C328" t="s">
        <v>177</v>
      </c>
      <c r="D328" s="18">
        <v>-570000000</v>
      </c>
      <c r="E328">
        <v>570000000</v>
      </c>
      <c r="F328">
        <f t="shared" ref="F328:F391" si="46">E328/SUM(E$7:E$449)</f>
        <v>5.5606142512046124E-4</v>
      </c>
      <c r="G328" s="22">
        <f t="shared" ref="G328:G391" si="47">E$3*F328</f>
        <v>556061.42512046127</v>
      </c>
      <c r="H328" s="22">
        <v>45.150905999999999</v>
      </c>
      <c r="I328" s="22">
        <f t="shared" ref="I328:I391" si="48">G328/H328</f>
        <v>12315.620535288068</v>
      </c>
      <c r="J328" s="22">
        <v>51.276713999999998</v>
      </c>
      <c r="K328">
        <v>0.72</v>
      </c>
      <c r="L328" s="19">
        <f t="shared" ref="L328:L391" si="49">I328*(J328+K328)</f>
        <v>640371.79870590055</v>
      </c>
      <c r="M328">
        <v>461140000000</v>
      </c>
      <c r="N328">
        <f t="shared" ref="N328:N391" si="50">M328/SUM(M$7:M$449)</f>
        <v>9.4109278353629252E-4</v>
      </c>
      <c r="O328">
        <f t="shared" ref="O328:O391" si="51">N$3*N328</f>
        <v>941092.7835362925</v>
      </c>
      <c r="P328">
        <v>45.150905999999999</v>
      </c>
      <c r="Q328">
        <f t="shared" ref="Q328:Q391" si="52">O328/P328</f>
        <v>20843.275737064778</v>
      </c>
      <c r="R328">
        <v>51.276713999999998</v>
      </c>
      <c r="S328">
        <v>0.72</v>
      </c>
      <c r="T328" s="2">
        <f t="shared" ref="T328:T391" si="53">Q328*(R328+S328)</f>
        <v>1083781.8473232964</v>
      </c>
    </row>
    <row r="329" spans="1:20" x14ac:dyDescent="0.25">
      <c r="A329" s="38">
        <f t="shared" si="45"/>
        <v>-0.17562693386485706</v>
      </c>
      <c r="B329" s="18" t="s">
        <v>408</v>
      </c>
      <c r="C329" t="s">
        <v>409</v>
      </c>
      <c r="D329" s="18">
        <v>-1704000000</v>
      </c>
      <c r="E329">
        <v>1704000000</v>
      </c>
      <c r="F329">
        <f t="shared" si="46"/>
        <v>1.6623309972022208E-3</v>
      </c>
      <c r="G329" s="22">
        <f t="shared" si="47"/>
        <v>1662330.9972022208</v>
      </c>
      <c r="H329" s="22">
        <v>63.216994999999997</v>
      </c>
      <c r="I329" s="22">
        <f t="shared" si="48"/>
        <v>26295.634539449729</v>
      </c>
      <c r="J329" s="22">
        <v>51.114387999999998</v>
      </c>
      <c r="K329">
        <v>1</v>
      </c>
      <c r="L329" s="19">
        <f t="shared" si="49"/>
        <v>1370380.9010950844</v>
      </c>
      <c r="M329">
        <v>420370000000</v>
      </c>
      <c r="N329">
        <f t="shared" si="50"/>
        <v>8.5788952035206506E-4</v>
      </c>
      <c r="O329">
        <f t="shared" si="51"/>
        <v>857889.5203520651</v>
      </c>
      <c r="P329">
        <v>63.216994999999997</v>
      </c>
      <c r="Q329">
        <f t="shared" si="52"/>
        <v>13570.552038293898</v>
      </c>
      <c r="R329">
        <v>51.114387999999998</v>
      </c>
      <c r="S329">
        <v>1</v>
      </c>
      <c r="T329" s="2">
        <f t="shared" si="53"/>
        <v>707221.01429783902</v>
      </c>
    </row>
    <row r="330" spans="1:20" x14ac:dyDescent="0.25">
      <c r="A330" s="38">
        <f t="shared" si="45"/>
        <v>1.3422242952743302E-2</v>
      </c>
      <c r="B330" s="18" t="s">
        <v>613</v>
      </c>
      <c r="C330" t="s">
        <v>614</v>
      </c>
      <c r="D330" s="18">
        <v>-984000000</v>
      </c>
      <c r="E330">
        <v>984000000</v>
      </c>
      <c r="F330">
        <f t="shared" si="46"/>
        <v>9.5993761810269089E-4</v>
      </c>
      <c r="G330" s="22">
        <f t="shared" si="47"/>
        <v>959937.6181026909</v>
      </c>
      <c r="H330" s="22">
        <v>51.981327</v>
      </c>
      <c r="I330" s="22">
        <f t="shared" si="48"/>
        <v>18466.970227649072</v>
      </c>
      <c r="J330" s="22">
        <v>51.065033</v>
      </c>
      <c r="K330">
        <v>1.6140000000000001</v>
      </c>
      <c r="L330" s="19">
        <f t="shared" si="49"/>
        <v>972822.13403234293</v>
      </c>
      <c r="M330">
        <v>416980000000</v>
      </c>
      <c r="N330">
        <f t="shared" si="50"/>
        <v>8.5097122105860107E-4</v>
      </c>
      <c r="O330">
        <f t="shared" si="51"/>
        <v>850971.22105860105</v>
      </c>
      <c r="P330">
        <v>51.981327</v>
      </c>
      <c r="Q330">
        <f t="shared" si="52"/>
        <v>16370.709833140678</v>
      </c>
      <c r="R330">
        <v>51.065033</v>
      </c>
      <c r="S330">
        <v>1.6140000000000001</v>
      </c>
      <c r="T330" s="2">
        <f t="shared" si="53"/>
        <v>862393.16353344219</v>
      </c>
    </row>
    <row r="331" spans="1:20" x14ac:dyDescent="0.25">
      <c r="A331" s="38">
        <f t="shared" si="45"/>
        <v>0.19645903160128197</v>
      </c>
      <c r="B331" s="18" t="s">
        <v>645</v>
      </c>
      <c r="C331" t="s">
        <v>646</v>
      </c>
      <c r="D331" s="18">
        <v>-61700000</v>
      </c>
      <c r="E331">
        <v>61700000</v>
      </c>
      <c r="F331">
        <f t="shared" si="46"/>
        <v>6.0191210403390274E-5</v>
      </c>
      <c r="G331" s="22">
        <f t="shared" si="47"/>
        <v>60191.210403390272</v>
      </c>
      <c r="H331" s="22">
        <v>43.239131999999998</v>
      </c>
      <c r="I331" s="22">
        <f t="shared" si="48"/>
        <v>1392.0540866405522</v>
      </c>
      <c r="J331" s="22">
        <v>50.973849999999999</v>
      </c>
      <c r="K331">
        <v>0.76</v>
      </c>
      <c r="L331" s="19">
        <f t="shared" si="49"/>
        <v>72016.31731014933</v>
      </c>
      <c r="M331">
        <v>47710000000</v>
      </c>
      <c r="N331">
        <f t="shared" si="50"/>
        <v>9.7366389171437131E-5</v>
      </c>
      <c r="O331">
        <f t="shared" si="51"/>
        <v>97366.389171437128</v>
      </c>
      <c r="P331">
        <v>43.239131999999998</v>
      </c>
      <c r="Q331">
        <f t="shared" si="52"/>
        <v>2251.811834970164</v>
      </c>
      <c r="R331">
        <v>50.973849999999999</v>
      </c>
      <c r="S331">
        <v>0.76</v>
      </c>
      <c r="T331" s="2">
        <f t="shared" si="53"/>
        <v>116494.89569857121</v>
      </c>
    </row>
    <row r="332" spans="1:20" x14ac:dyDescent="0.25">
      <c r="A332" s="38">
        <f t="shared" si="45"/>
        <v>-5.8598852382847455E-2</v>
      </c>
      <c r="B332" s="18" t="s">
        <v>254</v>
      </c>
      <c r="C332" t="s">
        <v>255</v>
      </c>
      <c r="D332" s="18">
        <v>-309300000</v>
      </c>
      <c r="E332">
        <v>309300000</v>
      </c>
      <c r="F332">
        <f t="shared" si="46"/>
        <v>3.0173648910483973E-4</v>
      </c>
      <c r="G332" s="22">
        <f t="shared" si="47"/>
        <v>301736.48910483974</v>
      </c>
      <c r="H332" s="22">
        <v>54.469036000000003</v>
      </c>
      <c r="I332" s="22">
        <f t="shared" si="48"/>
        <v>5539.5966454196059</v>
      </c>
      <c r="J332" s="22">
        <v>50.877212999999998</v>
      </c>
      <c r="K332">
        <v>0.4</v>
      </c>
      <c r="L332" s="19">
        <f t="shared" si="49"/>
        <v>284055.07712126657</v>
      </c>
      <c r="M332">
        <v>412520000000</v>
      </c>
      <c r="N332">
        <f t="shared" si="50"/>
        <v>8.4186926977575444E-4</v>
      </c>
      <c r="O332">
        <f t="shared" si="51"/>
        <v>841869.26977575442</v>
      </c>
      <c r="P332">
        <v>54.469036000000003</v>
      </c>
      <c r="Q332">
        <f t="shared" si="52"/>
        <v>15455.923798169559</v>
      </c>
      <c r="R332">
        <v>50.877212999999998</v>
      </c>
      <c r="S332">
        <v>0.4</v>
      </c>
      <c r="T332" s="2">
        <f t="shared" si="53"/>
        <v>792536.69671050936</v>
      </c>
    </row>
    <row r="333" spans="1:20" x14ac:dyDescent="0.25">
      <c r="A333" s="38">
        <f t="shared" si="45"/>
        <v>5.773554223796995E-2</v>
      </c>
      <c r="B333" s="18" t="s">
        <v>206</v>
      </c>
      <c r="C333" t="s">
        <v>207</v>
      </c>
      <c r="D333" s="18">
        <v>-1200000000</v>
      </c>
      <c r="E333">
        <v>1200000000</v>
      </c>
      <c r="F333">
        <f t="shared" si="46"/>
        <v>1.1706556318325499E-3</v>
      </c>
      <c r="G333" s="22">
        <f t="shared" si="47"/>
        <v>1170655.6318325498</v>
      </c>
      <c r="H333" s="22">
        <v>49.630451000000001</v>
      </c>
      <c r="I333" s="22">
        <f t="shared" si="48"/>
        <v>23587.446985572424</v>
      </c>
      <c r="J333" s="22">
        <v>50.855891999999997</v>
      </c>
      <c r="K333">
        <v>1.64</v>
      </c>
      <c r="L333" s="19">
        <f t="shared" si="49"/>
        <v>1238244.0695103356</v>
      </c>
      <c r="M333">
        <v>4236890000000</v>
      </c>
      <c r="N333">
        <f t="shared" si="50"/>
        <v>8.6466292311165437E-3</v>
      </c>
      <c r="O333">
        <f t="shared" si="51"/>
        <v>8646629.2311165445</v>
      </c>
      <c r="P333">
        <v>49.630451000000001</v>
      </c>
      <c r="Q333">
        <f t="shared" si="52"/>
        <v>174220.24295359605</v>
      </c>
      <c r="R333">
        <v>50.855891999999997</v>
      </c>
      <c r="S333">
        <v>1.64</v>
      </c>
      <c r="T333" s="2">
        <f t="shared" si="53"/>
        <v>9145847.0583057385</v>
      </c>
    </row>
    <row r="334" spans="1:20" x14ac:dyDescent="0.25">
      <c r="A334" s="38">
        <f t="shared" si="45"/>
        <v>4.7404784705055381E-2</v>
      </c>
      <c r="B334" s="18" t="s">
        <v>834</v>
      </c>
      <c r="C334" t="s">
        <v>835</v>
      </c>
      <c r="D334" s="18">
        <v>-18320000000</v>
      </c>
      <c r="E334">
        <v>18320000000</v>
      </c>
      <c r="F334">
        <f t="shared" si="46"/>
        <v>1.7872009312643596E-2</v>
      </c>
      <c r="G334" s="22">
        <f t="shared" si="47"/>
        <v>17872009.312643595</v>
      </c>
      <c r="H334" s="22">
        <v>50.765846000000003</v>
      </c>
      <c r="I334" s="22">
        <f t="shared" si="48"/>
        <v>352047.89678169833</v>
      </c>
      <c r="J334" s="22">
        <v>50.699390000000001</v>
      </c>
      <c r="K334">
        <v>2.4729999999999999</v>
      </c>
      <c r="L334" s="19">
        <f t="shared" si="49"/>
        <v>18719228.066356208</v>
      </c>
      <c r="M334">
        <v>4253930000000</v>
      </c>
      <c r="N334">
        <f t="shared" si="50"/>
        <v>8.6814043992465215E-3</v>
      </c>
      <c r="O334">
        <f t="shared" si="51"/>
        <v>8681404.3992465213</v>
      </c>
      <c r="P334">
        <v>50.765846000000003</v>
      </c>
      <c r="Q334">
        <f t="shared" si="52"/>
        <v>171008.7604813386</v>
      </c>
      <c r="R334">
        <v>50.699390000000001</v>
      </c>
      <c r="S334">
        <v>2.4729999999999999</v>
      </c>
      <c r="T334" s="2">
        <f t="shared" si="53"/>
        <v>9092944.5057303235</v>
      </c>
    </row>
    <row r="335" spans="1:20" x14ac:dyDescent="0.25">
      <c r="A335" s="38">
        <f t="shared" si="45"/>
        <v>-0.30694018825481972</v>
      </c>
      <c r="B335" s="18" t="s">
        <v>826</v>
      </c>
      <c r="C335" t="s">
        <v>827</v>
      </c>
      <c r="D335" s="18">
        <v>-3636000000</v>
      </c>
      <c r="E335">
        <v>3636000000</v>
      </c>
      <c r="F335">
        <f t="shared" si="46"/>
        <v>3.5470865644526262E-3</v>
      </c>
      <c r="G335" s="22">
        <f t="shared" si="47"/>
        <v>3547086.5644526263</v>
      </c>
      <c r="H335" s="22">
        <v>78.451430999999999</v>
      </c>
      <c r="I335" s="22">
        <f t="shared" si="48"/>
        <v>45213.790484620047</v>
      </c>
      <c r="J335" s="22">
        <v>50.451534000000002</v>
      </c>
      <c r="K335">
        <v>3.92</v>
      </c>
      <c r="L335" s="19">
        <f t="shared" si="49"/>
        <v>2458343.1466033957</v>
      </c>
      <c r="M335">
        <v>438330000000</v>
      </c>
      <c r="N335">
        <f t="shared" si="50"/>
        <v>8.9454222103366253E-4</v>
      </c>
      <c r="O335">
        <f t="shared" si="51"/>
        <v>894542.22103366256</v>
      </c>
      <c r="P335">
        <v>78.451430999999999</v>
      </c>
      <c r="Q335">
        <f t="shared" si="52"/>
        <v>11402.497183686331</v>
      </c>
      <c r="R335">
        <v>50.451534000000002</v>
      </c>
      <c r="S335">
        <v>3.92</v>
      </c>
      <c r="T335" s="2">
        <f t="shared" si="53"/>
        <v>619971.26330770564</v>
      </c>
    </row>
    <row r="336" spans="1:20" x14ac:dyDescent="0.25">
      <c r="A336" s="38">
        <f t="shared" si="45"/>
        <v>-0.12287798602515543</v>
      </c>
      <c r="B336" s="18" t="s">
        <v>214</v>
      </c>
      <c r="C336" t="s">
        <v>215</v>
      </c>
      <c r="D336" s="18">
        <v>-90000000</v>
      </c>
      <c r="E336">
        <v>90000000</v>
      </c>
      <c r="F336">
        <f t="shared" si="46"/>
        <v>8.779917238744124E-5</v>
      </c>
      <c r="G336" s="22">
        <f t="shared" si="47"/>
        <v>87799.172387441242</v>
      </c>
      <c r="H336" s="22">
        <v>60.425144000000003</v>
      </c>
      <c r="I336" s="22">
        <f t="shared" si="48"/>
        <v>1453.0238006125601</v>
      </c>
      <c r="J336" s="22">
        <v>50.280223999999997</v>
      </c>
      <c r="K336">
        <v>2.72</v>
      </c>
      <c r="L336" s="19">
        <f t="shared" si="49"/>
        <v>77010.586909797014</v>
      </c>
      <c r="M336">
        <v>410190000000</v>
      </c>
      <c r="N336">
        <f t="shared" si="50"/>
        <v>8.3711421450915525E-4</v>
      </c>
      <c r="O336">
        <f t="shared" si="51"/>
        <v>837114.21450915525</v>
      </c>
      <c r="P336">
        <v>60.425144000000003</v>
      </c>
      <c r="Q336">
        <f t="shared" si="52"/>
        <v>13853.739670180268</v>
      </c>
      <c r="R336">
        <v>50.280223999999997</v>
      </c>
      <c r="S336">
        <v>2.72</v>
      </c>
      <c r="T336" s="2">
        <f t="shared" si="53"/>
        <v>734251.30575724028</v>
      </c>
    </row>
    <row r="337" spans="1:20" x14ac:dyDescent="0.25">
      <c r="A337" s="38">
        <f t="shared" si="45"/>
        <v>-8.0546601896389958E-2</v>
      </c>
      <c r="B337" s="18" t="s">
        <v>323</v>
      </c>
      <c r="C337" t="s">
        <v>324</v>
      </c>
      <c r="D337" s="18">
        <v>79999999.999999881</v>
      </c>
      <c r="E337">
        <v>0</v>
      </c>
      <c r="F337">
        <f t="shared" si="46"/>
        <v>0</v>
      </c>
      <c r="G337" s="22">
        <f t="shared" si="47"/>
        <v>0</v>
      </c>
      <c r="H337" s="22">
        <v>56.701523000000002</v>
      </c>
      <c r="I337" s="22">
        <f t="shared" si="48"/>
        <v>0</v>
      </c>
      <c r="J337" s="22">
        <v>50.084408000000003</v>
      </c>
      <c r="K337">
        <v>2.0499999999999998</v>
      </c>
      <c r="L337" s="19">
        <f t="shared" si="49"/>
        <v>0</v>
      </c>
      <c r="M337">
        <v>414750000000</v>
      </c>
      <c r="N337">
        <f t="shared" si="50"/>
        <v>8.4642024541717775E-4</v>
      </c>
      <c r="O337">
        <f t="shared" si="51"/>
        <v>846420.24541717779</v>
      </c>
      <c r="P337">
        <v>56.701523000000002</v>
      </c>
      <c r="Q337">
        <f t="shared" si="52"/>
        <v>14927.645689819969</v>
      </c>
      <c r="R337">
        <v>50.084408000000003</v>
      </c>
      <c r="S337">
        <v>2.0499999999999998</v>
      </c>
      <c r="T337" s="2">
        <f t="shared" si="53"/>
        <v>778243.9708725157</v>
      </c>
    </row>
    <row r="338" spans="1:20" x14ac:dyDescent="0.25">
      <c r="A338" s="38">
        <f t="shared" si="45"/>
        <v>0.14407578620189754</v>
      </c>
      <c r="B338" s="18" t="s">
        <v>154</v>
      </c>
      <c r="C338" t="s">
        <v>155</v>
      </c>
      <c r="D338" s="18">
        <v>353000000</v>
      </c>
      <c r="E338">
        <v>0</v>
      </c>
      <c r="F338">
        <f t="shared" si="46"/>
        <v>0</v>
      </c>
      <c r="G338" s="22">
        <f t="shared" si="47"/>
        <v>0</v>
      </c>
      <c r="H338" s="22">
        <v>44.954673999999997</v>
      </c>
      <c r="I338" s="22">
        <f t="shared" si="48"/>
        <v>0</v>
      </c>
      <c r="J338" s="22">
        <v>49.492553999999998</v>
      </c>
      <c r="K338">
        <v>1.9390000000000001</v>
      </c>
      <c r="L338" s="19">
        <f t="shared" si="49"/>
        <v>0</v>
      </c>
      <c r="M338">
        <v>414760000000</v>
      </c>
      <c r="N338">
        <f t="shared" si="50"/>
        <v>8.4644065337969535E-4</v>
      </c>
      <c r="O338">
        <f t="shared" si="51"/>
        <v>846440.65337969537</v>
      </c>
      <c r="P338">
        <v>44.954673999999997</v>
      </c>
      <c r="Q338">
        <f t="shared" si="52"/>
        <v>18828.757458672604</v>
      </c>
      <c r="R338">
        <v>49.492553999999998</v>
      </c>
      <c r="S338">
        <v>1.9390000000000001</v>
      </c>
      <c r="T338" s="2">
        <f t="shared" si="53"/>
        <v>968392.25598862278</v>
      </c>
    </row>
    <row r="339" spans="1:20" x14ac:dyDescent="0.25">
      <c r="A339" s="38">
        <f t="shared" si="45"/>
        <v>0.213211328237086</v>
      </c>
      <c r="B339" s="18" t="s">
        <v>212</v>
      </c>
      <c r="C339" t="s">
        <v>213</v>
      </c>
      <c r="D339" s="18">
        <v>-49929000000</v>
      </c>
      <c r="E339">
        <v>49929000000</v>
      </c>
      <c r="F339">
        <f t="shared" si="46"/>
        <v>4.8708054201472818E-2</v>
      </c>
      <c r="G339" s="22">
        <f t="shared" si="47"/>
        <v>48708054.201472819</v>
      </c>
      <c r="H339" s="22">
        <v>41.158389999999997</v>
      </c>
      <c r="I339" s="22">
        <f t="shared" si="48"/>
        <v>1183429.531657405</v>
      </c>
      <c r="J339" s="22">
        <v>49.033825</v>
      </c>
      <c r="K339">
        <v>0.9</v>
      </c>
      <c r="L339" s="19">
        <f t="shared" si="49"/>
        <v>59093163.133612819</v>
      </c>
      <c r="M339">
        <v>4204740000000</v>
      </c>
      <c r="N339">
        <f t="shared" si="50"/>
        <v>8.5810176316224816E-3</v>
      </c>
      <c r="O339">
        <f t="shared" si="51"/>
        <v>8581017.6316224821</v>
      </c>
      <c r="P339">
        <v>41.158389999999997</v>
      </c>
      <c r="Q339">
        <f t="shared" si="52"/>
        <v>208487.68942668755</v>
      </c>
      <c r="R339">
        <v>49.033825</v>
      </c>
      <c r="S339">
        <v>0.9</v>
      </c>
      <c r="T339" s="2">
        <f t="shared" si="53"/>
        <v>10410587.798486566</v>
      </c>
    </row>
    <row r="340" spans="1:20" x14ac:dyDescent="0.25">
      <c r="A340" s="38">
        <f t="shared" si="45"/>
        <v>0.43032177473005717</v>
      </c>
      <c r="B340" s="18" t="s">
        <v>289</v>
      </c>
      <c r="C340" t="s">
        <v>290</v>
      </c>
      <c r="D340" s="18">
        <v>-953000000</v>
      </c>
      <c r="E340">
        <v>953000000</v>
      </c>
      <c r="F340">
        <f t="shared" si="46"/>
        <v>9.2969568094701668E-4</v>
      </c>
      <c r="G340" s="22">
        <f t="shared" si="47"/>
        <v>929695.68094701669</v>
      </c>
      <c r="H340" s="22">
        <v>34.163527999999999</v>
      </c>
      <c r="I340" s="22">
        <f t="shared" si="48"/>
        <v>27213.105184775315</v>
      </c>
      <c r="J340" s="22">
        <v>48.224837999999998</v>
      </c>
      <c r="K340">
        <v>0.64</v>
      </c>
      <c r="L340" s="19">
        <f t="shared" si="49"/>
        <v>1329763.9763310058</v>
      </c>
      <c r="M340">
        <v>428740000000</v>
      </c>
      <c r="N340">
        <f t="shared" si="50"/>
        <v>8.749709849792906E-4</v>
      </c>
      <c r="O340">
        <f t="shared" si="51"/>
        <v>874970.98497929063</v>
      </c>
      <c r="P340">
        <v>34.163527999999999</v>
      </c>
      <c r="Q340">
        <f t="shared" si="52"/>
        <v>25611.259615203988</v>
      </c>
      <c r="R340">
        <v>48.224837999999998</v>
      </c>
      <c r="S340">
        <v>0.64</v>
      </c>
      <c r="T340" s="2">
        <f t="shared" si="53"/>
        <v>1251490.0520728852</v>
      </c>
    </row>
    <row r="341" spans="1:20" x14ac:dyDescent="0.25">
      <c r="A341" s="38">
        <f t="shared" si="45"/>
        <v>8.7781196000557671E-2</v>
      </c>
      <c r="B341" s="18" t="s">
        <v>788</v>
      </c>
      <c r="C341" t="s">
        <v>789</v>
      </c>
      <c r="D341" s="18">
        <v>415000000</v>
      </c>
      <c r="E341">
        <v>0</v>
      </c>
      <c r="F341">
        <f t="shared" si="46"/>
        <v>0</v>
      </c>
      <c r="G341" s="22">
        <f t="shared" si="47"/>
        <v>0</v>
      </c>
      <c r="H341" s="22">
        <v>44.371986</v>
      </c>
      <c r="I341" s="22">
        <f t="shared" si="48"/>
        <v>0</v>
      </c>
      <c r="J341" s="22">
        <v>48.187012000000003</v>
      </c>
      <c r="K341">
        <v>0.08</v>
      </c>
      <c r="L341" s="19">
        <f t="shared" si="49"/>
        <v>0</v>
      </c>
      <c r="M341">
        <v>410180000000</v>
      </c>
      <c r="N341">
        <f t="shared" si="50"/>
        <v>8.3709380654663765E-4</v>
      </c>
      <c r="O341">
        <f t="shared" si="51"/>
        <v>837093.80654663767</v>
      </c>
      <c r="P341">
        <v>44.371986</v>
      </c>
      <c r="Q341">
        <f t="shared" si="52"/>
        <v>18865.367138325466</v>
      </c>
      <c r="R341">
        <v>48.187012000000003</v>
      </c>
      <c r="S341">
        <v>0.08</v>
      </c>
      <c r="T341" s="2">
        <f t="shared" si="53"/>
        <v>910574.90204996092</v>
      </c>
    </row>
    <row r="342" spans="1:20" x14ac:dyDescent="0.25">
      <c r="A342" s="38">
        <f t="shared" si="45"/>
        <v>0.1584946357254986</v>
      </c>
      <c r="B342" s="18" t="s">
        <v>14</v>
      </c>
      <c r="C342" t="s">
        <v>14</v>
      </c>
      <c r="D342" s="18">
        <v>-1115000000</v>
      </c>
      <c r="E342">
        <v>1115000000</v>
      </c>
      <c r="F342">
        <f t="shared" si="46"/>
        <v>1.0877341912444109E-3</v>
      </c>
      <c r="G342" s="22">
        <f t="shared" si="47"/>
        <v>1087734.1912444108</v>
      </c>
      <c r="H342" s="22">
        <v>42.246066999999996</v>
      </c>
      <c r="I342" s="22">
        <f t="shared" si="48"/>
        <v>25747.584769119712</v>
      </c>
      <c r="J342" s="22">
        <v>47.501842000000003</v>
      </c>
      <c r="K342">
        <v>1.44</v>
      </c>
      <c r="L342" s="19">
        <f t="shared" si="49"/>
        <v>1260134.2256518635</v>
      </c>
      <c r="M342">
        <v>425810000000</v>
      </c>
      <c r="N342">
        <f t="shared" si="50"/>
        <v>8.6899145196163582E-4</v>
      </c>
      <c r="O342">
        <f t="shared" si="51"/>
        <v>868991.45196163584</v>
      </c>
      <c r="P342">
        <v>42.246066999999996</v>
      </c>
      <c r="Q342">
        <f t="shared" si="52"/>
        <v>20569.759830225994</v>
      </c>
      <c r="R342">
        <v>47.501842000000003</v>
      </c>
      <c r="S342">
        <v>1.44</v>
      </c>
      <c r="T342" s="2">
        <f t="shared" si="53"/>
        <v>1006721.9355888674</v>
      </c>
    </row>
    <row r="343" spans="1:20" x14ac:dyDescent="0.25">
      <c r="A343" s="38">
        <f t="shared" si="45"/>
        <v>-5.5493997817124274E-4</v>
      </c>
      <c r="B343" s="18" t="s">
        <v>38</v>
      </c>
      <c r="C343" t="s">
        <v>39</v>
      </c>
      <c r="D343" s="18">
        <v>-1630000000</v>
      </c>
      <c r="E343">
        <v>1630000000</v>
      </c>
      <c r="F343">
        <f t="shared" si="46"/>
        <v>1.590140566572547E-3</v>
      </c>
      <c r="G343" s="22">
        <f t="shared" si="47"/>
        <v>1590140.566572547</v>
      </c>
      <c r="H343" s="22">
        <v>48.895378000000001</v>
      </c>
      <c r="I343" s="22">
        <f t="shared" si="48"/>
        <v>32521.285888669208</v>
      </c>
      <c r="J343" s="22">
        <v>47.348244000000001</v>
      </c>
      <c r="K343">
        <v>1.52</v>
      </c>
      <c r="L343" s="19">
        <f t="shared" si="49"/>
        <v>1589258.1340012439</v>
      </c>
      <c r="M343">
        <v>413400000000</v>
      </c>
      <c r="N343">
        <f t="shared" si="50"/>
        <v>8.4366517047730269E-4</v>
      </c>
      <c r="O343">
        <f t="shared" si="51"/>
        <v>843665.17047730274</v>
      </c>
      <c r="P343">
        <v>48.895378000000001</v>
      </c>
      <c r="Q343">
        <f t="shared" si="52"/>
        <v>17254.497357138804</v>
      </c>
      <c r="R343">
        <v>47.348244000000001</v>
      </c>
      <c r="S343">
        <v>1.52</v>
      </c>
      <c r="T343" s="2">
        <f t="shared" si="53"/>
        <v>843196.98694601422</v>
      </c>
    </row>
    <row r="344" spans="1:20" x14ac:dyDescent="0.25">
      <c r="A344" s="38">
        <f t="shared" si="45"/>
        <v>-0.14649432331009404</v>
      </c>
      <c r="B344" s="18" t="s">
        <v>396</v>
      </c>
      <c r="C344" t="s">
        <v>397</v>
      </c>
      <c r="D344" s="18">
        <v>998000000</v>
      </c>
      <c r="E344">
        <v>0</v>
      </c>
      <c r="F344">
        <f t="shared" si="46"/>
        <v>0</v>
      </c>
      <c r="G344" s="22">
        <f t="shared" si="47"/>
        <v>0</v>
      </c>
      <c r="H344" s="22">
        <v>55.730452999999997</v>
      </c>
      <c r="I344" s="22">
        <f t="shared" si="48"/>
        <v>0</v>
      </c>
      <c r="J344" s="22">
        <v>46.266258000000001</v>
      </c>
      <c r="K344">
        <v>1.3</v>
      </c>
      <c r="L344" s="19">
        <f t="shared" si="49"/>
        <v>0</v>
      </c>
      <c r="M344">
        <v>421850000000</v>
      </c>
      <c r="N344">
        <f t="shared" si="50"/>
        <v>8.6090989880466891E-4</v>
      </c>
      <c r="O344">
        <f t="shared" si="51"/>
        <v>860909.89880466892</v>
      </c>
      <c r="P344">
        <v>55.730452999999997</v>
      </c>
      <c r="Q344">
        <f t="shared" si="52"/>
        <v>15447.746294196981</v>
      </c>
      <c r="R344">
        <v>46.266258000000001</v>
      </c>
      <c r="S344">
        <v>1.3</v>
      </c>
      <c r="T344" s="2">
        <f t="shared" si="53"/>
        <v>734791.48574831744</v>
      </c>
    </row>
    <row r="345" spans="1:20" x14ac:dyDescent="0.25">
      <c r="A345" s="38">
        <f t="shared" si="45"/>
        <v>0.45523216365066865</v>
      </c>
      <c r="B345" s="18" t="s">
        <v>573</v>
      </c>
      <c r="C345" t="s">
        <v>574</v>
      </c>
      <c r="D345" s="18">
        <v>-82440000</v>
      </c>
      <c r="E345">
        <v>82440000</v>
      </c>
      <c r="F345">
        <f t="shared" si="46"/>
        <v>8.0424041906896181E-5</v>
      </c>
      <c r="G345" s="22">
        <f t="shared" si="47"/>
        <v>80424.041906896178</v>
      </c>
      <c r="H345" s="22">
        <v>31.774999999999999</v>
      </c>
      <c r="I345" s="22">
        <f t="shared" si="48"/>
        <v>2531.0477390053875</v>
      </c>
      <c r="J345" s="22">
        <v>46.240001999999997</v>
      </c>
      <c r="K345">
        <v>0</v>
      </c>
      <c r="L345" s="19">
        <f t="shared" si="49"/>
        <v>117035.65251370458</v>
      </c>
      <c r="M345">
        <v>434100000000</v>
      </c>
      <c r="N345">
        <f t="shared" si="50"/>
        <v>8.8590965288872056E-4</v>
      </c>
      <c r="O345">
        <f t="shared" si="51"/>
        <v>885909.65288872051</v>
      </c>
      <c r="P345">
        <v>31.774999999999999</v>
      </c>
      <c r="Q345">
        <f t="shared" si="52"/>
        <v>27880.712915459342</v>
      </c>
      <c r="R345">
        <v>46.240001999999997</v>
      </c>
      <c r="S345">
        <v>0</v>
      </c>
      <c r="T345" s="2">
        <f t="shared" si="53"/>
        <v>1289204.2209722658</v>
      </c>
    </row>
    <row r="346" spans="1:20" x14ac:dyDescent="0.25">
      <c r="A346" s="38">
        <f t="shared" si="45"/>
        <v>-0.12980835670928526</v>
      </c>
      <c r="B346" s="18" t="s">
        <v>750</v>
      </c>
      <c r="C346" t="s">
        <v>751</v>
      </c>
      <c r="D346" s="18">
        <v>-1980000000</v>
      </c>
      <c r="E346">
        <v>1980000000</v>
      </c>
      <c r="F346">
        <f t="shared" si="46"/>
        <v>1.9315817925237074E-3</v>
      </c>
      <c r="G346" s="22">
        <f t="shared" si="47"/>
        <v>1931581.7925237075</v>
      </c>
      <c r="H346" s="22">
        <v>52.932246999999997</v>
      </c>
      <c r="I346" s="22">
        <f t="shared" si="48"/>
        <v>36491.588813973976</v>
      </c>
      <c r="J346" s="22">
        <v>45.881199000000002</v>
      </c>
      <c r="K346">
        <v>0.18</v>
      </c>
      <c r="L346" s="19">
        <f t="shared" si="49"/>
        <v>1680846.3341866294</v>
      </c>
      <c r="M346">
        <v>428010000000</v>
      </c>
      <c r="N346">
        <f t="shared" si="50"/>
        <v>8.7348120371550633E-4</v>
      </c>
      <c r="O346">
        <f t="shared" si="51"/>
        <v>873481.20371550636</v>
      </c>
      <c r="P346">
        <v>52.932246999999997</v>
      </c>
      <c r="Q346">
        <f t="shared" si="52"/>
        <v>16501.872737718964</v>
      </c>
      <c r="R346">
        <v>45.881199000000002</v>
      </c>
      <c r="S346">
        <v>0.18</v>
      </c>
      <c r="T346" s="2">
        <f t="shared" si="53"/>
        <v>760096.04404474807</v>
      </c>
    </row>
    <row r="347" spans="1:20" x14ac:dyDescent="0.25">
      <c r="A347" s="38">
        <f t="shared" si="45"/>
        <v>-0.12229562039947195</v>
      </c>
      <c r="B347" s="18" t="s">
        <v>443</v>
      </c>
      <c r="C347" t="s">
        <v>444</v>
      </c>
      <c r="D347" s="18">
        <v>-14822000000</v>
      </c>
      <c r="E347">
        <v>14822000000</v>
      </c>
      <c r="F347">
        <f t="shared" si="46"/>
        <v>1.4459548145851712E-2</v>
      </c>
      <c r="G347" s="22">
        <f t="shared" si="47"/>
        <v>14459548.145851713</v>
      </c>
      <c r="H347" s="22">
        <v>53.676174000000003</v>
      </c>
      <c r="I347" s="22">
        <f t="shared" si="48"/>
        <v>269384.85119769734</v>
      </c>
      <c r="J347" s="22">
        <v>45.791812999999998</v>
      </c>
      <c r="K347">
        <v>1.32</v>
      </c>
      <c r="L347" s="19">
        <f t="shared" si="49"/>
        <v>12691208.734658742</v>
      </c>
      <c r="M347">
        <v>4256750000000</v>
      </c>
      <c r="N347">
        <f t="shared" si="50"/>
        <v>8.687159444676483E-3</v>
      </c>
      <c r="O347">
        <f t="shared" si="51"/>
        <v>8687159.444676483</v>
      </c>
      <c r="P347">
        <v>53.676174000000003</v>
      </c>
      <c r="Q347">
        <f t="shared" si="52"/>
        <v>161843.86474111368</v>
      </c>
      <c r="R347">
        <v>45.791812999999998</v>
      </c>
      <c r="S347">
        <v>1.32</v>
      </c>
      <c r="T347" s="2">
        <f t="shared" si="53"/>
        <v>7624757.8908806406</v>
      </c>
    </row>
    <row r="348" spans="1:20" x14ac:dyDescent="0.25">
      <c r="A348" s="38">
        <f t="shared" si="45"/>
        <v>0.40782266416902213</v>
      </c>
      <c r="B348" s="18" t="s">
        <v>339</v>
      </c>
      <c r="C348" t="s">
        <v>340</v>
      </c>
      <c r="D348" s="18">
        <v>-170500000</v>
      </c>
      <c r="E348">
        <v>170500000</v>
      </c>
      <c r="F348">
        <f t="shared" si="46"/>
        <v>1.6633065435620812E-4</v>
      </c>
      <c r="G348" s="22">
        <f t="shared" si="47"/>
        <v>166330.65435620814</v>
      </c>
      <c r="H348" s="22">
        <v>33.493423</v>
      </c>
      <c r="I348" s="22">
        <f t="shared" si="48"/>
        <v>4966.0691400878359</v>
      </c>
      <c r="J348" s="22">
        <v>45.752800000000001</v>
      </c>
      <c r="K348">
        <v>1.4</v>
      </c>
      <c r="L348" s="19">
        <f t="shared" si="49"/>
        <v>234164.06494873369</v>
      </c>
      <c r="M348">
        <v>421210000000</v>
      </c>
      <c r="N348">
        <f t="shared" si="50"/>
        <v>8.5960378920354292E-4</v>
      </c>
      <c r="O348">
        <f t="shared" si="51"/>
        <v>859603.78920354287</v>
      </c>
      <c r="P348">
        <v>33.493423</v>
      </c>
      <c r="Q348">
        <f t="shared" si="52"/>
        <v>25664.853341611062</v>
      </c>
      <c r="R348">
        <v>45.752800000000001</v>
      </c>
      <c r="S348">
        <v>1.4</v>
      </c>
      <c r="T348" s="2">
        <f t="shared" si="53"/>
        <v>1210169.6966463181</v>
      </c>
    </row>
    <row r="349" spans="1:20" x14ac:dyDescent="0.25">
      <c r="A349" s="38">
        <f t="shared" si="45"/>
        <v>-5.015864334812048E-3</v>
      </c>
      <c r="B349" s="18" t="s">
        <v>667</v>
      </c>
      <c r="C349" t="s">
        <v>668</v>
      </c>
      <c r="D349" s="18">
        <v>-308100000</v>
      </c>
      <c r="E349">
        <v>308100000</v>
      </c>
      <c r="F349">
        <f t="shared" si="46"/>
        <v>3.0056583347300717E-4</v>
      </c>
      <c r="G349" s="22">
        <f t="shared" si="47"/>
        <v>300565.83347300719</v>
      </c>
      <c r="H349" s="22">
        <v>47.810702999999997</v>
      </c>
      <c r="I349" s="22">
        <f t="shared" si="48"/>
        <v>6286.5805063148146</v>
      </c>
      <c r="J349" s="22">
        <v>45.330891000000001</v>
      </c>
      <c r="K349">
        <v>2.2400000000000002</v>
      </c>
      <c r="L349" s="19">
        <f t="shared" si="49"/>
        <v>299058.23602862685</v>
      </c>
      <c r="M349">
        <v>415210000000</v>
      </c>
      <c r="N349">
        <f t="shared" si="50"/>
        <v>8.4735901169298697E-4</v>
      </c>
      <c r="O349">
        <f t="shared" si="51"/>
        <v>847359.01169298694</v>
      </c>
      <c r="P349">
        <v>47.810702999999997</v>
      </c>
      <c r="Q349">
        <f t="shared" si="52"/>
        <v>17723.207535622034</v>
      </c>
      <c r="R349">
        <v>45.330891000000001</v>
      </c>
      <c r="S349">
        <v>2.2400000000000002</v>
      </c>
      <c r="T349" s="2">
        <f t="shared" si="53"/>
        <v>843108.77384745446</v>
      </c>
    </row>
    <row r="350" spans="1:20" x14ac:dyDescent="0.25">
      <c r="A350" s="38">
        <f t="shared" si="45"/>
        <v>-7.9158666981537507E-2</v>
      </c>
      <c r="B350" s="18" t="s">
        <v>509</v>
      </c>
      <c r="C350" t="s">
        <v>510</v>
      </c>
      <c r="D350" s="18">
        <v>-1420000000</v>
      </c>
      <c r="E350">
        <v>1420000000</v>
      </c>
      <c r="F350">
        <f t="shared" si="46"/>
        <v>1.3852758310018507E-3</v>
      </c>
      <c r="G350" s="22">
        <f t="shared" si="47"/>
        <v>1385275.8310018508</v>
      </c>
      <c r="H350" s="22">
        <v>50.522300999999999</v>
      </c>
      <c r="I350" s="22">
        <f t="shared" si="48"/>
        <v>27419.096192824843</v>
      </c>
      <c r="J350" s="22">
        <v>44.923023000000001</v>
      </c>
      <c r="K350">
        <v>1.6</v>
      </c>
      <c r="L350" s="19">
        <f t="shared" si="49"/>
        <v>1275619.2428180026</v>
      </c>
      <c r="M350">
        <v>411600000000</v>
      </c>
      <c r="N350">
        <f t="shared" si="50"/>
        <v>8.3999173722413591E-4</v>
      </c>
      <c r="O350">
        <f t="shared" si="51"/>
        <v>839991.7372241359</v>
      </c>
      <c r="P350">
        <v>50.522300999999999</v>
      </c>
      <c r="Q350">
        <f t="shared" si="52"/>
        <v>16626.157569983519</v>
      </c>
      <c r="R350">
        <v>44.923023000000001</v>
      </c>
      <c r="S350">
        <v>1.6</v>
      </c>
      <c r="T350" s="2">
        <f t="shared" si="53"/>
        <v>773499.11102996743</v>
      </c>
    </row>
    <row r="351" spans="1:20" x14ac:dyDescent="0.25">
      <c r="A351" s="38">
        <f t="shared" si="45"/>
        <v>-5.4904768712518037E-2</v>
      </c>
      <c r="B351" s="18" t="s">
        <v>828</v>
      </c>
      <c r="C351" t="s">
        <v>829</v>
      </c>
      <c r="D351" s="18">
        <v>-134700000</v>
      </c>
      <c r="E351">
        <v>134700000</v>
      </c>
      <c r="F351">
        <f t="shared" si="46"/>
        <v>1.3140609467320372E-4</v>
      </c>
      <c r="G351" s="22">
        <f t="shared" si="47"/>
        <v>131406.09467320371</v>
      </c>
      <c r="H351" s="22">
        <v>49.698214999999998</v>
      </c>
      <c r="I351" s="22">
        <f t="shared" si="48"/>
        <v>2644.0807717782968</v>
      </c>
      <c r="J351" s="22">
        <v>44.826546</v>
      </c>
      <c r="K351">
        <v>2.1429999999999998</v>
      </c>
      <c r="L351" s="19">
        <f t="shared" si="49"/>
        <v>124191.27343775622</v>
      </c>
      <c r="M351">
        <v>421520000000</v>
      </c>
      <c r="N351">
        <f t="shared" si="50"/>
        <v>8.6023643604158837E-4</v>
      </c>
      <c r="O351">
        <f t="shared" si="51"/>
        <v>860236.43604158831</v>
      </c>
      <c r="P351">
        <v>49.698214999999998</v>
      </c>
      <c r="Q351">
        <f t="shared" si="52"/>
        <v>17309.201870561919</v>
      </c>
      <c r="R351">
        <v>44.826546</v>
      </c>
      <c r="S351">
        <v>2.1429999999999998</v>
      </c>
      <c r="T351" s="2">
        <f t="shared" si="53"/>
        <v>813005.35348264419</v>
      </c>
    </row>
    <row r="352" spans="1:20" x14ac:dyDescent="0.25">
      <c r="A352" s="38">
        <f t="shared" si="45"/>
        <v>-0.13196626896052599</v>
      </c>
      <c r="B352" s="18" t="s">
        <v>517</v>
      </c>
      <c r="C352" t="s">
        <v>518</v>
      </c>
      <c r="D352" s="18">
        <v>-919000000</v>
      </c>
      <c r="E352">
        <v>919000000</v>
      </c>
      <c r="F352">
        <f t="shared" si="46"/>
        <v>8.9652710471176112E-4</v>
      </c>
      <c r="G352" s="22">
        <f t="shared" si="47"/>
        <v>896527.10471176112</v>
      </c>
      <c r="H352" s="22">
        <v>51.541488999999999</v>
      </c>
      <c r="I352" s="22">
        <f t="shared" si="48"/>
        <v>17394.280260544299</v>
      </c>
      <c r="J352" s="22">
        <v>44.487751000000003</v>
      </c>
      <c r="K352">
        <v>0.252</v>
      </c>
      <c r="L352" s="19">
        <f t="shared" si="49"/>
        <v>778215.76768096723</v>
      </c>
      <c r="M352">
        <v>415270000000</v>
      </c>
      <c r="N352">
        <f t="shared" si="50"/>
        <v>8.4748145946809256E-4</v>
      </c>
      <c r="O352">
        <f t="shared" si="51"/>
        <v>847481.45946809254</v>
      </c>
      <c r="P352">
        <v>51.541488999999999</v>
      </c>
      <c r="Q352">
        <f t="shared" si="52"/>
        <v>16442.704235186</v>
      </c>
      <c r="R352">
        <v>44.487751000000003</v>
      </c>
      <c r="S352">
        <v>0.252</v>
      </c>
      <c r="T352" s="2">
        <f t="shared" si="53"/>
        <v>735642.49324886722</v>
      </c>
    </row>
    <row r="353" spans="1:20" x14ac:dyDescent="0.25">
      <c r="A353" s="38">
        <f t="shared" si="45"/>
        <v>3.8940701745373341E-2</v>
      </c>
      <c r="B353" s="18" t="s">
        <v>150</v>
      </c>
      <c r="C353" t="s">
        <v>151</v>
      </c>
      <c r="D353" s="18">
        <v>-7227000000</v>
      </c>
      <c r="E353">
        <v>7227000000</v>
      </c>
      <c r="F353">
        <f t="shared" si="46"/>
        <v>7.0502735427115321E-3</v>
      </c>
      <c r="G353" s="22">
        <f t="shared" si="47"/>
        <v>7050273.5427115317</v>
      </c>
      <c r="H353" s="22">
        <v>44.070571999999999</v>
      </c>
      <c r="I353" s="22">
        <f t="shared" si="48"/>
        <v>159976.90120090867</v>
      </c>
      <c r="J353" s="22">
        <v>44.386710999999998</v>
      </c>
      <c r="K353">
        <v>1.4</v>
      </c>
      <c r="L353" s="19">
        <f t="shared" si="49"/>
        <v>7324816.1419615578</v>
      </c>
      <c r="M353">
        <v>414900000000</v>
      </c>
      <c r="N353">
        <f t="shared" si="50"/>
        <v>8.4672636485494163E-4</v>
      </c>
      <c r="O353">
        <f t="shared" si="51"/>
        <v>846726.36485494161</v>
      </c>
      <c r="P353">
        <v>44.070571999999999</v>
      </c>
      <c r="Q353">
        <f t="shared" si="52"/>
        <v>19212.965169931118</v>
      </c>
      <c r="R353">
        <v>44.386710999999998</v>
      </c>
      <c r="S353">
        <v>1.4</v>
      </c>
      <c r="T353" s="2">
        <f t="shared" si="53"/>
        <v>879698.48368870188</v>
      </c>
    </row>
    <row r="354" spans="1:20" x14ac:dyDescent="0.25">
      <c r="A354" s="38">
        <f t="shared" si="45"/>
        <v>0.2047151667954934</v>
      </c>
      <c r="B354" s="18" t="s">
        <v>471</v>
      </c>
      <c r="C354" t="s">
        <v>472</v>
      </c>
      <c r="D354" s="18">
        <v>1584000000</v>
      </c>
      <c r="E354">
        <v>0</v>
      </c>
      <c r="F354">
        <f t="shared" si="46"/>
        <v>0</v>
      </c>
      <c r="G354" s="22">
        <f t="shared" si="47"/>
        <v>0</v>
      </c>
      <c r="H354" s="22">
        <v>37.529701000000003</v>
      </c>
      <c r="I354" s="22">
        <f t="shared" si="48"/>
        <v>0</v>
      </c>
      <c r="J354" s="22">
        <v>44.172600000000003</v>
      </c>
      <c r="K354">
        <v>1.04</v>
      </c>
      <c r="L354" s="19">
        <f t="shared" si="49"/>
        <v>0</v>
      </c>
      <c r="M354">
        <v>431100000000</v>
      </c>
      <c r="N354">
        <f t="shared" si="50"/>
        <v>8.7978726413344259E-4</v>
      </c>
      <c r="O354">
        <f t="shared" si="51"/>
        <v>879787.26413344254</v>
      </c>
      <c r="P354">
        <v>37.529701000000003</v>
      </c>
      <c r="Q354">
        <f t="shared" si="52"/>
        <v>23442.426683160691</v>
      </c>
      <c r="R354">
        <v>44.172600000000003</v>
      </c>
      <c r="S354">
        <v>1.04</v>
      </c>
      <c r="T354" s="2">
        <f t="shared" si="53"/>
        <v>1059893.0606550712</v>
      </c>
    </row>
    <row r="355" spans="1:20" x14ac:dyDescent="0.25">
      <c r="A355" s="38">
        <f t="shared" si="45"/>
        <v>0.18670018330588034</v>
      </c>
      <c r="B355" s="18" t="s">
        <v>732</v>
      </c>
      <c r="C355" t="s">
        <v>733</v>
      </c>
      <c r="D355" s="18">
        <v>-230200000</v>
      </c>
      <c r="E355">
        <v>230200000</v>
      </c>
      <c r="F355">
        <f t="shared" si="46"/>
        <v>2.2457077203987748E-4</v>
      </c>
      <c r="G355" s="22">
        <f t="shared" si="47"/>
        <v>224570.77203987748</v>
      </c>
      <c r="H355" s="22">
        <v>37.735287</v>
      </c>
      <c r="I355" s="22">
        <f t="shared" si="48"/>
        <v>5951.2140994151569</v>
      </c>
      <c r="J355" s="22">
        <v>44.140472000000003</v>
      </c>
      <c r="K355">
        <v>0.64</v>
      </c>
      <c r="L355" s="19">
        <f t="shared" si="49"/>
        <v>266498.17634486564</v>
      </c>
      <c r="M355">
        <v>46150000000</v>
      </c>
      <c r="N355">
        <f t="shared" si="50"/>
        <v>9.4182747018692591E-5</v>
      </c>
      <c r="O355">
        <f t="shared" si="51"/>
        <v>94182.747018692593</v>
      </c>
      <c r="P355">
        <v>37.735287</v>
      </c>
      <c r="Q355">
        <f t="shared" si="52"/>
        <v>2495.87997087958</v>
      </c>
      <c r="R355">
        <v>44.140472000000003</v>
      </c>
      <c r="S355">
        <v>0.64</v>
      </c>
      <c r="T355" s="2">
        <f t="shared" si="53"/>
        <v>111766.68315133385</v>
      </c>
    </row>
    <row r="356" spans="1:20" x14ac:dyDescent="0.25">
      <c r="A356" s="38">
        <f t="shared" si="45"/>
        <v>7.6321858102309292E-2</v>
      </c>
      <c r="B356" s="18" t="s">
        <v>420</v>
      </c>
      <c r="C356" t="s">
        <v>421</v>
      </c>
      <c r="D356" s="18">
        <v>-1237530000</v>
      </c>
      <c r="E356">
        <v>1237530000</v>
      </c>
      <c r="F356">
        <f t="shared" si="46"/>
        <v>1.2072678867181129E-3</v>
      </c>
      <c r="G356" s="22">
        <f t="shared" si="47"/>
        <v>1207267.886718113</v>
      </c>
      <c r="H356" s="22">
        <v>41.549315999999997</v>
      </c>
      <c r="I356" s="22">
        <f t="shared" si="48"/>
        <v>29056.263807522439</v>
      </c>
      <c r="J356" s="22">
        <v>43.788437000000002</v>
      </c>
      <c r="K356">
        <v>0.93200000000000005</v>
      </c>
      <c r="L356" s="19">
        <f t="shared" si="49"/>
        <v>1299408.8150596875</v>
      </c>
      <c r="M356">
        <v>424120000000</v>
      </c>
      <c r="N356">
        <f t="shared" si="50"/>
        <v>8.6554250629616251E-4</v>
      </c>
      <c r="O356">
        <f t="shared" si="51"/>
        <v>865542.50629616249</v>
      </c>
      <c r="P356">
        <v>41.549315999999997</v>
      </c>
      <c r="Q356">
        <f t="shared" si="52"/>
        <v>20831.690858548973</v>
      </c>
      <c r="R356">
        <v>43.788437000000002</v>
      </c>
      <c r="S356">
        <v>0.93200000000000005</v>
      </c>
      <c r="T356" s="2">
        <f t="shared" si="53"/>
        <v>931602.31864321535</v>
      </c>
    </row>
    <row r="357" spans="1:20" x14ac:dyDescent="0.25">
      <c r="A357" s="38">
        <f t="shared" si="45"/>
        <v>-0.50902483864342551</v>
      </c>
      <c r="B357" s="18" t="s">
        <v>816</v>
      </c>
      <c r="C357" t="s">
        <v>817</v>
      </c>
      <c r="D357" s="18">
        <v>-4070000000.0000005</v>
      </c>
      <c r="E357">
        <v>4070000000.0000005</v>
      </c>
      <c r="F357">
        <f t="shared" si="46"/>
        <v>3.9704736846320659E-3</v>
      </c>
      <c r="G357" s="22">
        <f t="shared" si="47"/>
        <v>3970473.6846320657</v>
      </c>
      <c r="H357" s="22">
        <v>88.089995999999999</v>
      </c>
      <c r="I357" s="22">
        <f t="shared" si="48"/>
        <v>45072.92388379795</v>
      </c>
      <c r="J357" s="22">
        <v>43.25</v>
      </c>
      <c r="K357">
        <v>0</v>
      </c>
      <c r="L357" s="19">
        <f t="shared" si="49"/>
        <v>1949403.9579742614</v>
      </c>
      <c r="M357">
        <v>422120000000</v>
      </c>
      <c r="N357">
        <f t="shared" si="50"/>
        <v>8.6146091379264397E-4</v>
      </c>
      <c r="O357">
        <f t="shared" si="51"/>
        <v>861460.91379264393</v>
      </c>
      <c r="P357">
        <v>88.089995999999999</v>
      </c>
      <c r="Q357">
        <f t="shared" si="52"/>
        <v>9779.3274254734206</v>
      </c>
      <c r="R357">
        <v>43.25</v>
      </c>
      <c r="S357">
        <v>0</v>
      </c>
      <c r="T357" s="2">
        <f t="shared" si="53"/>
        <v>422955.91115172545</v>
      </c>
    </row>
    <row r="358" spans="1:20" x14ac:dyDescent="0.25">
      <c r="A358" s="38">
        <f t="shared" si="45"/>
        <v>6.6457932124481811E-3</v>
      </c>
      <c r="B358" s="18" t="s">
        <v>553</v>
      </c>
      <c r="C358" t="s">
        <v>554</v>
      </c>
      <c r="D358" s="18">
        <v>0</v>
      </c>
      <c r="E358">
        <v>0</v>
      </c>
      <c r="F358">
        <f t="shared" si="46"/>
        <v>0</v>
      </c>
      <c r="G358" s="22">
        <f t="shared" si="47"/>
        <v>0</v>
      </c>
      <c r="H358" s="22">
        <v>44.601146999999997</v>
      </c>
      <c r="I358" s="22">
        <f t="shared" si="48"/>
        <v>0</v>
      </c>
      <c r="J358" s="22">
        <v>43.077556999999999</v>
      </c>
      <c r="K358">
        <v>1.82</v>
      </c>
      <c r="L358" s="19">
        <f t="shared" si="49"/>
        <v>0</v>
      </c>
      <c r="M358">
        <v>446650000000</v>
      </c>
      <c r="N358">
        <f t="shared" si="50"/>
        <v>9.1152164584830007E-4</v>
      </c>
      <c r="O358">
        <f t="shared" si="51"/>
        <v>911521.64584830008</v>
      </c>
      <c r="P358">
        <v>44.601146999999997</v>
      </c>
      <c r="Q358">
        <f t="shared" si="52"/>
        <v>20437.179470929303</v>
      </c>
      <c r="R358">
        <v>43.077556999999999</v>
      </c>
      <c r="S358">
        <v>1.82</v>
      </c>
      <c r="T358" s="2">
        <f t="shared" si="53"/>
        <v>917579.43021527817</v>
      </c>
    </row>
    <row r="359" spans="1:20" x14ac:dyDescent="0.25">
      <c r="A359" s="38">
        <f t="shared" si="45"/>
        <v>-0.44116821281290608</v>
      </c>
      <c r="B359" s="18" t="s">
        <v>258</v>
      </c>
      <c r="C359" t="s">
        <v>259</v>
      </c>
      <c r="D359" s="18">
        <v>-3480000000</v>
      </c>
      <c r="E359">
        <v>3480000000</v>
      </c>
      <c r="F359">
        <f t="shared" si="46"/>
        <v>3.3949013323143948E-3</v>
      </c>
      <c r="G359" s="22">
        <f t="shared" si="47"/>
        <v>3394901.3323143949</v>
      </c>
      <c r="H359" s="22">
        <v>79.632614000000004</v>
      </c>
      <c r="I359" s="22">
        <f t="shared" si="48"/>
        <v>42632.046868565616</v>
      </c>
      <c r="J359" s="22">
        <v>43.001235999999999</v>
      </c>
      <c r="K359">
        <v>1.5</v>
      </c>
      <c r="L359" s="19">
        <f t="shared" si="49"/>
        <v>1897178.7788610994</v>
      </c>
      <c r="M359">
        <v>414760000000</v>
      </c>
      <c r="N359">
        <f t="shared" si="50"/>
        <v>8.4644065337969535E-4</v>
      </c>
      <c r="O359">
        <f t="shared" si="51"/>
        <v>846440.65337969537</v>
      </c>
      <c r="P359">
        <v>79.632614000000004</v>
      </c>
      <c r="Q359">
        <f t="shared" si="52"/>
        <v>10629.321465947298</v>
      </c>
      <c r="R359">
        <v>43.001235999999999</v>
      </c>
      <c r="S359">
        <v>1.5</v>
      </c>
      <c r="T359" s="2">
        <f t="shared" si="53"/>
        <v>473017.94307598664</v>
      </c>
    </row>
    <row r="360" spans="1:20" x14ac:dyDescent="0.25">
      <c r="A360" s="38">
        <f t="shared" si="45"/>
        <v>0.27897430627623065</v>
      </c>
      <c r="B360" s="18" t="s">
        <v>584</v>
      </c>
      <c r="C360" t="s">
        <v>585</v>
      </c>
      <c r="D360" s="18">
        <v>74000000</v>
      </c>
      <c r="E360">
        <v>0</v>
      </c>
      <c r="F360">
        <f t="shared" si="46"/>
        <v>0</v>
      </c>
      <c r="G360" s="22">
        <f t="shared" si="47"/>
        <v>0</v>
      </c>
      <c r="H360" s="22">
        <v>33.962184999999998</v>
      </c>
      <c r="I360" s="22">
        <f t="shared" si="48"/>
        <v>0</v>
      </c>
      <c r="J360" s="22">
        <v>42.790095999999998</v>
      </c>
      <c r="K360">
        <v>0.64666599999999996</v>
      </c>
      <c r="L360" s="19">
        <f t="shared" si="49"/>
        <v>0</v>
      </c>
      <c r="M360">
        <v>417680000000</v>
      </c>
      <c r="N360">
        <f t="shared" si="50"/>
        <v>8.5239977843483254E-4</v>
      </c>
      <c r="O360">
        <f t="shared" si="51"/>
        <v>852399.77843483258</v>
      </c>
      <c r="P360">
        <v>33.962184999999998</v>
      </c>
      <c r="Q360">
        <f t="shared" si="52"/>
        <v>25098.496414021436</v>
      </c>
      <c r="R360">
        <v>42.790095999999998</v>
      </c>
      <c r="S360">
        <v>0.64666599999999996</v>
      </c>
      <c r="T360" s="2">
        <f t="shared" si="53"/>
        <v>1090197.4152937026</v>
      </c>
    </row>
    <row r="361" spans="1:20" x14ac:dyDescent="0.25">
      <c r="A361" s="38">
        <f t="shared" si="45"/>
        <v>-0.14061381302365261</v>
      </c>
      <c r="B361" s="18" t="s">
        <v>569</v>
      </c>
      <c r="C361" t="s">
        <v>570</v>
      </c>
      <c r="D361" s="18">
        <v>-619200000</v>
      </c>
      <c r="E361">
        <v>619200000</v>
      </c>
      <c r="F361">
        <f t="shared" si="46"/>
        <v>6.0405830602559569E-4</v>
      </c>
      <c r="G361" s="22">
        <f t="shared" si="47"/>
        <v>604058.30602559564</v>
      </c>
      <c r="H361" s="22">
        <v>50.277493</v>
      </c>
      <c r="I361" s="22">
        <f t="shared" si="48"/>
        <v>12014.487397484112</v>
      </c>
      <c r="J361" s="22">
        <v>42.637782999999999</v>
      </c>
      <c r="K361">
        <v>0.56999999999999995</v>
      </c>
      <c r="L361" s="19">
        <f t="shared" si="49"/>
        <v>519119.36432672828</v>
      </c>
      <c r="M361">
        <v>411680000000</v>
      </c>
      <c r="N361">
        <f t="shared" si="50"/>
        <v>8.4015500092427659E-4</v>
      </c>
      <c r="O361">
        <f t="shared" si="51"/>
        <v>840155.00092427654</v>
      </c>
      <c r="P361">
        <v>50.277493</v>
      </c>
      <c r="Q361">
        <f t="shared" si="52"/>
        <v>16710.359860708977</v>
      </c>
      <c r="R361">
        <v>42.637782999999999</v>
      </c>
      <c r="S361">
        <v>0.56999999999999995</v>
      </c>
      <c r="T361" s="2">
        <f t="shared" si="53"/>
        <v>722017.60271342366</v>
      </c>
    </row>
    <row r="362" spans="1:20" x14ac:dyDescent="0.25">
      <c r="A362" s="38">
        <f t="shared" si="45"/>
        <v>-7.4078159521115627E-2</v>
      </c>
      <c r="B362" s="18" t="s">
        <v>804</v>
      </c>
      <c r="C362" t="s">
        <v>805</v>
      </c>
      <c r="D362" s="18">
        <v>-296000000</v>
      </c>
      <c r="E362">
        <v>296000000</v>
      </c>
      <c r="F362">
        <f t="shared" si="46"/>
        <v>2.8876172251869565E-4</v>
      </c>
      <c r="G362" s="22">
        <f t="shared" si="47"/>
        <v>288761.72251869563</v>
      </c>
      <c r="H362" s="22">
        <v>47.975166000000002</v>
      </c>
      <c r="I362" s="22">
        <f t="shared" si="48"/>
        <v>6018.9832906194761</v>
      </c>
      <c r="J362" s="22">
        <v>42.621254</v>
      </c>
      <c r="K362">
        <v>1.8</v>
      </c>
      <c r="L362" s="19">
        <f t="shared" si="49"/>
        <v>267370.78557436354</v>
      </c>
      <c r="M362">
        <v>475590000000</v>
      </c>
      <c r="N362">
        <f t="shared" si="50"/>
        <v>9.7058228937421469E-4</v>
      </c>
      <c r="O362">
        <f t="shared" si="51"/>
        <v>970582.28937421471</v>
      </c>
      <c r="P362">
        <v>47.975166000000002</v>
      </c>
      <c r="Q362">
        <f t="shared" si="52"/>
        <v>20230.931340064872</v>
      </c>
      <c r="R362">
        <v>42.621254</v>
      </c>
      <c r="S362">
        <v>1.8</v>
      </c>
      <c r="T362" s="2">
        <f t="shared" si="53"/>
        <v>898683.33971358195</v>
      </c>
    </row>
    <row r="363" spans="1:20" x14ac:dyDescent="0.25">
      <c r="A363" s="38">
        <f t="shared" si="45"/>
        <v>-0.36596115179383348</v>
      </c>
      <c r="B363" s="18" t="s">
        <v>309</v>
      </c>
      <c r="C363" t="s">
        <v>310</v>
      </c>
      <c r="D363" s="18">
        <v>-5852550000</v>
      </c>
      <c r="E363">
        <v>5852550000</v>
      </c>
      <c r="F363">
        <f t="shared" si="46"/>
        <v>5.7094338484013248E-3</v>
      </c>
      <c r="G363" s="22">
        <f t="shared" si="47"/>
        <v>5709433.8484013248</v>
      </c>
      <c r="H363" s="22">
        <v>69.283302000000006</v>
      </c>
      <c r="I363" s="22">
        <f t="shared" si="48"/>
        <v>82407.068999126583</v>
      </c>
      <c r="J363" s="22">
        <v>42.515304999999998</v>
      </c>
      <c r="K363">
        <v>1.413</v>
      </c>
      <c r="L363" s="19">
        <f t="shared" si="49"/>
        <v>3620002.8611496766</v>
      </c>
      <c r="M363">
        <v>448740000000</v>
      </c>
      <c r="N363">
        <f t="shared" si="50"/>
        <v>9.15786910014477E-4</v>
      </c>
      <c r="O363">
        <f t="shared" si="51"/>
        <v>915786.91001447698</v>
      </c>
      <c r="P363">
        <v>69.283302000000006</v>
      </c>
      <c r="Q363">
        <f t="shared" si="52"/>
        <v>13218.003235678301</v>
      </c>
      <c r="R363">
        <v>42.515304999999998</v>
      </c>
      <c r="S363">
        <v>1.413</v>
      </c>
      <c r="T363" s="2">
        <f t="shared" si="53"/>
        <v>580644.47762786318</v>
      </c>
    </row>
    <row r="364" spans="1:20" x14ac:dyDescent="0.25">
      <c r="A364" s="38">
        <f t="shared" si="45"/>
        <v>-0.14581651614538693</v>
      </c>
      <c r="B364" s="18" t="s">
        <v>808</v>
      </c>
      <c r="C364" t="s">
        <v>809</v>
      </c>
      <c r="D364" s="18">
        <v>0</v>
      </c>
      <c r="E364">
        <v>0</v>
      </c>
      <c r="F364">
        <f t="shared" si="46"/>
        <v>0</v>
      </c>
      <c r="G364" s="22">
        <f t="shared" si="47"/>
        <v>0</v>
      </c>
      <c r="H364" s="22">
        <v>51.330173000000002</v>
      </c>
      <c r="I364" s="22">
        <f t="shared" si="48"/>
        <v>0</v>
      </c>
      <c r="J364" s="22">
        <v>42.165385999999998</v>
      </c>
      <c r="K364">
        <v>1.68</v>
      </c>
      <c r="L364" s="19">
        <f t="shared" si="49"/>
        <v>0</v>
      </c>
      <c r="M364">
        <v>490960000000</v>
      </c>
      <c r="N364">
        <f t="shared" si="50"/>
        <v>1.0019493277637554E-3</v>
      </c>
      <c r="O364">
        <f t="shared" si="51"/>
        <v>1001949.3277637553</v>
      </c>
      <c r="P364">
        <v>51.330173000000002</v>
      </c>
      <c r="Q364">
        <f t="shared" si="52"/>
        <v>19519.695126758201</v>
      </c>
      <c r="R364">
        <v>42.165385999999998</v>
      </c>
      <c r="S364">
        <v>1.68</v>
      </c>
      <c r="T364" s="2">
        <f t="shared" si="53"/>
        <v>855848.56743503222</v>
      </c>
    </row>
    <row r="365" spans="1:20" x14ac:dyDescent="0.25">
      <c r="A365" s="38">
        <f t="shared" si="45"/>
        <v>-2.4206036147757293E-2</v>
      </c>
      <c r="B365" s="18" t="s">
        <v>116</v>
      </c>
      <c r="C365" t="s">
        <v>117</v>
      </c>
      <c r="D365" s="18">
        <v>-47840000</v>
      </c>
      <c r="E365">
        <v>47840000</v>
      </c>
      <c r="F365">
        <f t="shared" si="46"/>
        <v>4.6670137855724325E-5</v>
      </c>
      <c r="G365" s="22">
        <f t="shared" si="47"/>
        <v>46670.137855724322</v>
      </c>
      <c r="H365" s="22">
        <v>43.466431</v>
      </c>
      <c r="I365" s="22">
        <f t="shared" si="48"/>
        <v>1073.7053119388688</v>
      </c>
      <c r="J365" s="22">
        <v>42.100948000000002</v>
      </c>
      <c r="K365">
        <v>0.31333299999999997</v>
      </c>
      <c r="L365" s="19">
        <f t="shared" si="49"/>
        <v>45540.438811767839</v>
      </c>
      <c r="M365">
        <v>412670000000</v>
      </c>
      <c r="N365">
        <f t="shared" si="50"/>
        <v>8.4217538921351831E-4</v>
      </c>
      <c r="O365">
        <f t="shared" si="51"/>
        <v>842175.38921351836</v>
      </c>
      <c r="P365">
        <v>43.466431</v>
      </c>
      <c r="Q365">
        <f t="shared" si="52"/>
        <v>19375.305720718556</v>
      </c>
      <c r="R365">
        <v>42.100948000000002</v>
      </c>
      <c r="S365">
        <v>0.31333299999999997</v>
      </c>
      <c r="T365" s="2">
        <f t="shared" si="53"/>
        <v>821789.66129946441</v>
      </c>
    </row>
    <row r="366" spans="1:20" x14ac:dyDescent="0.25">
      <c r="A366" s="38">
        <f t="shared" si="45"/>
        <v>0.1389749101486164</v>
      </c>
      <c r="B366" s="18" t="s">
        <v>681</v>
      </c>
      <c r="C366" t="s">
        <v>682</v>
      </c>
      <c r="D366" s="18">
        <v>-59040000</v>
      </c>
      <c r="E366">
        <v>59040000</v>
      </c>
      <c r="F366">
        <f t="shared" si="46"/>
        <v>5.7596257086161457E-5</v>
      </c>
      <c r="G366" s="22">
        <f t="shared" si="47"/>
        <v>57596.257086161459</v>
      </c>
      <c r="H366" s="22">
        <v>37.177501999999997</v>
      </c>
      <c r="I366" s="22">
        <f t="shared" si="48"/>
        <v>1549.2234278182934</v>
      </c>
      <c r="J366" s="22">
        <v>41.844242000000001</v>
      </c>
      <c r="K366">
        <v>0.5</v>
      </c>
      <c r="L366" s="19">
        <f t="shared" si="49"/>
        <v>65600.691739607355</v>
      </c>
      <c r="M366">
        <v>410480000000</v>
      </c>
      <c r="N366">
        <f t="shared" si="50"/>
        <v>8.377060454221654E-4</v>
      </c>
      <c r="O366">
        <f t="shared" si="51"/>
        <v>837706.04542216542</v>
      </c>
      <c r="P366">
        <v>37.177501999999997</v>
      </c>
      <c r="Q366">
        <f t="shared" si="52"/>
        <v>22532.607097221473</v>
      </c>
      <c r="R366">
        <v>41.844242000000001</v>
      </c>
      <c r="S366">
        <v>0.5</v>
      </c>
      <c r="T366" s="2">
        <f t="shared" si="53"/>
        <v>954126.16781566362</v>
      </c>
    </row>
    <row r="367" spans="1:20" x14ac:dyDescent="0.25">
      <c r="A367" s="38">
        <f t="shared" si="45"/>
        <v>0.19134733289472838</v>
      </c>
      <c r="B367" s="18" t="s">
        <v>449</v>
      </c>
      <c r="C367" t="s">
        <v>450</v>
      </c>
      <c r="D367" s="18">
        <v>-1555000000</v>
      </c>
      <c r="E367">
        <v>1555000000</v>
      </c>
      <c r="F367">
        <f t="shared" si="46"/>
        <v>1.5169745895830125E-3</v>
      </c>
      <c r="G367" s="22">
        <f t="shared" si="47"/>
        <v>1516974.5895830125</v>
      </c>
      <c r="H367" s="22">
        <v>36.705768999999997</v>
      </c>
      <c r="I367" s="22">
        <f t="shared" si="48"/>
        <v>41327.960996621885</v>
      </c>
      <c r="J367" s="22">
        <v>41.786140000000003</v>
      </c>
      <c r="K367">
        <v>1.9431799999999999</v>
      </c>
      <c r="L367" s="19">
        <f t="shared" si="49"/>
        <v>1807243.6313687973</v>
      </c>
      <c r="M367">
        <v>418050000000</v>
      </c>
      <c r="N367">
        <f t="shared" si="50"/>
        <v>8.5315487304798347E-4</v>
      </c>
      <c r="O367">
        <f t="shared" si="51"/>
        <v>853154.87304798351</v>
      </c>
      <c r="P367">
        <v>36.705768999999997</v>
      </c>
      <c r="Q367">
        <f t="shared" si="52"/>
        <v>23243.073126951342</v>
      </c>
      <c r="R367">
        <v>41.786140000000003</v>
      </c>
      <c r="S367">
        <v>1.9431799999999999</v>
      </c>
      <c r="T367" s="2">
        <f t="shared" si="53"/>
        <v>1016403.7825518559</v>
      </c>
    </row>
    <row r="368" spans="1:20" x14ac:dyDescent="0.25">
      <c r="A368" s="38">
        <f t="shared" si="45"/>
        <v>-0.11270587816897737</v>
      </c>
      <c r="B368" s="18" t="s">
        <v>20</v>
      </c>
      <c r="C368" t="s">
        <v>21</v>
      </c>
      <c r="D368" s="18">
        <v>0</v>
      </c>
      <c r="E368">
        <v>0</v>
      </c>
      <c r="F368">
        <f t="shared" si="46"/>
        <v>0</v>
      </c>
      <c r="G368" s="22">
        <f t="shared" si="47"/>
        <v>0</v>
      </c>
      <c r="H368" s="22">
        <v>48.082745000000003</v>
      </c>
      <c r="I368" s="22">
        <f t="shared" si="48"/>
        <v>0</v>
      </c>
      <c r="J368" s="22">
        <v>41.543537000000001</v>
      </c>
      <c r="K368">
        <v>1.1200000000000001</v>
      </c>
      <c r="L368" s="19">
        <f t="shared" si="49"/>
        <v>0</v>
      </c>
      <c r="M368">
        <v>438440000000</v>
      </c>
      <c r="N368">
        <f t="shared" si="50"/>
        <v>8.94766708621356E-4</v>
      </c>
      <c r="O368">
        <f t="shared" si="51"/>
        <v>894766.70862135605</v>
      </c>
      <c r="P368">
        <v>48.082745000000003</v>
      </c>
      <c r="Q368">
        <f t="shared" si="52"/>
        <v>18608.894076687095</v>
      </c>
      <c r="R368">
        <v>41.543537000000001</v>
      </c>
      <c r="S368">
        <v>1.1200000000000001</v>
      </c>
      <c r="T368" s="2">
        <f t="shared" si="53"/>
        <v>793921.24096982065</v>
      </c>
    </row>
    <row r="369" spans="1:20" x14ac:dyDescent="0.25">
      <c r="A369" s="38">
        <f t="shared" si="45"/>
        <v>-0.19472872539319996</v>
      </c>
      <c r="B369" s="18" t="s">
        <v>699</v>
      </c>
      <c r="C369" t="s">
        <v>700</v>
      </c>
      <c r="D369" s="18">
        <v>-136600000</v>
      </c>
      <c r="E369">
        <v>136600000</v>
      </c>
      <c r="F369">
        <f t="shared" si="46"/>
        <v>1.3325963275693861E-4</v>
      </c>
      <c r="G369" s="22">
        <f t="shared" si="47"/>
        <v>133259.6327569386</v>
      </c>
      <c r="H369" s="22">
        <v>54.227947</v>
      </c>
      <c r="I369" s="22">
        <f t="shared" si="48"/>
        <v>2457.397709652158</v>
      </c>
      <c r="J369" s="22">
        <v>41.288207999999997</v>
      </c>
      <c r="K369">
        <v>2.38</v>
      </c>
      <c r="L369" s="19">
        <f t="shared" si="49"/>
        <v>107310.15432381404</v>
      </c>
      <c r="M369">
        <v>410540000000</v>
      </c>
      <c r="N369">
        <f t="shared" si="50"/>
        <v>8.3782849319727099E-4</v>
      </c>
      <c r="O369">
        <f t="shared" si="51"/>
        <v>837828.49319727102</v>
      </c>
      <c r="P369">
        <v>54.227947</v>
      </c>
      <c r="Q369">
        <f t="shared" si="52"/>
        <v>15450.123774688926</v>
      </c>
      <c r="R369">
        <v>41.288207999999997</v>
      </c>
      <c r="S369">
        <v>2.38</v>
      </c>
      <c r="T369" s="2">
        <f t="shared" si="53"/>
        <v>674679.21861886117</v>
      </c>
    </row>
    <row r="370" spans="1:20" x14ac:dyDescent="0.25">
      <c r="A370" s="38">
        <f t="shared" si="45"/>
        <v>0.16219435332628707</v>
      </c>
      <c r="B370" s="18" t="s">
        <v>382</v>
      </c>
      <c r="C370" t="s">
        <v>383</v>
      </c>
      <c r="D370" s="18">
        <v>-14640000000</v>
      </c>
      <c r="E370">
        <v>14640000000</v>
      </c>
      <c r="F370">
        <f t="shared" si="46"/>
        <v>1.4281998708357108E-2</v>
      </c>
      <c r="G370" s="22">
        <f t="shared" si="47"/>
        <v>14281998.708357109</v>
      </c>
      <c r="H370" s="22">
        <v>35.813084000000003</v>
      </c>
      <c r="I370" s="22">
        <f t="shared" si="48"/>
        <v>398792.76267738093</v>
      </c>
      <c r="J370" s="22">
        <v>41.241764000000003</v>
      </c>
      <c r="K370">
        <v>0.38</v>
      </c>
      <c r="L370" s="19">
        <f t="shared" si="49"/>
        <v>16598458.25306596</v>
      </c>
      <c r="M370">
        <v>451240000000</v>
      </c>
      <c r="N370">
        <f t="shared" si="50"/>
        <v>9.2088890064387526E-4</v>
      </c>
      <c r="O370">
        <f t="shared" si="51"/>
        <v>920888.90064387524</v>
      </c>
      <c r="P370">
        <v>35.813084000000003</v>
      </c>
      <c r="Q370">
        <f t="shared" si="52"/>
        <v>25713.75591791746</v>
      </c>
      <c r="R370">
        <v>41.241764000000003</v>
      </c>
      <c r="S370">
        <v>0.38</v>
      </c>
      <c r="T370" s="2">
        <f t="shared" si="53"/>
        <v>1070251.880369164</v>
      </c>
    </row>
    <row r="371" spans="1:20" x14ac:dyDescent="0.25">
      <c r="A371" s="38">
        <f t="shared" si="45"/>
        <v>-1.3609049945582097E-3</v>
      </c>
      <c r="B371" s="18" t="s">
        <v>194</v>
      </c>
      <c r="C371" t="s">
        <v>195</v>
      </c>
      <c r="D371" s="18">
        <v>-3067000000</v>
      </c>
      <c r="E371">
        <v>3067000000</v>
      </c>
      <c r="F371">
        <f t="shared" si="46"/>
        <v>2.9920006856920256E-3</v>
      </c>
      <c r="G371" s="22">
        <f t="shared" si="47"/>
        <v>2992000.6856920258</v>
      </c>
      <c r="H371" s="22">
        <v>42.681891999999998</v>
      </c>
      <c r="I371" s="22">
        <f t="shared" si="48"/>
        <v>70100.001323559554</v>
      </c>
      <c r="J371" s="22">
        <v>41.193806000000002</v>
      </c>
      <c r="K371">
        <v>1.43</v>
      </c>
      <c r="L371" s="19">
        <f t="shared" si="49"/>
        <v>2987928.8570151459</v>
      </c>
      <c r="M371">
        <v>4203450000000</v>
      </c>
      <c r="N371">
        <f t="shared" si="50"/>
        <v>8.5783850044577111E-3</v>
      </c>
      <c r="O371">
        <f t="shared" si="51"/>
        <v>8578385.0044577103</v>
      </c>
      <c r="P371">
        <v>42.681891999999998</v>
      </c>
      <c r="Q371">
        <f t="shared" si="52"/>
        <v>200984.17859399744</v>
      </c>
      <c r="R371">
        <v>41.193806000000002</v>
      </c>
      <c r="S371">
        <v>1.43</v>
      </c>
      <c r="T371" s="2">
        <f t="shared" si="53"/>
        <v>8566710.6374599002</v>
      </c>
    </row>
    <row r="372" spans="1:20" x14ac:dyDescent="0.25">
      <c r="A372" s="38">
        <f t="shared" si="45"/>
        <v>7.3730977886228066E-2</v>
      </c>
      <c r="B372" s="18" t="s">
        <v>865</v>
      </c>
      <c r="C372" t="s">
        <v>866</v>
      </c>
      <c r="D372" s="18">
        <v>-1216500000</v>
      </c>
      <c r="E372">
        <v>1216500000</v>
      </c>
      <c r="F372">
        <f t="shared" si="46"/>
        <v>1.1867521467702476E-3</v>
      </c>
      <c r="G372" s="22">
        <f t="shared" si="47"/>
        <v>1186752.1467702475</v>
      </c>
      <c r="H372" s="22">
        <v>38.848731999999998</v>
      </c>
      <c r="I372" s="22">
        <f t="shared" si="48"/>
        <v>30548.027842202097</v>
      </c>
      <c r="J372" s="22">
        <v>40.648086999999997</v>
      </c>
      <c r="K372">
        <v>1.0649999999999999</v>
      </c>
      <c r="L372" s="19">
        <f t="shared" si="49"/>
        <v>1274252.5430601982</v>
      </c>
      <c r="M372">
        <v>411080000000</v>
      </c>
      <c r="N372">
        <f t="shared" si="50"/>
        <v>8.3893052317322099E-4</v>
      </c>
      <c r="O372">
        <f t="shared" si="51"/>
        <v>838930.52317322104</v>
      </c>
      <c r="P372">
        <v>38.848731999999998</v>
      </c>
      <c r="Q372">
        <f t="shared" si="52"/>
        <v>21594.798079206834</v>
      </c>
      <c r="R372">
        <v>40.648086999999997</v>
      </c>
      <c r="S372">
        <v>1.0649999999999999</v>
      </c>
      <c r="T372" s="2">
        <f t="shared" si="53"/>
        <v>900785.69102538738</v>
      </c>
    </row>
    <row r="373" spans="1:20" x14ac:dyDescent="0.25">
      <c r="A373" s="38">
        <f t="shared" si="45"/>
        <v>-0.30070957708119628</v>
      </c>
      <c r="B373" s="18" t="s">
        <v>252</v>
      </c>
      <c r="C373" t="s">
        <v>253</v>
      </c>
      <c r="D373" s="18">
        <v>-5170000000</v>
      </c>
      <c r="E373">
        <v>5170000000</v>
      </c>
      <c r="F373">
        <f t="shared" si="46"/>
        <v>5.0435746804785688E-3</v>
      </c>
      <c r="G373" s="22">
        <f t="shared" si="47"/>
        <v>5043574.6804785691</v>
      </c>
      <c r="H373" s="22">
        <v>57.956916999999997</v>
      </c>
      <c r="I373" s="22">
        <f t="shared" si="48"/>
        <v>87022.825601274992</v>
      </c>
      <c r="J373" s="22">
        <v>40.125717000000002</v>
      </c>
      <c r="K373">
        <v>0.40300000000000002</v>
      </c>
      <c r="L373" s="19">
        <f t="shared" si="49"/>
        <v>3526923.471334429</v>
      </c>
      <c r="M373">
        <v>437580000000</v>
      </c>
      <c r="N373">
        <f t="shared" si="50"/>
        <v>8.9301162384484295E-4</v>
      </c>
      <c r="O373">
        <f t="shared" si="51"/>
        <v>893011.62384484289</v>
      </c>
      <c r="P373">
        <v>57.956916999999997</v>
      </c>
      <c r="Q373">
        <f t="shared" si="52"/>
        <v>15408.19750375685</v>
      </c>
      <c r="R373">
        <v>40.125717000000002</v>
      </c>
      <c r="S373">
        <v>0.40300000000000002</v>
      </c>
      <c r="T373" s="2">
        <f t="shared" si="53"/>
        <v>624474.4761098678</v>
      </c>
    </row>
    <row r="374" spans="1:20" x14ac:dyDescent="0.25">
      <c r="A374" s="38">
        <f t="shared" si="45"/>
        <v>-0.10198790504775923</v>
      </c>
      <c r="B374" s="18" t="s">
        <v>889</v>
      </c>
      <c r="C374" t="s">
        <v>890</v>
      </c>
      <c r="D374" s="18">
        <v>-129000000</v>
      </c>
      <c r="E374">
        <v>129000000</v>
      </c>
      <c r="F374">
        <f t="shared" si="46"/>
        <v>1.2584548042199911E-4</v>
      </c>
      <c r="G374" s="22">
        <f t="shared" si="47"/>
        <v>125845.48042199911</v>
      </c>
      <c r="H374" s="22">
        <v>45.763553999999999</v>
      </c>
      <c r="I374" s="22">
        <f t="shared" si="48"/>
        <v>2749.906190021848</v>
      </c>
      <c r="J374" s="22">
        <v>39.736224999999997</v>
      </c>
      <c r="K374">
        <v>1.36</v>
      </c>
      <c r="L374" s="19">
        <f t="shared" si="49"/>
        <v>113010.76351403061</v>
      </c>
      <c r="M374">
        <v>48560000000</v>
      </c>
      <c r="N374">
        <f t="shared" si="50"/>
        <v>9.9101065985432557E-5</v>
      </c>
      <c r="O374">
        <f t="shared" si="51"/>
        <v>99101.065985432564</v>
      </c>
      <c r="P374">
        <v>45.763553999999999</v>
      </c>
      <c r="Q374">
        <f t="shared" si="52"/>
        <v>2165.5019622259356</v>
      </c>
      <c r="R374">
        <v>39.736224999999997</v>
      </c>
      <c r="S374">
        <v>1.36</v>
      </c>
      <c r="T374" s="2">
        <f t="shared" si="53"/>
        <v>88993.955877578541</v>
      </c>
    </row>
    <row r="375" spans="1:20" x14ac:dyDescent="0.25">
      <c r="A375" s="38">
        <f t="shared" si="45"/>
        <v>-0.10140323255778505</v>
      </c>
      <c r="B375" s="18" t="s">
        <v>127</v>
      </c>
      <c r="C375" t="s">
        <v>128</v>
      </c>
      <c r="D375" s="18">
        <v>-1003000000</v>
      </c>
      <c r="E375">
        <v>1003000000</v>
      </c>
      <c r="F375">
        <f t="shared" si="46"/>
        <v>9.7847299894003961E-4</v>
      </c>
      <c r="G375" s="22">
        <f t="shared" si="47"/>
        <v>978472.99894003966</v>
      </c>
      <c r="H375" s="22">
        <v>44.820296999999997</v>
      </c>
      <c r="I375" s="22">
        <f t="shared" si="48"/>
        <v>21831.024433863964</v>
      </c>
      <c r="J375" s="22">
        <v>39.035373999999997</v>
      </c>
      <c r="K375">
        <v>1.24</v>
      </c>
      <c r="L375" s="19">
        <f t="shared" si="49"/>
        <v>879252.67387700942</v>
      </c>
      <c r="M375">
        <v>445330000000</v>
      </c>
      <c r="N375">
        <f t="shared" si="50"/>
        <v>9.0882779479597769E-4</v>
      </c>
      <c r="O375">
        <f t="shared" si="51"/>
        <v>908827.79479597765</v>
      </c>
      <c r="P375">
        <v>44.820296999999997</v>
      </c>
      <c r="Q375">
        <f t="shared" si="52"/>
        <v>20277.147980433456</v>
      </c>
      <c r="R375">
        <v>39.035373999999997</v>
      </c>
      <c r="S375">
        <v>1.24</v>
      </c>
      <c r="T375" s="2">
        <f t="shared" si="53"/>
        <v>816669.71856530209</v>
      </c>
    </row>
    <row r="376" spans="1:20" x14ac:dyDescent="0.25">
      <c r="A376" s="38">
        <f t="shared" si="45"/>
        <v>-0.22958218301515199</v>
      </c>
      <c r="B376" s="18" t="s">
        <v>527</v>
      </c>
      <c r="C376" t="s">
        <v>528</v>
      </c>
      <c r="D376" s="18">
        <v>-7334000000</v>
      </c>
      <c r="E376">
        <v>7334000000</v>
      </c>
      <c r="F376">
        <f t="shared" si="46"/>
        <v>7.1546570032166006E-3</v>
      </c>
      <c r="G376" s="22">
        <f t="shared" si="47"/>
        <v>7154657.003216601</v>
      </c>
      <c r="H376" s="22">
        <v>52.408687999999998</v>
      </c>
      <c r="I376" s="22">
        <f t="shared" si="48"/>
        <v>136516.62112237196</v>
      </c>
      <c r="J376" s="22">
        <v>38.056587</v>
      </c>
      <c r="K376">
        <v>2.3199999999999998</v>
      </c>
      <c r="L376" s="19">
        <f t="shared" si="49"/>
        <v>5512075.2296934891</v>
      </c>
      <c r="M376">
        <v>439100000000</v>
      </c>
      <c r="N376">
        <f t="shared" si="50"/>
        <v>8.9611363414751719E-4</v>
      </c>
      <c r="O376">
        <f t="shared" si="51"/>
        <v>896113.63414751715</v>
      </c>
      <c r="P376">
        <v>52.408687999999998</v>
      </c>
      <c r="Q376">
        <f t="shared" si="52"/>
        <v>17098.570262768593</v>
      </c>
      <c r="R376">
        <v>38.056587</v>
      </c>
      <c r="S376">
        <v>2.3199999999999998</v>
      </c>
      <c r="T376" s="2">
        <f t="shared" si="53"/>
        <v>690381.90979028901</v>
      </c>
    </row>
    <row r="377" spans="1:20" x14ac:dyDescent="0.25">
      <c r="A377" s="38">
        <f t="shared" si="45"/>
        <v>0.80017288931045583</v>
      </c>
      <c r="B377" s="18" t="s">
        <v>714</v>
      </c>
      <c r="C377" t="s">
        <v>715</v>
      </c>
      <c r="D377" s="18">
        <v>-102110000</v>
      </c>
      <c r="E377">
        <v>102110000</v>
      </c>
      <c r="F377">
        <f t="shared" si="46"/>
        <v>9.9613038805351385E-5</v>
      </c>
      <c r="G377" s="22">
        <f t="shared" si="47"/>
        <v>99613.038805351389</v>
      </c>
      <c r="H377" s="22">
        <v>21.170770999999998</v>
      </c>
      <c r="I377" s="22">
        <f t="shared" si="48"/>
        <v>4705.215450365572</v>
      </c>
      <c r="J377" s="22">
        <v>37.784382000000001</v>
      </c>
      <c r="K377">
        <v>0.32666600000000001</v>
      </c>
      <c r="L377" s="19">
        <f t="shared" si="49"/>
        <v>179320.69187922394</v>
      </c>
      <c r="M377">
        <v>410850000000</v>
      </c>
      <c r="N377">
        <f t="shared" si="50"/>
        <v>8.3846114003531644E-4</v>
      </c>
      <c r="O377">
        <f t="shared" si="51"/>
        <v>838461.14003531646</v>
      </c>
      <c r="P377">
        <v>21.170770999999998</v>
      </c>
      <c r="Q377">
        <f t="shared" si="52"/>
        <v>39604.657763069496</v>
      </c>
      <c r="R377">
        <v>37.784382000000001</v>
      </c>
      <c r="S377">
        <v>0.32666600000000001</v>
      </c>
      <c r="T377" s="2">
        <f t="shared" si="53"/>
        <v>1509375.0130319144</v>
      </c>
    </row>
    <row r="378" spans="1:20" x14ac:dyDescent="0.25">
      <c r="A378" s="38">
        <f t="shared" si="45"/>
        <v>-0.13004756096414372</v>
      </c>
      <c r="B378" s="18" t="s">
        <v>174</v>
      </c>
      <c r="C378" t="s">
        <v>175</v>
      </c>
      <c r="D378" s="18">
        <v>-784000000</v>
      </c>
      <c r="E378">
        <v>784000000</v>
      </c>
      <c r="F378">
        <f t="shared" si="46"/>
        <v>7.6482834613059928E-4</v>
      </c>
      <c r="G378" s="22">
        <f t="shared" si="47"/>
        <v>764828.34613059927</v>
      </c>
      <c r="H378" s="22">
        <v>43.501430999999997</v>
      </c>
      <c r="I378" s="22">
        <f t="shared" si="48"/>
        <v>17581.68245386225</v>
      </c>
      <c r="J378" s="22">
        <v>36.644176000000002</v>
      </c>
      <c r="K378">
        <v>1.2</v>
      </c>
      <c r="L378" s="19">
        <f t="shared" si="49"/>
        <v>665364.28516007494</v>
      </c>
      <c r="M378">
        <v>410310000000</v>
      </c>
      <c r="N378">
        <f t="shared" si="50"/>
        <v>8.3735911005936633E-4</v>
      </c>
      <c r="O378">
        <f t="shared" si="51"/>
        <v>837359.11005936633</v>
      </c>
      <c r="P378">
        <v>43.501430999999997</v>
      </c>
      <c r="Q378">
        <f t="shared" si="52"/>
        <v>19249.001488235328</v>
      </c>
      <c r="R378">
        <v>36.644176000000002</v>
      </c>
      <c r="S378">
        <v>1.2</v>
      </c>
      <c r="T378" s="2">
        <f t="shared" si="53"/>
        <v>728462.60014503973</v>
      </c>
    </row>
    <row r="379" spans="1:20" x14ac:dyDescent="0.25">
      <c r="A379" s="38">
        <f t="shared" si="45"/>
        <v>-0.30120480999917998</v>
      </c>
      <c r="B379" s="18" t="s">
        <v>335</v>
      </c>
      <c r="C379" t="s">
        <v>336</v>
      </c>
      <c r="D379" s="18">
        <v>-15300000000</v>
      </c>
      <c r="E379">
        <v>15300000000</v>
      </c>
      <c r="F379">
        <f t="shared" si="46"/>
        <v>1.4925859305865012E-2</v>
      </c>
      <c r="G379" s="22">
        <f t="shared" si="47"/>
        <v>14925859.305865012</v>
      </c>
      <c r="H379" s="22">
        <v>57.137805999999998</v>
      </c>
      <c r="I379" s="22">
        <f t="shared" si="48"/>
        <v>261225.62889210365</v>
      </c>
      <c r="J379" s="22">
        <v>36.447623999999998</v>
      </c>
      <c r="K379">
        <v>3.48</v>
      </c>
      <c r="L379" s="19">
        <f t="shared" si="49"/>
        <v>10430118.68956745</v>
      </c>
      <c r="M379">
        <v>4295440000000</v>
      </c>
      <c r="N379">
        <f t="shared" si="50"/>
        <v>8.7661178516570508E-3</v>
      </c>
      <c r="O379">
        <f t="shared" si="51"/>
        <v>8766117.8516570516</v>
      </c>
      <c r="P379">
        <v>57.137805999999998</v>
      </c>
      <c r="Q379">
        <f t="shared" si="52"/>
        <v>153420.62402005866</v>
      </c>
      <c r="R379">
        <v>36.447623999999998</v>
      </c>
      <c r="S379">
        <v>3.48</v>
      </c>
      <c r="T379" s="2">
        <f t="shared" si="53"/>
        <v>6125720.9897182696</v>
      </c>
    </row>
    <row r="380" spans="1:20" x14ac:dyDescent="0.25">
      <c r="A380" s="38">
        <f t="shared" si="45"/>
        <v>-0.20499778405577662</v>
      </c>
      <c r="B380" s="18" t="s">
        <v>137</v>
      </c>
      <c r="C380" t="s">
        <v>138</v>
      </c>
      <c r="D380" s="18">
        <v>-1751000000</v>
      </c>
      <c r="E380">
        <v>1751000000</v>
      </c>
      <c r="F380">
        <f t="shared" si="46"/>
        <v>1.7081816761156624E-3</v>
      </c>
      <c r="G380" s="22">
        <f t="shared" si="47"/>
        <v>1708181.6761156623</v>
      </c>
      <c r="H380" s="22">
        <v>45.220001000000003</v>
      </c>
      <c r="I380" s="22">
        <f t="shared" si="48"/>
        <v>37774.914602847137</v>
      </c>
      <c r="J380" s="22">
        <v>35.950001</v>
      </c>
      <c r="K380">
        <v>0</v>
      </c>
      <c r="L380" s="19">
        <f t="shared" si="49"/>
        <v>1358008.2177472692</v>
      </c>
      <c r="M380">
        <v>463070000000</v>
      </c>
      <c r="N380">
        <f t="shared" si="50"/>
        <v>9.4503152030218809E-4</v>
      </c>
      <c r="O380">
        <f t="shared" si="51"/>
        <v>945031.52030218812</v>
      </c>
      <c r="P380">
        <v>45.220001000000003</v>
      </c>
      <c r="Q380">
        <f t="shared" si="52"/>
        <v>20898.52939857715</v>
      </c>
      <c r="R380">
        <v>35.950001</v>
      </c>
      <c r="S380">
        <v>0</v>
      </c>
      <c r="T380" s="2">
        <f t="shared" si="53"/>
        <v>751302.15277737798</v>
      </c>
    </row>
    <row r="381" spans="1:20" x14ac:dyDescent="0.25">
      <c r="A381" s="38">
        <f t="shared" si="45"/>
        <v>-0.33023101914178166</v>
      </c>
      <c r="B381" s="18" t="s">
        <v>218</v>
      </c>
      <c r="C381" t="s">
        <v>219</v>
      </c>
      <c r="D381" s="18">
        <v>-5670000000</v>
      </c>
      <c r="E381">
        <v>5670000000</v>
      </c>
      <c r="F381">
        <f t="shared" si="46"/>
        <v>5.5313478604087979E-3</v>
      </c>
      <c r="G381" s="22">
        <f t="shared" si="47"/>
        <v>5531347.8604087979</v>
      </c>
      <c r="H381" s="22">
        <v>56.098121999999996</v>
      </c>
      <c r="I381" s="22">
        <f t="shared" si="48"/>
        <v>98601.301847658964</v>
      </c>
      <c r="J381" s="22">
        <v>35.882781999999999</v>
      </c>
      <c r="K381">
        <v>1.69</v>
      </c>
      <c r="L381" s="19">
        <f t="shared" si="49"/>
        <v>3704725.2192382873</v>
      </c>
      <c r="M381">
        <v>470540000000</v>
      </c>
      <c r="N381">
        <f t="shared" si="50"/>
        <v>9.6027626830283018E-4</v>
      </c>
      <c r="O381">
        <f t="shared" si="51"/>
        <v>960276.26830283017</v>
      </c>
      <c r="P381">
        <v>56.098121999999996</v>
      </c>
      <c r="Q381">
        <f t="shared" si="52"/>
        <v>17117.79706819473</v>
      </c>
      <c r="R381">
        <v>35.882781999999999</v>
      </c>
      <c r="S381">
        <v>1.69</v>
      </c>
      <c r="T381" s="2">
        <f t="shared" si="53"/>
        <v>643163.25756351964</v>
      </c>
    </row>
    <row r="382" spans="1:20" x14ac:dyDescent="0.25">
      <c r="A382" s="38">
        <f t="shared" si="45"/>
        <v>-0.20321077230039208</v>
      </c>
      <c r="B382" s="18" t="s">
        <v>58</v>
      </c>
      <c r="C382" t="s">
        <v>59</v>
      </c>
      <c r="D382" s="18">
        <v>-5710000000</v>
      </c>
      <c r="E382">
        <v>5710000000</v>
      </c>
      <c r="F382">
        <f t="shared" si="46"/>
        <v>5.5703697148032161E-3</v>
      </c>
      <c r="G382" s="22">
        <f t="shared" si="47"/>
        <v>5570369.714803216</v>
      </c>
      <c r="H382" s="22">
        <v>46.339443000000003</v>
      </c>
      <c r="I382" s="22">
        <f t="shared" si="48"/>
        <v>120207.95577545496</v>
      </c>
      <c r="J382" s="22">
        <v>35.642769000000001</v>
      </c>
      <c r="K382">
        <v>1.28</v>
      </c>
      <c r="L382" s="19">
        <f t="shared" si="49"/>
        <v>4438410.5830593398</v>
      </c>
      <c r="M382">
        <v>444650000000</v>
      </c>
      <c r="N382">
        <f t="shared" si="50"/>
        <v>9.0744005334478142E-4</v>
      </c>
      <c r="O382">
        <f t="shared" si="51"/>
        <v>907440.05334478139</v>
      </c>
      <c r="P382">
        <v>46.339443000000003</v>
      </c>
      <c r="Q382">
        <f t="shared" si="52"/>
        <v>19582.454915238868</v>
      </c>
      <c r="R382">
        <v>35.642769000000001</v>
      </c>
      <c r="S382">
        <v>1.28</v>
      </c>
      <c r="T382" s="2">
        <f t="shared" si="53"/>
        <v>723038.45928827941</v>
      </c>
    </row>
    <row r="383" spans="1:20" x14ac:dyDescent="0.25">
      <c r="A383" s="38">
        <f t="shared" si="45"/>
        <v>-0.25642852269499006</v>
      </c>
      <c r="B383" s="18" t="s">
        <v>848</v>
      </c>
      <c r="C383" t="s">
        <v>849</v>
      </c>
      <c r="D383" s="18">
        <v>-6160000000</v>
      </c>
      <c r="E383">
        <v>6160000000</v>
      </c>
      <c r="F383">
        <f t="shared" si="46"/>
        <v>6.0093655767404228E-3</v>
      </c>
      <c r="G383" s="22">
        <f t="shared" si="47"/>
        <v>6009365.5767404232</v>
      </c>
      <c r="H383" s="22">
        <v>49.643093</v>
      </c>
      <c r="I383" s="22">
        <f t="shared" si="48"/>
        <v>121051.39332757576</v>
      </c>
      <c r="J383" s="22">
        <v>35.061188000000001</v>
      </c>
      <c r="K383">
        <v>1.8520000000000001</v>
      </c>
      <c r="L383" s="19">
        <f t="shared" si="49"/>
        <v>4468392.8395627495</v>
      </c>
      <c r="M383">
        <v>452230000000</v>
      </c>
      <c r="N383">
        <f t="shared" si="50"/>
        <v>9.2290928893311698E-4</v>
      </c>
      <c r="O383">
        <f t="shared" si="51"/>
        <v>922909.28893311694</v>
      </c>
      <c r="P383">
        <v>49.643093</v>
      </c>
      <c r="Q383">
        <f t="shared" si="52"/>
        <v>18590.890155315603</v>
      </c>
      <c r="R383">
        <v>35.061188000000001</v>
      </c>
      <c r="S383">
        <v>1.8520000000000001</v>
      </c>
      <c r="T383" s="2">
        <f t="shared" si="53"/>
        <v>686249.02339051396</v>
      </c>
    </row>
    <row r="384" spans="1:20" x14ac:dyDescent="0.25">
      <c r="A384" s="38">
        <f t="shared" si="45"/>
        <v>-0.1106689395904209</v>
      </c>
      <c r="B384" s="18" t="s">
        <v>810</v>
      </c>
      <c r="C384" t="s">
        <v>811</v>
      </c>
      <c r="D384" s="18">
        <v>-117210000</v>
      </c>
      <c r="E384">
        <v>117210000</v>
      </c>
      <c r="F384">
        <f t="shared" si="46"/>
        <v>1.143437888392443E-4</v>
      </c>
      <c r="G384" s="22">
        <f t="shared" si="47"/>
        <v>114343.7888392443</v>
      </c>
      <c r="H384" s="22">
        <v>40.993895999999999</v>
      </c>
      <c r="I384" s="22">
        <f t="shared" si="48"/>
        <v>2789.2881622972432</v>
      </c>
      <c r="J384" s="22">
        <v>35.034145000000002</v>
      </c>
      <c r="K384">
        <v>1.423</v>
      </c>
      <c r="L384" s="19">
        <f t="shared" si="49"/>
        <v>101689.48297965415</v>
      </c>
      <c r="M384">
        <v>413750000000</v>
      </c>
      <c r="N384">
        <f t="shared" si="50"/>
        <v>8.4437944916541843E-4</v>
      </c>
      <c r="O384">
        <f t="shared" si="51"/>
        <v>844379.44916541839</v>
      </c>
      <c r="P384">
        <v>40.993895999999999</v>
      </c>
      <c r="Q384">
        <f t="shared" si="52"/>
        <v>20597.687254839559</v>
      </c>
      <c r="R384">
        <v>35.034145000000002</v>
      </c>
      <c r="S384">
        <v>1.423</v>
      </c>
      <c r="T384" s="2">
        <f t="shared" si="53"/>
        <v>750932.87091433781</v>
      </c>
    </row>
    <row r="385" spans="1:20" x14ac:dyDescent="0.25">
      <c r="A385" s="38">
        <f t="shared" si="45"/>
        <v>-5.0082376878398671E-2</v>
      </c>
      <c r="B385" s="18" t="s">
        <v>637</v>
      </c>
      <c r="C385" t="s">
        <v>638</v>
      </c>
      <c r="D385" s="18">
        <v>-431000000</v>
      </c>
      <c r="E385">
        <v>431000000</v>
      </c>
      <c r="F385">
        <f t="shared" si="46"/>
        <v>4.2046048109985749E-4</v>
      </c>
      <c r="G385" s="22">
        <f t="shared" si="47"/>
        <v>420460.48109985748</v>
      </c>
      <c r="H385" s="22">
        <v>37.321151999999998</v>
      </c>
      <c r="I385" s="22">
        <f t="shared" si="48"/>
        <v>11266.010253377428</v>
      </c>
      <c r="J385" s="22">
        <v>34.492019999999997</v>
      </c>
      <c r="K385">
        <v>0.96</v>
      </c>
      <c r="L385" s="19">
        <f t="shared" si="49"/>
        <v>399402.82082294161</v>
      </c>
      <c r="M385">
        <v>425960000000</v>
      </c>
      <c r="N385">
        <f t="shared" si="50"/>
        <v>8.6929757139939969E-4</v>
      </c>
      <c r="O385">
        <f t="shared" si="51"/>
        <v>869297.57139939966</v>
      </c>
      <c r="P385">
        <v>37.321151999999998</v>
      </c>
      <c r="Q385">
        <f t="shared" si="52"/>
        <v>23292.356339895396</v>
      </c>
      <c r="R385">
        <v>34.492019999999997</v>
      </c>
      <c r="S385">
        <v>0.96</v>
      </c>
      <c r="T385" s="2">
        <f t="shared" si="53"/>
        <v>825761.0828090983</v>
      </c>
    </row>
    <row r="386" spans="1:20" x14ac:dyDescent="0.25">
      <c r="A386" s="38">
        <f t="shared" si="45"/>
        <v>1.3179591228479559E-2</v>
      </c>
      <c r="B386" s="18" t="s">
        <v>611</v>
      </c>
      <c r="C386" t="s">
        <v>612</v>
      </c>
      <c r="D386" s="18">
        <v>661000000</v>
      </c>
      <c r="E386">
        <v>0</v>
      </c>
      <c r="F386">
        <f t="shared" si="46"/>
        <v>0</v>
      </c>
      <c r="G386" s="22">
        <f t="shared" si="47"/>
        <v>0</v>
      </c>
      <c r="H386" s="22">
        <v>34.692729999999997</v>
      </c>
      <c r="I386" s="22">
        <f t="shared" si="48"/>
        <v>0</v>
      </c>
      <c r="J386" s="22">
        <v>33.949966000000003</v>
      </c>
      <c r="K386">
        <v>1.2</v>
      </c>
      <c r="L386" s="19">
        <f t="shared" si="49"/>
        <v>0</v>
      </c>
      <c r="M386">
        <v>49890000000</v>
      </c>
      <c r="N386">
        <f t="shared" si="50"/>
        <v>1.0181532500027245E-4</v>
      </c>
      <c r="O386">
        <f t="shared" si="51"/>
        <v>101815.32500027245</v>
      </c>
      <c r="P386">
        <v>34.692729999999997</v>
      </c>
      <c r="Q386">
        <f t="shared" si="52"/>
        <v>2934.774086682497</v>
      </c>
      <c r="R386">
        <v>33.949966000000003</v>
      </c>
      <c r="S386">
        <v>1.2</v>
      </c>
      <c r="T386" s="2">
        <f t="shared" si="53"/>
        <v>103157.20936457084</v>
      </c>
    </row>
    <row r="387" spans="1:20" x14ac:dyDescent="0.25">
      <c r="A387" s="38">
        <f t="shared" si="45"/>
        <v>-1.2884956591802332E-2</v>
      </c>
      <c r="B387" s="18" t="s">
        <v>513</v>
      </c>
      <c r="C387" t="s">
        <v>514</v>
      </c>
      <c r="D387" s="18">
        <v>-1432370000</v>
      </c>
      <c r="E387">
        <v>1432370000</v>
      </c>
      <c r="F387">
        <f t="shared" si="46"/>
        <v>1.3973433394733246E-3</v>
      </c>
      <c r="G387" s="22">
        <f t="shared" si="47"/>
        <v>1397343.3394733246</v>
      </c>
      <c r="H387" s="22">
        <v>34.319324000000002</v>
      </c>
      <c r="I387" s="22">
        <f t="shared" si="48"/>
        <v>40715.934249559359</v>
      </c>
      <c r="J387" s="22">
        <v>33.877121000000002</v>
      </c>
      <c r="K387">
        <v>0</v>
      </c>
      <c r="L387" s="19">
        <f t="shared" si="49"/>
        <v>1379338.6312003667</v>
      </c>
      <c r="M387">
        <v>410950000000</v>
      </c>
      <c r="N387">
        <f t="shared" si="50"/>
        <v>8.3866521966049232E-4</v>
      </c>
      <c r="O387">
        <f t="shared" si="51"/>
        <v>838665.21966049226</v>
      </c>
      <c r="P387">
        <v>34.319324000000002</v>
      </c>
      <c r="Q387">
        <f t="shared" si="52"/>
        <v>24437.113611576155</v>
      </c>
      <c r="R387">
        <v>33.877121000000002</v>
      </c>
      <c r="S387">
        <v>0</v>
      </c>
      <c r="T387" s="2">
        <f t="shared" si="53"/>
        <v>827859.0547101124</v>
      </c>
    </row>
    <row r="388" spans="1:20" x14ac:dyDescent="0.25">
      <c r="A388" s="38">
        <f t="shared" si="45"/>
        <v>-1.1855186276651497E-2</v>
      </c>
      <c r="B388" s="18" t="s">
        <v>45</v>
      </c>
      <c r="C388" t="s">
        <v>46</v>
      </c>
      <c r="D388" s="18">
        <v>-253000000</v>
      </c>
      <c r="E388">
        <v>253000000</v>
      </c>
      <c r="F388">
        <f t="shared" si="46"/>
        <v>2.4681322904469594E-4</v>
      </c>
      <c r="G388" s="22">
        <f t="shared" si="47"/>
        <v>246813.22904469594</v>
      </c>
      <c r="H388" s="22">
        <v>37.668998999999999</v>
      </c>
      <c r="I388" s="22">
        <f t="shared" si="48"/>
        <v>6552.1578910205699</v>
      </c>
      <c r="J388" s="22">
        <v>33.822426</v>
      </c>
      <c r="K388">
        <v>3.4</v>
      </c>
      <c r="L388" s="19">
        <f t="shared" si="49"/>
        <v>243887.2122388292</v>
      </c>
      <c r="M388">
        <v>492730000000</v>
      </c>
      <c r="N388">
        <f t="shared" si="50"/>
        <v>1.0055615371293695E-3</v>
      </c>
      <c r="O388">
        <f t="shared" si="51"/>
        <v>1005561.5371293694</v>
      </c>
      <c r="P388">
        <v>37.668998999999999</v>
      </c>
      <c r="Q388">
        <f t="shared" si="52"/>
        <v>26694.671051104106</v>
      </c>
      <c r="R388">
        <v>33.822426</v>
      </c>
      <c r="S388">
        <v>3.4</v>
      </c>
      <c r="T388" s="2">
        <f t="shared" si="53"/>
        <v>993640.41779406474</v>
      </c>
    </row>
    <row r="389" spans="1:20" x14ac:dyDescent="0.25">
      <c r="A389" s="38">
        <f t="shared" si="45"/>
        <v>0.30923811987973115</v>
      </c>
      <c r="B389" s="18" t="s">
        <v>228</v>
      </c>
      <c r="C389" t="s">
        <v>229</v>
      </c>
      <c r="D389" s="18">
        <v>-3152000000</v>
      </c>
      <c r="E389">
        <v>3152000000</v>
      </c>
      <c r="F389">
        <f t="shared" si="46"/>
        <v>3.0749221262801642E-3</v>
      </c>
      <c r="G389" s="22">
        <f t="shared" si="47"/>
        <v>3074922.1262801643</v>
      </c>
      <c r="H389" s="22">
        <v>26.273765999999998</v>
      </c>
      <c r="I389" s="22">
        <f t="shared" si="48"/>
        <v>117033.93134734337</v>
      </c>
      <c r="J389" s="22">
        <v>33.518616000000002</v>
      </c>
      <c r="K389">
        <v>0.88</v>
      </c>
      <c r="L389" s="19">
        <f t="shared" si="49"/>
        <v>4025805.2633876279</v>
      </c>
      <c r="M389">
        <v>422180000000</v>
      </c>
      <c r="N389">
        <f t="shared" si="50"/>
        <v>8.6158336156774945E-4</v>
      </c>
      <c r="O389">
        <f t="shared" si="51"/>
        <v>861583.36156774941</v>
      </c>
      <c r="P389">
        <v>26.273765999999998</v>
      </c>
      <c r="Q389">
        <f t="shared" si="52"/>
        <v>32792.533874578527</v>
      </c>
      <c r="R389">
        <v>33.518616000000002</v>
      </c>
      <c r="S389">
        <v>0.88</v>
      </c>
      <c r="T389" s="2">
        <f t="shared" si="53"/>
        <v>1128017.780418619</v>
      </c>
    </row>
    <row r="390" spans="1:20" x14ac:dyDescent="0.25">
      <c r="A390" s="38">
        <f t="shared" si="45"/>
        <v>7.5380575980174003E-2</v>
      </c>
      <c r="B390" s="18" t="s">
        <v>649</v>
      </c>
      <c r="C390" t="s">
        <v>650</v>
      </c>
      <c r="D390" s="18">
        <v>-2200000000</v>
      </c>
      <c r="E390">
        <v>2200000000</v>
      </c>
      <c r="F390">
        <f t="shared" si="46"/>
        <v>2.146201991693008E-3</v>
      </c>
      <c r="G390" s="22">
        <f t="shared" si="47"/>
        <v>2146201.9916930082</v>
      </c>
      <c r="H390" s="22">
        <v>32.272464999999997</v>
      </c>
      <c r="I390" s="22">
        <f t="shared" si="48"/>
        <v>66502.57399591287</v>
      </c>
      <c r="J390" s="22">
        <v>33.263058000000001</v>
      </c>
      <c r="K390">
        <v>1.442124</v>
      </c>
      <c r="L390" s="19">
        <f t="shared" si="49"/>
        <v>2307983.9339966234</v>
      </c>
      <c r="M390">
        <v>4216820000000</v>
      </c>
      <c r="N390">
        <f t="shared" si="50"/>
        <v>8.6056704503437338E-3</v>
      </c>
      <c r="O390">
        <f t="shared" si="51"/>
        <v>8605670.4503437337</v>
      </c>
      <c r="P390">
        <v>32.272464999999997</v>
      </c>
      <c r="Q390">
        <f t="shared" si="52"/>
        <v>266656.74439010886</v>
      </c>
      <c r="R390">
        <v>33.263058000000001</v>
      </c>
      <c r="S390">
        <v>1.442124</v>
      </c>
      <c r="T390" s="2">
        <f t="shared" si="53"/>
        <v>9254370.8455862068</v>
      </c>
    </row>
    <row r="391" spans="1:20" x14ac:dyDescent="0.25">
      <c r="A391" s="38">
        <f t="shared" si="45"/>
        <v>0.11723614745774902</v>
      </c>
      <c r="B391" s="18" t="s">
        <v>216</v>
      </c>
      <c r="C391" t="s">
        <v>217</v>
      </c>
      <c r="D391" s="18">
        <v>-5169100000</v>
      </c>
      <c r="E391">
        <v>5169100000</v>
      </c>
      <c r="F391">
        <f t="shared" si="46"/>
        <v>5.0426966887546949E-3</v>
      </c>
      <c r="G391" s="22">
        <f t="shared" si="47"/>
        <v>5042696.6887546945</v>
      </c>
      <c r="H391" s="22">
        <v>30.216764000000001</v>
      </c>
      <c r="I391" s="22">
        <f t="shared" si="48"/>
        <v>166884.07430903899</v>
      </c>
      <c r="J391" s="22">
        <v>32.845261000000001</v>
      </c>
      <c r="K391">
        <v>0.91399999999999904</v>
      </c>
      <c r="L391" s="19">
        <f t="shared" si="49"/>
        <v>5633883.0213422421</v>
      </c>
      <c r="M391">
        <v>416660000000</v>
      </c>
      <c r="N391">
        <f t="shared" si="50"/>
        <v>8.5031816625803802E-4</v>
      </c>
      <c r="O391">
        <f t="shared" si="51"/>
        <v>850318.16625803802</v>
      </c>
      <c r="P391">
        <v>30.216764000000001</v>
      </c>
      <c r="Q391">
        <f t="shared" si="52"/>
        <v>28140.609836911655</v>
      </c>
      <c r="R391">
        <v>32.845261000000001</v>
      </c>
      <c r="S391">
        <v>0.91399999999999904</v>
      </c>
      <c r="T391" s="2">
        <f t="shared" si="53"/>
        <v>950006.19218346803</v>
      </c>
    </row>
    <row r="392" spans="1:20" x14ac:dyDescent="0.25">
      <c r="A392" s="38">
        <f t="shared" ref="A392:A449" si="54">(J392+K392)/H392-1</f>
        <v>-7.048579972968827E-2</v>
      </c>
      <c r="B392" s="18" t="s">
        <v>133</v>
      </c>
      <c r="C392" t="s">
        <v>134</v>
      </c>
      <c r="D392" s="18">
        <v>-510600000</v>
      </c>
      <c r="E392">
        <v>510600000</v>
      </c>
      <c r="F392">
        <f t="shared" ref="F392:F449" si="55">E392/SUM(E$7:E$449)</f>
        <v>4.9811397134474997E-4</v>
      </c>
      <c r="G392" s="22">
        <f t="shared" ref="G392:G449" si="56">E$3*F392</f>
        <v>498113.97134474997</v>
      </c>
      <c r="H392" s="22">
        <v>35.749073000000003</v>
      </c>
      <c r="I392" s="22">
        <f t="shared" ref="I392:I449" si="57">G392/H392</f>
        <v>13933.619239434542</v>
      </c>
      <c r="J392" s="22">
        <v>32.549270999999997</v>
      </c>
      <c r="K392">
        <v>0.68</v>
      </c>
      <c r="L392" s="19">
        <f t="shared" ref="L392:L449" si="58">I392*(J392+K392)</f>
        <v>463004.00971798424</v>
      </c>
      <c r="M392">
        <v>48950000000</v>
      </c>
      <c r="N392">
        <f t="shared" ref="N392:N449" si="59">M392/SUM(M$7:M$449)</f>
        <v>9.9896976523618689E-5</v>
      </c>
      <c r="O392">
        <f t="shared" ref="O392:O449" si="60">N$3*N392</f>
        <v>99896.976523618694</v>
      </c>
      <c r="P392">
        <v>35.749073000000003</v>
      </c>
      <c r="Q392">
        <f t="shared" ref="Q392:Q449" si="61">O392/P392</f>
        <v>2794.393480458044</v>
      </c>
      <c r="R392">
        <v>32.549270999999997</v>
      </c>
      <c r="S392">
        <v>0.68</v>
      </c>
      <c r="T392" s="2">
        <f t="shared" ref="T392:T449" si="62">Q392*(R392+S392)</f>
        <v>92855.658242773541</v>
      </c>
    </row>
    <row r="393" spans="1:20" x14ac:dyDescent="0.25">
      <c r="A393" s="38">
        <f t="shared" si="54"/>
        <v>2.6287305282038709E-2</v>
      </c>
      <c r="B393" s="18" t="s">
        <v>762</v>
      </c>
      <c r="C393" t="s">
        <v>763</v>
      </c>
      <c r="D393" s="18">
        <v>0</v>
      </c>
      <c r="E393">
        <v>0</v>
      </c>
      <c r="F393">
        <f t="shared" si="55"/>
        <v>0</v>
      </c>
      <c r="G393" s="22">
        <f t="shared" si="56"/>
        <v>0</v>
      </c>
      <c r="H393" s="22">
        <v>32.525889999999997</v>
      </c>
      <c r="I393" s="22">
        <f t="shared" si="57"/>
        <v>0</v>
      </c>
      <c r="J393" s="22">
        <v>32.500908000000003</v>
      </c>
      <c r="K393">
        <v>0.88</v>
      </c>
      <c r="L393" s="19">
        <f t="shared" si="58"/>
        <v>0</v>
      </c>
      <c r="M393">
        <v>422170000000</v>
      </c>
      <c r="N393">
        <f t="shared" si="59"/>
        <v>8.6156295360523185E-4</v>
      </c>
      <c r="O393">
        <f t="shared" si="60"/>
        <v>861562.95360523183</v>
      </c>
      <c r="P393">
        <v>32.525889999999997</v>
      </c>
      <c r="Q393">
        <f t="shared" si="61"/>
        <v>26488.528172641298</v>
      </c>
      <c r="R393">
        <v>32.500908000000003</v>
      </c>
      <c r="S393">
        <v>0.88</v>
      </c>
      <c r="T393" s="2">
        <f t="shared" si="62"/>
        <v>884211.12198634737</v>
      </c>
    </row>
    <row r="394" spans="1:20" x14ac:dyDescent="0.25">
      <c r="A394" s="38">
        <f t="shared" si="54"/>
        <v>-0.36870759465340852</v>
      </c>
      <c r="B394" s="18" t="s">
        <v>629</v>
      </c>
      <c r="C394" t="s">
        <v>630</v>
      </c>
      <c r="D394" s="18">
        <v>-2333420000</v>
      </c>
      <c r="E394">
        <v>2333420000</v>
      </c>
      <c r="F394">
        <f t="shared" si="55"/>
        <v>2.2763593870255903E-3</v>
      </c>
      <c r="G394" s="22">
        <f t="shared" si="56"/>
        <v>2276359.3870255905</v>
      </c>
      <c r="H394" s="22">
        <v>56.865912999999999</v>
      </c>
      <c r="I394" s="22">
        <f t="shared" si="57"/>
        <v>40030.297008079171</v>
      </c>
      <c r="J394" s="22">
        <v>32.159019000000001</v>
      </c>
      <c r="K394">
        <v>3.74</v>
      </c>
      <c r="L394" s="19">
        <f t="shared" si="58"/>
        <v>1437048.3928686774</v>
      </c>
      <c r="M394">
        <v>431260000000</v>
      </c>
      <c r="N394">
        <f t="shared" si="59"/>
        <v>8.8011379153372406E-4</v>
      </c>
      <c r="O394">
        <f t="shared" si="60"/>
        <v>880113.79153372406</v>
      </c>
      <c r="P394">
        <v>56.865912999999999</v>
      </c>
      <c r="Q394">
        <f t="shared" si="61"/>
        <v>15477.000985348184</v>
      </c>
      <c r="R394">
        <v>32.159019000000001</v>
      </c>
      <c r="S394">
        <v>3.74</v>
      </c>
      <c r="T394" s="2">
        <f t="shared" si="62"/>
        <v>555609.15243603324</v>
      </c>
    </row>
    <row r="395" spans="1:20" x14ac:dyDescent="0.25">
      <c r="A395" s="38">
        <f t="shared" si="54"/>
        <v>-2.1777035274008982E-2</v>
      </c>
      <c r="B395" s="18" t="s">
        <v>198</v>
      </c>
      <c r="C395" t="s">
        <v>199</v>
      </c>
      <c r="D395" s="18">
        <v>-1044000000</v>
      </c>
      <c r="E395">
        <v>1044000000</v>
      </c>
      <c r="F395">
        <f t="shared" si="55"/>
        <v>1.0184703996943185E-3</v>
      </c>
      <c r="G395" s="22">
        <f t="shared" si="56"/>
        <v>1018470.3996943185</v>
      </c>
      <c r="H395" s="22">
        <v>34.251677999999998</v>
      </c>
      <c r="I395" s="22">
        <f t="shared" si="57"/>
        <v>29734.905241556884</v>
      </c>
      <c r="J395" s="22">
        <v>31.945778000000001</v>
      </c>
      <c r="K395">
        <v>1.56</v>
      </c>
      <c r="L395" s="19">
        <f t="shared" si="58"/>
        <v>996291.13387464127</v>
      </c>
      <c r="M395">
        <v>417580000000</v>
      </c>
      <c r="N395">
        <f t="shared" si="59"/>
        <v>8.5219569880965666E-4</v>
      </c>
      <c r="O395">
        <f t="shared" si="60"/>
        <v>852195.69880965666</v>
      </c>
      <c r="P395">
        <v>34.251677999999998</v>
      </c>
      <c r="Q395">
        <f t="shared" si="61"/>
        <v>24880.407284269597</v>
      </c>
      <c r="R395">
        <v>31.945778000000001</v>
      </c>
      <c r="S395">
        <v>1.56</v>
      </c>
      <c r="T395" s="2">
        <f t="shared" si="62"/>
        <v>833637.40301631996</v>
      </c>
    </row>
    <row r="396" spans="1:20" x14ac:dyDescent="0.25">
      <c r="A396" s="38">
        <f t="shared" si="54"/>
        <v>0.39927418520896474</v>
      </c>
      <c r="B396" s="18" t="s">
        <v>226</v>
      </c>
      <c r="C396" t="s">
        <v>227</v>
      </c>
      <c r="D396" s="18">
        <v>-288480000</v>
      </c>
      <c r="E396">
        <v>288480000</v>
      </c>
      <c r="F396">
        <f t="shared" si="55"/>
        <v>2.81425613892545E-4</v>
      </c>
      <c r="G396" s="22">
        <f t="shared" si="56"/>
        <v>281425.61389254499</v>
      </c>
      <c r="H396" s="22">
        <v>22.735001</v>
      </c>
      <c r="I396" s="22">
        <f t="shared" si="57"/>
        <v>12378.517770575201</v>
      </c>
      <c r="J396" s="22">
        <v>31.8125</v>
      </c>
      <c r="K396">
        <v>0</v>
      </c>
      <c r="L396" s="19">
        <f t="shared" si="58"/>
        <v>393791.59657642362</v>
      </c>
      <c r="M396">
        <v>421130000000</v>
      </c>
      <c r="N396">
        <f t="shared" si="59"/>
        <v>8.5944052550340224E-4</v>
      </c>
      <c r="O396">
        <f t="shared" si="60"/>
        <v>859440.52550340223</v>
      </c>
      <c r="P396">
        <v>22.735001</v>
      </c>
      <c r="Q396">
        <f t="shared" si="61"/>
        <v>37802.528599114739</v>
      </c>
      <c r="R396">
        <v>31.8125</v>
      </c>
      <c r="S396">
        <v>0</v>
      </c>
      <c r="T396" s="2">
        <f t="shared" si="62"/>
        <v>1202592.9410593377</v>
      </c>
    </row>
    <row r="397" spans="1:20" x14ac:dyDescent="0.25">
      <c r="A397" s="38">
        <f t="shared" si="54"/>
        <v>-4.0722588346526756E-2</v>
      </c>
      <c r="B397" s="18" t="s">
        <v>557</v>
      </c>
      <c r="C397" t="s">
        <v>558</v>
      </c>
      <c r="D397" s="18">
        <v>-2494390000</v>
      </c>
      <c r="E397">
        <v>2494390000</v>
      </c>
      <c r="F397">
        <f t="shared" si="55"/>
        <v>2.4333930845723286E-3</v>
      </c>
      <c r="G397" s="22">
        <f t="shared" si="56"/>
        <v>2433393.0845723287</v>
      </c>
      <c r="H397" s="22">
        <v>32.992893000000002</v>
      </c>
      <c r="I397" s="22">
        <f t="shared" si="57"/>
        <v>73755.068540740831</v>
      </c>
      <c r="J397" s="22">
        <v>31.490337</v>
      </c>
      <c r="K397">
        <v>0.159</v>
      </c>
      <c r="L397" s="19">
        <f t="shared" si="58"/>
        <v>2334299.0197040047</v>
      </c>
      <c r="M397">
        <v>416730000000</v>
      </c>
      <c r="N397">
        <f t="shared" si="59"/>
        <v>8.5046102199566121E-4</v>
      </c>
      <c r="O397">
        <f t="shared" si="60"/>
        <v>850461.0219956612</v>
      </c>
      <c r="P397">
        <v>32.992893000000002</v>
      </c>
      <c r="Q397">
        <f t="shared" si="61"/>
        <v>25777.097570548332</v>
      </c>
      <c r="R397">
        <v>31.490337</v>
      </c>
      <c r="S397">
        <v>0.159</v>
      </c>
      <c r="T397" s="2">
        <f t="shared" si="62"/>
        <v>815828.04789216537</v>
      </c>
    </row>
    <row r="398" spans="1:20" x14ac:dyDescent="0.25">
      <c r="A398" s="38">
        <f t="shared" si="54"/>
        <v>0.19608535900361357</v>
      </c>
      <c r="B398" s="18" t="s">
        <v>491</v>
      </c>
      <c r="C398" t="s">
        <v>492</v>
      </c>
      <c r="D398" s="18">
        <v>-1074000000</v>
      </c>
      <c r="E398">
        <v>1074000000</v>
      </c>
      <c r="F398">
        <f t="shared" si="55"/>
        <v>1.0477367904901322E-3</v>
      </c>
      <c r="G398" s="22">
        <f t="shared" si="56"/>
        <v>1047736.7904901322</v>
      </c>
      <c r="H398" s="22">
        <v>27.457536999999999</v>
      </c>
      <c r="I398" s="22">
        <f t="shared" si="57"/>
        <v>38158.440448978807</v>
      </c>
      <c r="J398" s="22">
        <v>31.241558000000001</v>
      </c>
      <c r="K398">
        <v>1.6</v>
      </c>
      <c r="L398" s="19">
        <f t="shared" si="58"/>
        <v>1253182.6351946834</v>
      </c>
      <c r="M398">
        <v>439230000000</v>
      </c>
      <c r="N398">
        <f t="shared" si="59"/>
        <v>8.9637893766024586E-4</v>
      </c>
      <c r="O398">
        <f t="shared" si="60"/>
        <v>896378.93766024581</v>
      </c>
      <c r="P398">
        <v>27.457536999999999</v>
      </c>
      <c r="Q398">
        <f t="shared" si="61"/>
        <v>32646.00672887178</v>
      </c>
      <c r="R398">
        <v>31.241558000000001</v>
      </c>
      <c r="S398">
        <v>1.6</v>
      </c>
      <c r="T398" s="2">
        <f t="shared" si="62"/>
        <v>1072145.7234546328</v>
      </c>
    </row>
    <row r="399" spans="1:20" x14ac:dyDescent="0.25">
      <c r="A399" s="38">
        <f t="shared" si="54"/>
        <v>0.14430604978889061</v>
      </c>
      <c r="B399" s="18" t="s">
        <v>493</v>
      </c>
      <c r="C399" t="s">
        <v>494</v>
      </c>
      <c r="D399" s="18">
        <v>-961000000</v>
      </c>
      <c r="E399">
        <v>961000000</v>
      </c>
      <c r="F399">
        <f t="shared" si="55"/>
        <v>9.3750005182590042E-4</v>
      </c>
      <c r="G399" s="22">
        <f t="shared" si="56"/>
        <v>937500.05182590045</v>
      </c>
      <c r="H399" s="22">
        <v>26.819035</v>
      </c>
      <c r="I399" s="22">
        <f t="shared" si="57"/>
        <v>34956.516959909277</v>
      </c>
      <c r="J399" s="22">
        <v>30.009184000000001</v>
      </c>
      <c r="K399">
        <v>0.67999999999999905</v>
      </c>
      <c r="L399" s="19">
        <f t="shared" si="58"/>
        <v>1072786.9809817765</v>
      </c>
      <c r="M399">
        <v>423200000000</v>
      </c>
      <c r="N399">
        <f t="shared" si="59"/>
        <v>8.6366497374454397E-4</v>
      </c>
      <c r="O399">
        <f t="shared" si="60"/>
        <v>863664.97374454397</v>
      </c>
      <c r="P399">
        <v>26.819035</v>
      </c>
      <c r="Q399">
        <f t="shared" si="61"/>
        <v>32203.432142302809</v>
      </c>
      <c r="R399">
        <v>30.009184000000001</v>
      </c>
      <c r="S399">
        <v>0.67999999999999905</v>
      </c>
      <c r="T399" s="2">
        <f t="shared" si="62"/>
        <v>988297.05444664508</v>
      </c>
    </row>
    <row r="400" spans="1:20" x14ac:dyDescent="0.25">
      <c r="A400" s="38">
        <f t="shared" si="54"/>
        <v>0.39125142334448393</v>
      </c>
      <c r="B400" s="18" t="s">
        <v>358</v>
      </c>
      <c r="C400" t="s">
        <v>359</v>
      </c>
      <c r="D400" s="18">
        <v>-74700000</v>
      </c>
      <c r="E400">
        <v>74700000</v>
      </c>
      <c r="F400">
        <f t="shared" si="55"/>
        <v>7.2873313081576227E-5</v>
      </c>
      <c r="G400" s="22">
        <f t="shared" si="56"/>
        <v>72873.313081576227</v>
      </c>
      <c r="H400" s="22">
        <v>21.351998999999999</v>
      </c>
      <c r="I400" s="22">
        <f t="shared" si="57"/>
        <v>3412.950379099223</v>
      </c>
      <c r="J400" s="22">
        <v>29.705998999999998</v>
      </c>
      <c r="K400">
        <v>0</v>
      </c>
      <c r="L400" s="19">
        <f t="shared" si="58"/>
        <v>101385.10054857114</v>
      </c>
      <c r="M400">
        <v>418330000000</v>
      </c>
      <c r="N400">
        <f t="shared" si="59"/>
        <v>8.5372629599847613E-4</v>
      </c>
      <c r="O400">
        <f t="shared" si="60"/>
        <v>853726.2959984761</v>
      </c>
      <c r="P400">
        <v>21.351998999999999</v>
      </c>
      <c r="Q400">
        <f t="shared" si="61"/>
        <v>39983.436492221459</v>
      </c>
      <c r="R400">
        <v>29.705998999999998</v>
      </c>
      <c r="S400">
        <v>0</v>
      </c>
      <c r="T400" s="2">
        <f t="shared" si="62"/>
        <v>1187747.9244544941</v>
      </c>
    </row>
    <row r="401" spans="1:20" x14ac:dyDescent="0.25">
      <c r="A401" s="38">
        <f t="shared" si="54"/>
        <v>0.14992536539475854</v>
      </c>
      <c r="B401" s="18" t="s">
        <v>867</v>
      </c>
      <c r="C401" t="s">
        <v>868</v>
      </c>
      <c r="D401" s="18">
        <v>-427000000</v>
      </c>
      <c r="E401">
        <v>427000000</v>
      </c>
      <c r="F401">
        <f t="shared" si="55"/>
        <v>4.1655829566041567E-4</v>
      </c>
      <c r="G401" s="22">
        <f t="shared" si="56"/>
        <v>416558.29566041566</v>
      </c>
      <c r="H401" s="22">
        <v>26.111211999999998</v>
      </c>
      <c r="I401" s="22">
        <f t="shared" si="57"/>
        <v>15953.234788964055</v>
      </c>
      <c r="J401" s="22">
        <v>29.515944999999999</v>
      </c>
      <c r="K401">
        <v>0.51</v>
      </c>
      <c r="L401" s="19">
        <f t="shared" si="58"/>
        <v>479010.95034552133</v>
      </c>
      <c r="M401">
        <v>422500000000</v>
      </c>
      <c r="N401">
        <f t="shared" si="59"/>
        <v>8.622364163683125E-4</v>
      </c>
      <c r="O401">
        <f t="shared" si="60"/>
        <v>862236.41636831255</v>
      </c>
      <c r="P401">
        <v>26.111211999999998</v>
      </c>
      <c r="Q401">
        <f t="shared" si="61"/>
        <v>33021.692611140097</v>
      </c>
      <c r="R401">
        <v>29.515944999999999</v>
      </c>
      <c r="S401">
        <v>0.51</v>
      </c>
      <c r="T401" s="2">
        <f t="shared" si="62"/>
        <v>991507.52614899899</v>
      </c>
    </row>
    <row r="402" spans="1:20" x14ac:dyDescent="0.25">
      <c r="A402" s="38">
        <f t="shared" si="54"/>
        <v>0.18207961459848798</v>
      </c>
      <c r="B402" s="18" t="s">
        <v>774</v>
      </c>
      <c r="C402" t="s">
        <v>775</v>
      </c>
      <c r="D402" s="18">
        <v>-317700000</v>
      </c>
      <c r="E402">
        <v>317700000</v>
      </c>
      <c r="F402">
        <f t="shared" si="55"/>
        <v>3.099310785276676E-4</v>
      </c>
      <c r="G402" s="22">
        <f t="shared" si="56"/>
        <v>309931.07852766762</v>
      </c>
      <c r="H402" s="22">
        <v>25.124136</v>
      </c>
      <c r="I402" s="22">
        <f t="shared" si="57"/>
        <v>12335.989525278306</v>
      </c>
      <c r="J402" s="22">
        <v>29.360728999999999</v>
      </c>
      <c r="K402">
        <v>0.33800000000000002</v>
      </c>
      <c r="L402" s="19">
        <f t="shared" si="58"/>
        <v>366363.20985807909</v>
      </c>
      <c r="M402">
        <v>47440000000</v>
      </c>
      <c r="N402">
        <f t="shared" si="59"/>
        <v>9.6815374183462116E-5</v>
      </c>
      <c r="O402">
        <f t="shared" si="60"/>
        <v>96815.374183462118</v>
      </c>
      <c r="P402">
        <v>25.124136</v>
      </c>
      <c r="Q402">
        <f t="shared" si="61"/>
        <v>3853.4807399331908</v>
      </c>
      <c r="R402">
        <v>29.360728999999999</v>
      </c>
      <c r="S402">
        <v>0.33800000000000002</v>
      </c>
      <c r="T402" s="2">
        <f t="shared" si="62"/>
        <v>114443.48020199531</v>
      </c>
    </row>
    <row r="403" spans="1:20" x14ac:dyDescent="0.25">
      <c r="A403" s="38">
        <f t="shared" si="54"/>
        <v>0.28587804643682246</v>
      </c>
      <c r="B403" s="18" t="s">
        <v>237</v>
      </c>
      <c r="C403" t="s">
        <v>237</v>
      </c>
      <c r="D403" s="18">
        <v>-1431000000</v>
      </c>
      <c r="E403">
        <v>1431000000</v>
      </c>
      <c r="F403">
        <f t="shared" si="55"/>
        <v>1.3960068409603157E-3</v>
      </c>
      <c r="G403" s="22">
        <f t="shared" si="56"/>
        <v>1396006.8409603157</v>
      </c>
      <c r="H403" s="22">
        <v>23.082457999999999</v>
      </c>
      <c r="I403" s="22">
        <f t="shared" si="57"/>
        <v>60479.124058638634</v>
      </c>
      <c r="J403" s="22">
        <v>29.334558000000001</v>
      </c>
      <c r="K403">
        <v>0.34666799999999998</v>
      </c>
      <c r="L403" s="19">
        <f t="shared" si="58"/>
        <v>1795094.5494664907</v>
      </c>
      <c r="M403">
        <v>455930000000</v>
      </c>
      <c r="N403">
        <f t="shared" si="59"/>
        <v>9.3046023506462654E-4</v>
      </c>
      <c r="O403">
        <f t="shared" si="60"/>
        <v>930460.23506462655</v>
      </c>
      <c r="P403">
        <v>23.082457999999999</v>
      </c>
      <c r="Q403">
        <f t="shared" si="61"/>
        <v>40310.275234319786</v>
      </c>
      <c r="R403">
        <v>29.334558000000001</v>
      </c>
      <c r="S403">
        <v>0.34666799999999998</v>
      </c>
      <c r="T403" s="2">
        <f t="shared" si="62"/>
        <v>1196458.3893520485</v>
      </c>
    </row>
    <row r="404" spans="1:20" x14ac:dyDescent="0.25">
      <c r="A404" s="38">
        <f t="shared" si="54"/>
        <v>1.0952546560776324</v>
      </c>
      <c r="B404" s="18" t="s">
        <v>110</v>
      </c>
      <c r="C404" t="s">
        <v>111</v>
      </c>
      <c r="D404" s="18">
        <v>-629000000</v>
      </c>
      <c r="E404">
        <v>629000000</v>
      </c>
      <c r="F404">
        <f t="shared" si="55"/>
        <v>6.1361866035222821E-4</v>
      </c>
      <c r="G404" s="22">
        <f t="shared" si="56"/>
        <v>613618.66035222821</v>
      </c>
      <c r="H404" s="22">
        <v>13.868057</v>
      </c>
      <c r="I404" s="22">
        <f t="shared" si="57"/>
        <v>44246.909307643327</v>
      </c>
      <c r="J404" s="22">
        <v>28.814589000000002</v>
      </c>
      <c r="K404">
        <v>0.24252199999999999</v>
      </c>
      <c r="L404" s="19">
        <f t="shared" si="58"/>
        <v>1285687.3551591255</v>
      </c>
      <c r="M404">
        <v>45000000000</v>
      </c>
      <c r="N404">
        <f t="shared" si="59"/>
        <v>9.1835831329169381E-5</v>
      </c>
      <c r="O404">
        <f t="shared" si="60"/>
        <v>91835.831329169378</v>
      </c>
      <c r="P404">
        <v>13.868057</v>
      </c>
      <c r="Q404">
        <f t="shared" si="61"/>
        <v>6622.112335503768</v>
      </c>
      <c r="R404">
        <v>28.814589000000002</v>
      </c>
      <c r="S404">
        <v>0.24252199999999999</v>
      </c>
      <c r="T404" s="2">
        <f t="shared" si="62"/>
        <v>192419.45318720225</v>
      </c>
    </row>
    <row r="405" spans="1:20" x14ac:dyDescent="0.25">
      <c r="A405" s="38">
        <f t="shared" si="54"/>
        <v>-9.4118174395626863E-2</v>
      </c>
      <c r="B405" s="18" t="s">
        <v>108</v>
      </c>
      <c r="C405" t="s">
        <v>109</v>
      </c>
      <c r="D405" s="18">
        <v>0</v>
      </c>
      <c r="E405">
        <v>0</v>
      </c>
      <c r="F405">
        <f t="shared" si="55"/>
        <v>0</v>
      </c>
      <c r="G405" s="22">
        <f t="shared" si="56"/>
        <v>0</v>
      </c>
      <c r="H405" s="22">
        <v>32.415939000000002</v>
      </c>
      <c r="I405" s="22">
        <f t="shared" si="57"/>
        <v>0</v>
      </c>
      <c r="J405" s="22">
        <v>28.645009999999999</v>
      </c>
      <c r="K405">
        <v>0.72</v>
      </c>
      <c r="L405" s="19">
        <f t="shared" si="58"/>
        <v>0</v>
      </c>
      <c r="M405">
        <v>4311200000000</v>
      </c>
      <c r="N405">
        <f t="shared" si="59"/>
        <v>8.7982808005847776E-3</v>
      </c>
      <c r="O405">
        <f t="shared" si="60"/>
        <v>8798280.8005847782</v>
      </c>
      <c r="P405">
        <v>32.415939000000002</v>
      </c>
      <c r="Q405">
        <f t="shared" si="61"/>
        <v>271418.35380998149</v>
      </c>
      <c r="R405">
        <v>28.645009999999999</v>
      </c>
      <c r="S405">
        <v>0.72</v>
      </c>
      <c r="T405" s="2">
        <f t="shared" si="62"/>
        <v>7970202.6738136439</v>
      </c>
    </row>
    <row r="406" spans="1:20" x14ac:dyDescent="0.25">
      <c r="A406" s="38">
        <f t="shared" si="54"/>
        <v>-0.39146709217262243</v>
      </c>
      <c r="B406" s="18" t="s">
        <v>859</v>
      </c>
      <c r="C406" t="s">
        <v>860</v>
      </c>
      <c r="D406" s="18">
        <v>-472000000</v>
      </c>
      <c r="E406">
        <v>472000000</v>
      </c>
      <c r="F406">
        <f t="shared" si="55"/>
        <v>4.6045788185413626E-4</v>
      </c>
      <c r="G406" s="22">
        <f t="shared" si="56"/>
        <v>460457.88185413624</v>
      </c>
      <c r="H406" s="22">
        <v>48.772682000000003</v>
      </c>
      <c r="I406" s="22">
        <f t="shared" si="57"/>
        <v>9440.8973009549936</v>
      </c>
      <c r="J406" s="22">
        <v>28.459782000000001</v>
      </c>
      <c r="K406">
        <v>1.22</v>
      </c>
      <c r="L406" s="19">
        <f t="shared" si="58"/>
        <v>280203.77377673262</v>
      </c>
      <c r="M406">
        <v>4222430000000</v>
      </c>
      <c r="N406">
        <f t="shared" si="59"/>
        <v>8.6171193173161034E-3</v>
      </c>
      <c r="O406">
        <f t="shared" si="60"/>
        <v>8617119.3173161037</v>
      </c>
      <c r="P406">
        <v>48.772682000000003</v>
      </c>
      <c r="Q406">
        <f t="shared" si="61"/>
        <v>176679.21803677114</v>
      </c>
      <c r="R406">
        <v>28.459782000000001</v>
      </c>
      <c r="S406">
        <v>1.22</v>
      </c>
      <c r="T406" s="2">
        <f t="shared" si="62"/>
        <v>5243800.6752618356</v>
      </c>
    </row>
    <row r="407" spans="1:20" x14ac:dyDescent="0.25">
      <c r="A407" s="38">
        <f t="shared" si="54"/>
        <v>-4.3644637805095865E-4</v>
      </c>
      <c r="B407" s="18" t="s">
        <v>327</v>
      </c>
      <c r="C407" t="s">
        <v>328</v>
      </c>
      <c r="D407" s="18">
        <v>-7653000000</v>
      </c>
      <c r="E407">
        <v>7653000000</v>
      </c>
      <c r="F407">
        <f t="shared" si="55"/>
        <v>7.4658562920120871E-3</v>
      </c>
      <c r="G407" s="22">
        <f t="shared" si="56"/>
        <v>7465856.2920120871</v>
      </c>
      <c r="H407" s="22">
        <v>28.594577999999998</v>
      </c>
      <c r="I407" s="22">
        <f t="shared" si="57"/>
        <v>261093.4244950944</v>
      </c>
      <c r="J407" s="22">
        <v>27.489374000000002</v>
      </c>
      <c r="K407">
        <v>1.092724</v>
      </c>
      <c r="L407" s="19">
        <f t="shared" si="58"/>
        <v>7462597.8460743893</v>
      </c>
      <c r="M407">
        <v>444350000000</v>
      </c>
      <c r="N407">
        <f t="shared" si="59"/>
        <v>9.0682781446925357E-4</v>
      </c>
      <c r="O407">
        <f t="shared" si="60"/>
        <v>906827.81446925353</v>
      </c>
      <c r="P407">
        <v>28.594577999999998</v>
      </c>
      <c r="Q407">
        <f t="shared" si="61"/>
        <v>31713.278456819808</v>
      </c>
      <c r="R407">
        <v>27.489374000000002</v>
      </c>
      <c r="S407">
        <v>1.092724</v>
      </c>
      <c r="T407" s="2">
        <f t="shared" si="62"/>
        <v>906432.03275411262</v>
      </c>
    </row>
    <row r="408" spans="1:20" x14ac:dyDescent="0.25">
      <c r="A408" s="38">
        <f t="shared" si="54"/>
        <v>-0.30431284448463469</v>
      </c>
      <c r="B408" s="18" t="s">
        <v>347</v>
      </c>
      <c r="C408" t="s">
        <v>348</v>
      </c>
      <c r="D408" s="18">
        <v>-2255000000</v>
      </c>
      <c r="E408">
        <v>2255000000</v>
      </c>
      <c r="F408">
        <f t="shared" si="55"/>
        <v>2.1998570414853333E-3</v>
      </c>
      <c r="G408" s="22">
        <f t="shared" si="56"/>
        <v>2199857.0414853333</v>
      </c>
      <c r="H408" s="22">
        <v>41.593291999999998</v>
      </c>
      <c r="I408" s="22">
        <f t="shared" si="57"/>
        <v>52889.707347168711</v>
      </c>
      <c r="J408" s="22">
        <v>27.375919</v>
      </c>
      <c r="K408">
        <v>1.56</v>
      </c>
      <c r="L408" s="19">
        <f t="shared" si="58"/>
        <v>1530412.2877313786</v>
      </c>
      <c r="M408">
        <v>426270000000</v>
      </c>
      <c r="N408">
        <f t="shared" si="59"/>
        <v>8.6993021823744514E-4</v>
      </c>
      <c r="O408">
        <f t="shared" si="60"/>
        <v>869930.21823744511</v>
      </c>
      <c r="P408">
        <v>41.593291999999998</v>
      </c>
      <c r="Q408">
        <f t="shared" si="61"/>
        <v>20915.156661257904</v>
      </c>
      <c r="R408">
        <v>27.375919</v>
      </c>
      <c r="S408">
        <v>1.56</v>
      </c>
      <c r="T408" s="2">
        <f t="shared" si="62"/>
        <v>605199.27902246919</v>
      </c>
    </row>
    <row r="409" spans="1:20" x14ac:dyDescent="0.25">
      <c r="A409" s="38">
        <f t="shared" si="54"/>
        <v>-2.6025656704757982E-2</v>
      </c>
      <c r="B409" s="18" t="s">
        <v>402</v>
      </c>
      <c r="C409" t="s">
        <v>403</v>
      </c>
      <c r="D409" s="18">
        <v>193480000</v>
      </c>
      <c r="E409">
        <v>0</v>
      </c>
      <c r="F409">
        <f t="shared" si="55"/>
        <v>0</v>
      </c>
      <c r="G409" s="22">
        <f t="shared" si="56"/>
        <v>0</v>
      </c>
      <c r="H409" s="22">
        <v>29.117612999999999</v>
      </c>
      <c r="I409" s="22">
        <f t="shared" si="57"/>
        <v>0</v>
      </c>
      <c r="J409" s="22">
        <v>26.879808000000001</v>
      </c>
      <c r="K409">
        <v>1.48</v>
      </c>
      <c r="L409" s="19">
        <f t="shared" si="58"/>
        <v>0</v>
      </c>
      <c r="M409">
        <v>417410000000</v>
      </c>
      <c r="N409">
        <f t="shared" si="59"/>
        <v>8.5184876344685748E-4</v>
      </c>
      <c r="O409">
        <f t="shared" si="60"/>
        <v>851848.76344685745</v>
      </c>
      <c r="P409">
        <v>29.117612999999999</v>
      </c>
      <c r="Q409">
        <f t="shared" si="61"/>
        <v>29255.446297979764</v>
      </c>
      <c r="R409">
        <v>26.879808000000001</v>
      </c>
      <c r="S409">
        <v>1.48</v>
      </c>
      <c r="T409" s="2">
        <f t="shared" si="62"/>
        <v>829678.83996501693</v>
      </c>
    </row>
    <row r="410" spans="1:20" x14ac:dyDescent="0.25">
      <c r="A410" s="38">
        <f t="shared" si="54"/>
        <v>0.10612741947287052</v>
      </c>
      <c r="B410" s="18" t="s">
        <v>461</v>
      </c>
      <c r="C410" t="s">
        <v>462</v>
      </c>
      <c r="D410" s="18">
        <v>-2317730000</v>
      </c>
      <c r="E410">
        <v>2317730000</v>
      </c>
      <c r="F410">
        <f t="shared" si="55"/>
        <v>2.2610530646393801E-3</v>
      </c>
      <c r="G410" s="22">
        <f t="shared" si="56"/>
        <v>2261053.0646393802</v>
      </c>
      <c r="H410" s="22">
        <v>25.717482</v>
      </c>
      <c r="I410" s="22">
        <f t="shared" si="57"/>
        <v>87918.913081746505</v>
      </c>
      <c r="J410" s="22">
        <v>25.970811999999999</v>
      </c>
      <c r="K410">
        <v>2.476</v>
      </c>
      <c r="L410" s="19">
        <f t="shared" si="58"/>
        <v>2501012.791680783</v>
      </c>
      <c r="M410">
        <v>49150000000</v>
      </c>
      <c r="N410">
        <f t="shared" si="59"/>
        <v>1.0030513577397055E-4</v>
      </c>
      <c r="O410">
        <f t="shared" si="60"/>
        <v>100305.13577397056</v>
      </c>
      <c r="P410">
        <v>25.717482</v>
      </c>
      <c r="Q410">
        <f t="shared" si="61"/>
        <v>3900.2704764786286</v>
      </c>
      <c r="R410">
        <v>25.970811999999999</v>
      </c>
      <c r="S410">
        <v>2.476</v>
      </c>
      <c r="T410" s="2">
        <f t="shared" si="62"/>
        <v>110950.26099353796</v>
      </c>
    </row>
    <row r="411" spans="1:20" x14ac:dyDescent="0.25">
      <c r="A411" s="38">
        <f t="shared" si="54"/>
        <v>-0.29574755772794703</v>
      </c>
      <c r="B411" s="18" t="s">
        <v>283</v>
      </c>
      <c r="C411" t="s">
        <v>284</v>
      </c>
      <c r="D411" s="18">
        <v>-1025000000</v>
      </c>
      <c r="E411">
        <v>1025000000</v>
      </c>
      <c r="F411">
        <f t="shared" si="55"/>
        <v>9.9993501885696978E-4</v>
      </c>
      <c r="G411" s="22">
        <f t="shared" si="56"/>
        <v>999935.01885696978</v>
      </c>
      <c r="H411" s="22">
        <v>36.861781999999998</v>
      </c>
      <c r="I411" s="22">
        <f t="shared" si="57"/>
        <v>27126.605513997394</v>
      </c>
      <c r="J411" s="22">
        <v>25.75</v>
      </c>
      <c r="K411">
        <v>0.21</v>
      </c>
      <c r="L411" s="19">
        <f t="shared" si="58"/>
        <v>704206.67914337234</v>
      </c>
      <c r="M411">
        <v>49520000000</v>
      </c>
      <c r="N411">
        <f t="shared" si="59"/>
        <v>1.010602303871215E-4</v>
      </c>
      <c r="O411">
        <f t="shared" si="60"/>
        <v>101060.2303871215</v>
      </c>
      <c r="P411">
        <v>36.861781999999998</v>
      </c>
      <c r="Q411">
        <f t="shared" si="61"/>
        <v>2741.5991551119669</v>
      </c>
      <c r="R411">
        <v>25.75</v>
      </c>
      <c r="S411">
        <v>0.21</v>
      </c>
      <c r="T411" s="2">
        <f t="shared" si="62"/>
        <v>71171.914066706668</v>
      </c>
    </row>
    <row r="412" spans="1:20" x14ac:dyDescent="0.25">
      <c r="A412" s="38">
        <f t="shared" si="54"/>
        <v>-0.56462934429036116</v>
      </c>
      <c r="B412" s="18" t="s">
        <v>609</v>
      </c>
      <c r="C412" t="s">
        <v>610</v>
      </c>
      <c r="D412" s="18">
        <v>-1570000000</v>
      </c>
      <c r="E412">
        <v>1570000000</v>
      </c>
      <c r="F412">
        <f t="shared" si="55"/>
        <v>1.5316077849809194E-3</v>
      </c>
      <c r="G412" s="22">
        <f t="shared" si="56"/>
        <v>1531607.7849809194</v>
      </c>
      <c r="H412" s="22">
        <v>58.41</v>
      </c>
      <c r="I412" s="22">
        <f t="shared" si="57"/>
        <v>26221.670689623686</v>
      </c>
      <c r="J412" s="22">
        <v>25.43</v>
      </c>
      <c r="K412">
        <v>0</v>
      </c>
      <c r="L412" s="19">
        <f t="shared" si="58"/>
        <v>666817.08563713031</v>
      </c>
      <c r="M412">
        <v>412440000000</v>
      </c>
      <c r="N412">
        <f t="shared" si="59"/>
        <v>8.4170600607561365E-4</v>
      </c>
      <c r="O412">
        <f t="shared" si="60"/>
        <v>841706.00607561367</v>
      </c>
      <c r="P412">
        <v>58.41</v>
      </c>
      <c r="Q412">
        <f t="shared" si="61"/>
        <v>14410.306558390921</v>
      </c>
      <c r="R412">
        <v>25.43</v>
      </c>
      <c r="S412">
        <v>0</v>
      </c>
      <c r="T412" s="2">
        <f t="shared" si="62"/>
        <v>366454.09577988111</v>
      </c>
    </row>
    <row r="413" spans="1:20" x14ac:dyDescent="0.25">
      <c r="A413" s="38">
        <f t="shared" si="54"/>
        <v>-0.11424402869659867</v>
      </c>
      <c r="B413" s="18" t="s">
        <v>665</v>
      </c>
      <c r="C413" t="s">
        <v>666</v>
      </c>
      <c r="D413" s="18">
        <v>-3240000000</v>
      </c>
      <c r="E413">
        <v>3240000000</v>
      </c>
      <c r="F413">
        <f t="shared" si="55"/>
        <v>3.1607702059478849E-3</v>
      </c>
      <c r="G413" s="22">
        <f t="shared" si="56"/>
        <v>3160770.2059478848</v>
      </c>
      <c r="H413" s="22">
        <v>30.481242999999999</v>
      </c>
      <c r="I413" s="22">
        <f t="shared" si="57"/>
        <v>103695.58111353546</v>
      </c>
      <c r="J413" s="22">
        <v>25.338943</v>
      </c>
      <c r="K413">
        <v>1.66</v>
      </c>
      <c r="L413" s="19">
        <f t="shared" si="58"/>
        <v>2799671.0838362207</v>
      </c>
      <c r="M413">
        <v>427520000000</v>
      </c>
      <c r="N413">
        <f t="shared" si="59"/>
        <v>8.7248121355214421E-4</v>
      </c>
      <c r="O413">
        <f t="shared" si="60"/>
        <v>872481.21355214424</v>
      </c>
      <c r="P413">
        <v>30.481242999999999</v>
      </c>
      <c r="Q413">
        <f t="shared" si="61"/>
        <v>28623.544438530418</v>
      </c>
      <c r="R413">
        <v>25.338943</v>
      </c>
      <c r="S413">
        <v>1.66</v>
      </c>
      <c r="T413" s="2">
        <f t="shared" si="62"/>
        <v>772805.44475384976</v>
      </c>
    </row>
    <row r="414" spans="1:20" x14ac:dyDescent="0.25">
      <c r="A414" s="38">
        <f t="shared" si="54"/>
        <v>-1.3777848066398812E-2</v>
      </c>
      <c r="B414" s="18" t="s">
        <v>345</v>
      </c>
      <c r="C414" t="s">
        <v>346</v>
      </c>
      <c r="D414" s="18">
        <v>-202000000</v>
      </c>
      <c r="E414">
        <v>202000000</v>
      </c>
      <c r="F414">
        <f t="shared" si="55"/>
        <v>1.9706036469181257E-4</v>
      </c>
      <c r="G414" s="22">
        <f t="shared" si="56"/>
        <v>197060.36469181257</v>
      </c>
      <c r="H414" s="22">
        <v>26.683630000000001</v>
      </c>
      <c r="I414" s="22">
        <f t="shared" si="57"/>
        <v>7385.0658509285495</v>
      </c>
      <c r="J414" s="22">
        <v>25.235987000000002</v>
      </c>
      <c r="K414">
        <v>1.08</v>
      </c>
      <c r="L414" s="19">
        <f t="shared" si="58"/>
        <v>194345.29692717965</v>
      </c>
      <c r="M414">
        <v>421790000000</v>
      </c>
      <c r="N414">
        <f t="shared" si="59"/>
        <v>8.6078745102956332E-4</v>
      </c>
      <c r="O414">
        <f t="shared" si="60"/>
        <v>860787.45102956332</v>
      </c>
      <c r="P414">
        <v>26.683630000000001</v>
      </c>
      <c r="Q414">
        <f t="shared" si="61"/>
        <v>32259.008651730041</v>
      </c>
      <c r="R414">
        <v>25.235987000000002</v>
      </c>
      <c r="S414">
        <v>1.08</v>
      </c>
      <c r="T414" s="2">
        <f t="shared" si="62"/>
        <v>848927.6523118153</v>
      </c>
    </row>
    <row r="415" spans="1:20" x14ac:dyDescent="0.25">
      <c r="A415" s="38">
        <f t="shared" si="54"/>
        <v>0.99454712272117463</v>
      </c>
      <c r="B415" s="18" t="s">
        <v>366</v>
      </c>
      <c r="C415" t="s">
        <v>367</v>
      </c>
      <c r="D415" s="18">
        <v>-5013000000</v>
      </c>
      <c r="E415">
        <v>5013000000</v>
      </c>
      <c r="F415">
        <f t="shared" si="55"/>
        <v>4.890413901980477E-3</v>
      </c>
      <c r="G415" s="22">
        <f t="shared" si="56"/>
        <v>4890413.9019804774</v>
      </c>
      <c r="H415" s="22">
        <v>12.628928999999999</v>
      </c>
      <c r="I415" s="22">
        <f t="shared" si="57"/>
        <v>387239.00514291256</v>
      </c>
      <c r="J415" s="22">
        <v>25.138994</v>
      </c>
      <c r="K415">
        <v>0.05</v>
      </c>
      <c r="L415" s="19">
        <f t="shared" si="58"/>
        <v>9754160.9771107938</v>
      </c>
      <c r="M415">
        <v>419030000000</v>
      </c>
      <c r="N415">
        <f t="shared" si="59"/>
        <v>8.551548533747076E-4</v>
      </c>
      <c r="O415">
        <f t="shared" si="60"/>
        <v>855154.85337470763</v>
      </c>
      <c r="P415">
        <v>12.628928999999999</v>
      </c>
      <c r="Q415">
        <f t="shared" si="61"/>
        <v>67713.964768881648</v>
      </c>
      <c r="R415">
        <v>25.138994</v>
      </c>
      <c r="S415">
        <v>0.05</v>
      </c>
      <c r="T415" s="2">
        <f t="shared" si="62"/>
        <v>1705646.6522795712</v>
      </c>
    </row>
    <row r="416" spans="1:20" x14ac:dyDescent="0.25">
      <c r="A416" s="38">
        <f t="shared" si="54"/>
        <v>0.28034292287571239</v>
      </c>
      <c r="B416" s="18" t="s">
        <v>424</v>
      </c>
      <c r="C416" t="s">
        <v>425</v>
      </c>
      <c r="D416" s="18">
        <v>-1414000000</v>
      </c>
      <c r="E416">
        <v>1414000000</v>
      </c>
      <c r="F416">
        <f t="shared" si="55"/>
        <v>1.379422552842688E-3</v>
      </c>
      <c r="G416" s="22">
        <f t="shared" si="56"/>
        <v>1379422.552842688</v>
      </c>
      <c r="H416" s="22">
        <v>18.375677</v>
      </c>
      <c r="I416" s="22">
        <f t="shared" si="57"/>
        <v>75067.849355574115</v>
      </c>
      <c r="J416" s="22">
        <v>22.805167999999998</v>
      </c>
      <c r="K416">
        <v>0.72199999999999998</v>
      </c>
      <c r="L416" s="19">
        <f t="shared" si="58"/>
        <v>1766133.903187284</v>
      </c>
      <c r="M416">
        <v>429860000000</v>
      </c>
      <c r="N416">
        <f t="shared" si="59"/>
        <v>8.77256676781261E-4</v>
      </c>
      <c r="O416">
        <f t="shared" si="60"/>
        <v>877256.67678126099</v>
      </c>
      <c r="P416">
        <v>18.375677</v>
      </c>
      <c r="Q416">
        <f t="shared" si="61"/>
        <v>47740.101046685842</v>
      </c>
      <c r="R416">
        <v>22.805167999999998</v>
      </c>
      <c r="S416">
        <v>0.72199999999999998</v>
      </c>
      <c r="T416" s="2">
        <f t="shared" si="62"/>
        <v>1123189.3776623537</v>
      </c>
    </row>
    <row r="417" spans="1:20" x14ac:dyDescent="0.25">
      <c r="A417" s="38">
        <f t="shared" si="54"/>
        <v>6.3724690652323446E-2</v>
      </c>
      <c r="B417" s="18" t="s">
        <v>364</v>
      </c>
      <c r="C417" t="s">
        <v>365</v>
      </c>
      <c r="D417" s="18">
        <v>-193300000</v>
      </c>
      <c r="E417">
        <v>193300000</v>
      </c>
      <c r="F417">
        <f t="shared" si="55"/>
        <v>1.8857311136102659E-4</v>
      </c>
      <c r="G417" s="22">
        <f t="shared" si="56"/>
        <v>188573.11136102659</v>
      </c>
      <c r="H417" s="22">
        <v>22.187899000000002</v>
      </c>
      <c r="I417" s="22">
        <f t="shared" si="57"/>
        <v>8498.916970959106</v>
      </c>
      <c r="J417" s="22">
        <v>22.511816</v>
      </c>
      <c r="K417">
        <v>1.0900000000000001</v>
      </c>
      <c r="L417" s="19">
        <f t="shared" si="58"/>
        <v>200589.87454785415</v>
      </c>
      <c r="M417">
        <v>412920000000</v>
      </c>
      <c r="N417">
        <f t="shared" si="59"/>
        <v>8.4268558827645817E-4</v>
      </c>
      <c r="O417">
        <f t="shared" si="60"/>
        <v>842685.58827645821</v>
      </c>
      <c r="P417">
        <v>22.187899000000002</v>
      </c>
      <c r="Q417">
        <f t="shared" si="61"/>
        <v>37979.512538634604</v>
      </c>
      <c r="R417">
        <v>22.511816</v>
      </c>
      <c r="S417">
        <v>1.0900000000000001</v>
      </c>
      <c r="T417" s="2">
        <f t="shared" si="62"/>
        <v>896385.46670654684</v>
      </c>
    </row>
    <row r="418" spans="1:20" x14ac:dyDescent="0.25">
      <c r="A418" s="38">
        <f t="shared" si="54"/>
        <v>8.5691543956941674E-2</v>
      </c>
      <c r="B418" s="18" t="s">
        <v>579</v>
      </c>
      <c r="C418" t="s">
        <v>580</v>
      </c>
      <c r="D418" s="18">
        <v>-1927200000</v>
      </c>
      <c r="E418">
        <v>1927200000</v>
      </c>
      <c r="F418">
        <f t="shared" si="55"/>
        <v>1.8800729447230752E-3</v>
      </c>
      <c r="G418" s="22">
        <f t="shared" si="56"/>
        <v>1880072.9447230753</v>
      </c>
      <c r="H418" s="22">
        <v>20.683160999999998</v>
      </c>
      <c r="I418" s="22">
        <f t="shared" si="57"/>
        <v>90898.724074288039</v>
      </c>
      <c r="J418" s="22">
        <v>22.255533</v>
      </c>
      <c r="K418">
        <v>0.2</v>
      </c>
      <c r="L418" s="19">
        <f t="shared" si="58"/>
        <v>2041179.2981080695</v>
      </c>
      <c r="M418">
        <v>48190000000</v>
      </c>
      <c r="N418">
        <f t="shared" si="59"/>
        <v>9.834597137228161E-5</v>
      </c>
      <c r="O418">
        <f t="shared" si="60"/>
        <v>98345.971372281609</v>
      </c>
      <c r="P418">
        <v>20.683160999999998</v>
      </c>
      <c r="Q418">
        <f t="shared" si="61"/>
        <v>4754.8811021817028</v>
      </c>
      <c r="R418">
        <v>22.255533</v>
      </c>
      <c r="S418">
        <v>0.2</v>
      </c>
      <c r="T418" s="2">
        <f t="shared" si="62"/>
        <v>106773.38950111759</v>
      </c>
    </row>
    <row r="419" spans="1:20" x14ac:dyDescent="0.25">
      <c r="A419" s="38">
        <f t="shared" si="54"/>
        <v>0.2534574516866015</v>
      </c>
      <c r="B419" s="18" t="s">
        <v>18</v>
      </c>
      <c r="C419" t="s">
        <v>19</v>
      </c>
      <c r="D419" s="18">
        <v>-126000000</v>
      </c>
      <c r="E419">
        <v>126000000</v>
      </c>
      <c r="F419">
        <f t="shared" si="55"/>
        <v>1.2291884134241774E-4</v>
      </c>
      <c r="G419" s="22">
        <f t="shared" si="56"/>
        <v>122918.84134241774</v>
      </c>
      <c r="H419" s="22">
        <v>17.882823999999999</v>
      </c>
      <c r="I419" s="22">
        <f t="shared" si="57"/>
        <v>6873.5699318193674</v>
      </c>
      <c r="J419" s="22">
        <v>21.843359</v>
      </c>
      <c r="K419">
        <v>0.57199999999999995</v>
      </c>
      <c r="L419" s="19">
        <f t="shared" si="58"/>
        <v>154073.53763333664</v>
      </c>
      <c r="M419">
        <v>413210000000</v>
      </c>
      <c r="N419">
        <f t="shared" si="59"/>
        <v>8.4327741918946843E-4</v>
      </c>
      <c r="O419">
        <f t="shared" si="60"/>
        <v>843277.41918946838</v>
      </c>
      <c r="P419">
        <v>17.882823999999999</v>
      </c>
      <c r="Q419">
        <f t="shared" si="61"/>
        <v>47155.718760608972</v>
      </c>
      <c r="R419">
        <v>21.843359</v>
      </c>
      <c r="S419">
        <v>0.57199999999999995</v>
      </c>
      <c r="T419" s="2">
        <f t="shared" si="62"/>
        <v>1057012.3649220851</v>
      </c>
    </row>
    <row r="420" spans="1:20" x14ac:dyDescent="0.25">
      <c r="A420" s="38">
        <f t="shared" si="54"/>
        <v>-0.55894875754810136</v>
      </c>
      <c r="B420" s="18" t="s">
        <v>158</v>
      </c>
      <c r="C420" t="s">
        <v>159</v>
      </c>
      <c r="D420" s="18">
        <v>-3361000000</v>
      </c>
      <c r="E420">
        <v>3361000000</v>
      </c>
      <c r="F420">
        <f t="shared" si="55"/>
        <v>3.278811315491E-3</v>
      </c>
      <c r="G420" s="22">
        <f t="shared" si="56"/>
        <v>3278811.3154910002</v>
      </c>
      <c r="H420" s="22">
        <v>50.243594999999999</v>
      </c>
      <c r="I420" s="22">
        <f t="shared" si="57"/>
        <v>65258.294425209824</v>
      </c>
      <c r="J420" s="22">
        <v>21.66</v>
      </c>
      <c r="K420">
        <v>0.5</v>
      </c>
      <c r="L420" s="19">
        <f t="shared" si="58"/>
        <v>1446123.8044626496</v>
      </c>
      <c r="M420">
        <v>434760000000</v>
      </c>
      <c r="N420">
        <f t="shared" si="59"/>
        <v>8.8725657841488175E-4</v>
      </c>
      <c r="O420">
        <f t="shared" si="60"/>
        <v>887256.57841488172</v>
      </c>
      <c r="P420">
        <v>50.243594999999999</v>
      </c>
      <c r="Q420">
        <f t="shared" si="61"/>
        <v>17659.098207739349</v>
      </c>
      <c r="R420">
        <v>21.66</v>
      </c>
      <c r="S420">
        <v>0.5</v>
      </c>
      <c r="T420" s="2">
        <f t="shared" si="62"/>
        <v>391325.616283504</v>
      </c>
    </row>
    <row r="421" spans="1:20" x14ac:dyDescent="0.25">
      <c r="A421" s="38">
        <f t="shared" si="54"/>
        <v>0.12276884627612605</v>
      </c>
      <c r="B421" s="18" t="s">
        <v>451</v>
      </c>
      <c r="C421" t="s">
        <v>452</v>
      </c>
      <c r="D421" s="18">
        <v>-2487100000</v>
      </c>
      <c r="E421">
        <v>2487100000</v>
      </c>
      <c r="F421">
        <f t="shared" si="55"/>
        <v>2.4262813516089457E-3</v>
      </c>
      <c r="G421" s="22">
        <f t="shared" si="56"/>
        <v>2426281.3516089455</v>
      </c>
      <c r="H421" s="22">
        <v>20.127199000000001</v>
      </c>
      <c r="I421" s="22">
        <f t="shared" si="57"/>
        <v>120547.39219346644</v>
      </c>
      <c r="J421" s="22">
        <v>21.578192000000001</v>
      </c>
      <c r="K421">
        <v>1.02</v>
      </c>
      <c r="L421" s="19">
        <f t="shared" si="58"/>
        <v>2724153.113887256</v>
      </c>
      <c r="M421">
        <v>48930000000</v>
      </c>
      <c r="N421">
        <f t="shared" si="59"/>
        <v>9.9856160598583505E-5</v>
      </c>
      <c r="O421">
        <f t="shared" si="60"/>
        <v>99856.160598583505</v>
      </c>
      <c r="P421">
        <v>20.127199000000001</v>
      </c>
      <c r="Q421">
        <f t="shared" si="61"/>
        <v>4961.2546981119185</v>
      </c>
      <c r="R421">
        <v>21.578192000000001</v>
      </c>
      <c r="S421">
        <v>1.02</v>
      </c>
      <c r="T421" s="2">
        <f t="shared" si="62"/>
        <v>112115.38622883518</v>
      </c>
    </row>
    <row r="422" spans="1:20" x14ac:dyDescent="0.25">
      <c r="A422" s="38">
        <f t="shared" si="54"/>
        <v>-1.7331991653070422E-2</v>
      </c>
      <c r="B422" s="18" t="s">
        <v>475</v>
      </c>
      <c r="C422" t="s">
        <v>476</v>
      </c>
      <c r="D422" s="18">
        <v>-206500000</v>
      </c>
      <c r="E422">
        <v>206500000</v>
      </c>
      <c r="F422">
        <f t="shared" si="55"/>
        <v>2.0145032331118462E-4</v>
      </c>
      <c r="G422" s="22">
        <f t="shared" si="56"/>
        <v>201450.32331118462</v>
      </c>
      <c r="H422" s="22">
        <v>22.166235</v>
      </c>
      <c r="I422" s="22">
        <f t="shared" si="57"/>
        <v>9088.1614902659203</v>
      </c>
      <c r="J422" s="22">
        <v>20.982050000000001</v>
      </c>
      <c r="K422">
        <v>0.8</v>
      </c>
      <c r="L422" s="19">
        <f t="shared" si="58"/>
        <v>197958.7879890468</v>
      </c>
      <c r="M422">
        <v>48270000000</v>
      </c>
      <c r="N422">
        <f t="shared" si="59"/>
        <v>9.8509235072422345E-5</v>
      </c>
      <c r="O422">
        <f t="shared" si="60"/>
        <v>98509.235072422351</v>
      </c>
      <c r="P422">
        <v>22.166235</v>
      </c>
      <c r="Q422">
        <f t="shared" si="61"/>
        <v>4444.1121856022164</v>
      </c>
      <c r="R422">
        <v>20.982050000000001</v>
      </c>
      <c r="S422">
        <v>0.8</v>
      </c>
      <c r="T422" s="2">
        <f t="shared" si="62"/>
        <v>96801.87383239677</v>
      </c>
    </row>
    <row r="423" spans="1:20" x14ac:dyDescent="0.25">
      <c r="A423" s="38">
        <f t="shared" si="54"/>
        <v>-0.41463761967538526</v>
      </c>
      <c r="B423" s="18" t="s">
        <v>728</v>
      </c>
      <c r="C423" t="s">
        <v>729</v>
      </c>
      <c r="D423" s="18">
        <v>-1973000000</v>
      </c>
      <c r="E423">
        <v>1973000000</v>
      </c>
      <c r="F423">
        <f t="shared" si="55"/>
        <v>1.9247529680046841E-3</v>
      </c>
      <c r="G423" s="22">
        <f t="shared" si="56"/>
        <v>1924752.968004684</v>
      </c>
      <c r="H423" s="22">
        <v>37.245441</v>
      </c>
      <c r="I423" s="22">
        <f t="shared" si="57"/>
        <v>51677.545394205001</v>
      </c>
      <c r="J423" s="22">
        <v>20.92708</v>
      </c>
      <c r="K423">
        <v>0.875</v>
      </c>
      <c r="L423" s="19">
        <f t="shared" si="58"/>
        <v>1126677.9788880891</v>
      </c>
      <c r="M423">
        <v>455650000000</v>
      </c>
      <c r="N423">
        <f t="shared" si="59"/>
        <v>9.2988881211413389E-4</v>
      </c>
      <c r="O423">
        <f t="shared" si="60"/>
        <v>929888.81211413385</v>
      </c>
      <c r="P423">
        <v>37.245441</v>
      </c>
      <c r="Q423">
        <f t="shared" si="61"/>
        <v>24966.513676509665</v>
      </c>
      <c r="R423">
        <v>20.92708</v>
      </c>
      <c r="S423">
        <v>0.875</v>
      </c>
      <c r="T423" s="2">
        <f t="shared" si="62"/>
        <v>544321.92849635787</v>
      </c>
    </row>
    <row r="424" spans="1:20" x14ac:dyDescent="0.25">
      <c r="A424" s="38">
        <f t="shared" si="54"/>
        <v>-0.11443341978697652</v>
      </c>
      <c r="B424" s="18" t="s">
        <v>601</v>
      </c>
      <c r="C424" t="s">
        <v>602</v>
      </c>
      <c r="D424" s="18">
        <v>-1820000000</v>
      </c>
      <c r="E424">
        <v>1820000000</v>
      </c>
      <c r="F424">
        <f t="shared" si="55"/>
        <v>1.7754943749460339E-3</v>
      </c>
      <c r="G424" s="22">
        <f t="shared" si="56"/>
        <v>1775494.3749460338</v>
      </c>
      <c r="H424" s="22">
        <v>24.477858000000001</v>
      </c>
      <c r="I424" s="22">
        <f t="shared" si="57"/>
        <v>72534.711776906042</v>
      </c>
      <c r="J424" s="22">
        <v>20.836773000000001</v>
      </c>
      <c r="K424">
        <v>0.84</v>
      </c>
      <c r="L424" s="19">
        <f t="shared" si="58"/>
        <v>1572318.4818084189</v>
      </c>
      <c r="M424">
        <v>410630000000</v>
      </c>
      <c r="N424">
        <f t="shared" si="59"/>
        <v>8.3801216485992938E-4</v>
      </c>
      <c r="O424">
        <f t="shared" si="60"/>
        <v>838012.16485992935</v>
      </c>
      <c r="P424">
        <v>24.477858000000001</v>
      </c>
      <c r="Q424">
        <f t="shared" si="61"/>
        <v>34235.518682228212</v>
      </c>
      <c r="R424">
        <v>20.836773000000001</v>
      </c>
      <c r="S424">
        <v>0.84</v>
      </c>
      <c r="T424" s="2">
        <f t="shared" si="62"/>
        <v>742115.56701192015</v>
      </c>
    </row>
    <row r="425" spans="1:20" x14ac:dyDescent="0.25">
      <c r="A425" s="38">
        <f t="shared" si="54"/>
        <v>-0.14974065220332877</v>
      </c>
      <c r="B425" s="18" t="s">
        <v>172</v>
      </c>
      <c r="C425" t="s">
        <v>173</v>
      </c>
      <c r="D425" s="18">
        <v>-1650000000</v>
      </c>
      <c r="E425">
        <v>1650000000</v>
      </c>
      <c r="F425">
        <f t="shared" si="55"/>
        <v>1.6096514937697561E-3</v>
      </c>
      <c r="G425" s="22">
        <f t="shared" si="56"/>
        <v>1609651.4937697561</v>
      </c>
      <c r="H425" s="22">
        <v>24.60981</v>
      </c>
      <c r="I425" s="22">
        <f t="shared" si="57"/>
        <v>65406.904554312125</v>
      </c>
      <c r="J425" s="22">
        <v>20.184721</v>
      </c>
      <c r="K425">
        <v>0.74</v>
      </c>
      <c r="L425" s="19">
        <f t="shared" si="58"/>
        <v>1368621.2292726105</v>
      </c>
      <c r="M425">
        <v>413690000000</v>
      </c>
      <c r="N425">
        <f t="shared" si="59"/>
        <v>8.4425700139031284E-4</v>
      </c>
      <c r="O425">
        <f t="shared" si="60"/>
        <v>844257.0013903128</v>
      </c>
      <c r="P425">
        <v>24.60981</v>
      </c>
      <c r="Q425">
        <f t="shared" si="61"/>
        <v>34305.70985270966</v>
      </c>
      <c r="R425">
        <v>20.184721</v>
      </c>
      <c r="S425">
        <v>0.74</v>
      </c>
      <c r="T425" s="2">
        <f t="shared" si="62"/>
        <v>717837.40737490065</v>
      </c>
    </row>
    <row r="426" spans="1:20" x14ac:dyDescent="0.25">
      <c r="A426" s="38">
        <f t="shared" si="54"/>
        <v>1.3661089995314168</v>
      </c>
      <c r="B426" s="18" t="s">
        <v>372</v>
      </c>
      <c r="C426" t="s">
        <v>373</v>
      </c>
      <c r="D426" s="18">
        <v>-361000000</v>
      </c>
      <c r="E426">
        <v>361000000</v>
      </c>
      <c r="F426">
        <f t="shared" si="55"/>
        <v>3.5217223590962543E-4</v>
      </c>
      <c r="G426" s="22">
        <f t="shared" si="56"/>
        <v>352172.23590962542</v>
      </c>
      <c r="H426" s="22">
        <v>13.549360999999999</v>
      </c>
      <c r="I426" s="22">
        <f t="shared" si="57"/>
        <v>25991.796654441892</v>
      </c>
      <c r="J426" s="22">
        <v>19.559265</v>
      </c>
      <c r="K426">
        <v>12.5</v>
      </c>
      <c r="L426" s="19">
        <f t="shared" si="58"/>
        <v>833277.89677086601</v>
      </c>
      <c r="M426">
        <v>415900000000</v>
      </c>
      <c r="N426">
        <f t="shared" si="59"/>
        <v>8.4876716110670095E-4</v>
      </c>
      <c r="O426">
        <f t="shared" si="60"/>
        <v>848767.16110670101</v>
      </c>
      <c r="P426">
        <v>13.549360999999999</v>
      </c>
      <c r="Q426">
        <f t="shared" si="61"/>
        <v>62642.597027763972</v>
      </c>
      <c r="R426">
        <v>19.559265</v>
      </c>
      <c r="S426">
        <v>12.5</v>
      </c>
      <c r="T426" s="2">
        <f t="shared" si="62"/>
        <v>2008275.6184012974</v>
      </c>
    </row>
    <row r="427" spans="1:20" x14ac:dyDescent="0.25">
      <c r="A427" s="38">
        <f t="shared" si="54"/>
        <v>-0.11989810998695305</v>
      </c>
      <c r="B427" s="18" t="s">
        <v>104</v>
      </c>
      <c r="C427" t="s">
        <v>105</v>
      </c>
      <c r="D427" s="18">
        <v>-678000000</v>
      </c>
      <c r="E427">
        <v>678000000</v>
      </c>
      <c r="F427">
        <f t="shared" si="55"/>
        <v>6.6142043198539073E-4</v>
      </c>
      <c r="G427" s="22">
        <f t="shared" si="56"/>
        <v>661420.43198539072</v>
      </c>
      <c r="H427" s="22">
        <v>22.786138999999999</v>
      </c>
      <c r="I427" s="22">
        <f t="shared" si="57"/>
        <v>29027.314894611623</v>
      </c>
      <c r="J427" s="22">
        <v>19.334123999999999</v>
      </c>
      <c r="K427">
        <v>0.72</v>
      </c>
      <c r="L427" s="19">
        <f t="shared" si="58"/>
        <v>582117.3722835884</v>
      </c>
      <c r="M427">
        <v>426330000000</v>
      </c>
      <c r="N427">
        <f t="shared" si="59"/>
        <v>8.7005266601255062E-4</v>
      </c>
      <c r="O427">
        <f t="shared" si="60"/>
        <v>870052.66601255059</v>
      </c>
      <c r="P427">
        <v>22.786138999999999</v>
      </c>
      <c r="Q427">
        <f t="shared" si="61"/>
        <v>38183.417823113894</v>
      </c>
      <c r="R427">
        <v>19.334123999999999</v>
      </c>
      <c r="S427">
        <v>0.72</v>
      </c>
      <c r="T427" s="2">
        <f t="shared" si="62"/>
        <v>765734.995768536</v>
      </c>
    </row>
    <row r="428" spans="1:20" x14ac:dyDescent="0.25">
      <c r="A428" s="38">
        <f t="shared" si="54"/>
        <v>0.22381569273387081</v>
      </c>
      <c r="B428" s="18" t="s">
        <v>590</v>
      </c>
      <c r="C428" t="s">
        <v>591</v>
      </c>
      <c r="D428" s="18">
        <v>4745600000</v>
      </c>
      <c r="E428">
        <v>0</v>
      </c>
      <c r="F428">
        <f t="shared" si="55"/>
        <v>0</v>
      </c>
      <c r="G428" s="22">
        <f t="shared" si="56"/>
        <v>0</v>
      </c>
      <c r="H428" s="22">
        <v>16.271263000000001</v>
      </c>
      <c r="I428" s="22">
        <f t="shared" si="57"/>
        <v>0</v>
      </c>
      <c r="J428" s="22">
        <v>18.993027000000001</v>
      </c>
      <c r="K428">
        <v>0.92</v>
      </c>
      <c r="L428" s="19">
        <f t="shared" si="58"/>
        <v>0</v>
      </c>
      <c r="M428">
        <v>48130000000</v>
      </c>
      <c r="N428">
        <f t="shared" si="59"/>
        <v>9.8223523597176045E-5</v>
      </c>
      <c r="O428">
        <f t="shared" si="60"/>
        <v>98223.523597176041</v>
      </c>
      <c r="P428">
        <v>16.271263000000001</v>
      </c>
      <c r="Q428">
        <f t="shared" si="61"/>
        <v>6036.6256508284596</v>
      </c>
      <c r="R428">
        <v>18.993027000000001</v>
      </c>
      <c r="S428">
        <v>0.92</v>
      </c>
      <c r="T428" s="2">
        <f t="shared" si="62"/>
        <v>120207.4895738397</v>
      </c>
    </row>
    <row r="429" spans="1:20" x14ac:dyDescent="0.25">
      <c r="A429" s="38">
        <f t="shared" si="54"/>
        <v>-0.19873050787297508</v>
      </c>
      <c r="B429" s="18" t="s">
        <v>394</v>
      </c>
      <c r="C429" t="s">
        <v>395</v>
      </c>
      <c r="D429" s="18">
        <v>-1999000000</v>
      </c>
      <c r="E429">
        <v>1999000000</v>
      </c>
      <c r="F429">
        <f t="shared" si="55"/>
        <v>1.9501171733610561E-3</v>
      </c>
      <c r="G429" s="22">
        <f t="shared" si="56"/>
        <v>1950117.173361056</v>
      </c>
      <c r="H429" s="22">
        <v>23.251503</v>
      </c>
      <c r="I429" s="22">
        <f t="shared" si="57"/>
        <v>83870.585628854024</v>
      </c>
      <c r="J429" s="22">
        <v>18.315719999999999</v>
      </c>
      <c r="K429">
        <v>0.314999999999999</v>
      </c>
      <c r="L429" s="19">
        <f t="shared" si="58"/>
        <v>1562569.3970872029</v>
      </c>
      <c r="M429">
        <v>421480000000</v>
      </c>
      <c r="N429">
        <f t="shared" si="59"/>
        <v>8.6015480419151798E-4</v>
      </c>
      <c r="O429">
        <f t="shared" si="60"/>
        <v>860154.80419151799</v>
      </c>
      <c r="P429">
        <v>23.251503</v>
      </c>
      <c r="Q429">
        <f t="shared" si="61"/>
        <v>36993.514104938418</v>
      </c>
      <c r="R429">
        <v>18.315719999999999</v>
      </c>
      <c r="S429">
        <v>0.314999999999999</v>
      </c>
      <c r="T429" s="2">
        <f t="shared" si="62"/>
        <v>689215.80310515815</v>
      </c>
    </row>
    <row r="430" spans="1:20" x14ac:dyDescent="0.25">
      <c r="A430" s="38">
        <f t="shared" si="54"/>
        <v>-0.10125341750288042</v>
      </c>
      <c r="B430" s="18" t="s">
        <v>92</v>
      </c>
      <c r="C430" t="s">
        <v>93</v>
      </c>
      <c r="D430" s="18">
        <v>-62410000000</v>
      </c>
      <c r="E430">
        <v>62410000000</v>
      </c>
      <c r="F430">
        <f t="shared" si="55"/>
        <v>6.0883848318891196E-2</v>
      </c>
      <c r="G430" s="22">
        <f t="shared" si="56"/>
        <v>60883848.318891197</v>
      </c>
      <c r="H430" s="22">
        <v>21.839410999999998</v>
      </c>
      <c r="I430" s="22">
        <f t="shared" si="57"/>
        <v>2787797.1763474392</v>
      </c>
      <c r="J430" s="22">
        <v>17.548096000000001</v>
      </c>
      <c r="K430">
        <v>2.08</v>
      </c>
      <c r="L430" s="19">
        <f t="shared" si="58"/>
        <v>54719150.605876461</v>
      </c>
      <c r="M430">
        <v>4283500000000</v>
      </c>
      <c r="N430">
        <f t="shared" si="59"/>
        <v>8.7417507444110445E-3</v>
      </c>
      <c r="O430">
        <f t="shared" si="60"/>
        <v>8741750.7444110438</v>
      </c>
      <c r="P430">
        <v>21.839410999999998</v>
      </c>
      <c r="Q430">
        <f t="shared" si="61"/>
        <v>400274.10741118633</v>
      </c>
      <c r="R430">
        <v>17.548096000000001</v>
      </c>
      <c r="S430">
        <v>2.08</v>
      </c>
      <c r="T430" s="2">
        <f t="shared" si="62"/>
        <v>7856618.606581076</v>
      </c>
    </row>
    <row r="431" spans="1:20" x14ac:dyDescent="0.25">
      <c r="A431" s="38">
        <f t="shared" si="54"/>
        <v>2.5385702130391596E-3</v>
      </c>
      <c r="B431" s="18" t="s">
        <v>871</v>
      </c>
      <c r="C431" t="s">
        <v>872</v>
      </c>
      <c r="D431" s="18">
        <v>-1950000000</v>
      </c>
      <c r="E431">
        <v>1950000000</v>
      </c>
      <c r="F431">
        <f t="shared" si="55"/>
        <v>1.9023154017278935E-3</v>
      </c>
      <c r="G431" s="22">
        <f t="shared" si="56"/>
        <v>1902315.4017278934</v>
      </c>
      <c r="H431" s="22">
        <v>18.935856000000001</v>
      </c>
      <c r="I431" s="22">
        <f t="shared" si="57"/>
        <v>100461.01965117887</v>
      </c>
      <c r="J431" s="22">
        <v>17.383925999999999</v>
      </c>
      <c r="K431">
        <v>1.6</v>
      </c>
      <c r="L431" s="19">
        <f t="shared" si="58"/>
        <v>1907144.5629425254</v>
      </c>
      <c r="M431">
        <v>428740000000</v>
      </c>
      <c r="N431">
        <f t="shared" si="59"/>
        <v>8.749709849792906E-4</v>
      </c>
      <c r="O431">
        <f t="shared" si="60"/>
        <v>874970.98497929063</v>
      </c>
      <c r="P431">
        <v>18.935856000000001</v>
      </c>
      <c r="Q431">
        <f t="shared" si="61"/>
        <v>46207.099640982196</v>
      </c>
      <c r="R431">
        <v>17.383925999999999</v>
      </c>
      <c r="S431">
        <v>1.6</v>
      </c>
      <c r="T431" s="2">
        <f t="shared" si="62"/>
        <v>877192.16025903262</v>
      </c>
    </row>
    <row r="432" spans="1:20" x14ac:dyDescent="0.25">
      <c r="A432" s="38">
        <f t="shared" si="54"/>
        <v>0.25901615436754866</v>
      </c>
      <c r="B432" s="18" t="s">
        <v>595</v>
      </c>
      <c r="C432" t="s">
        <v>596</v>
      </c>
      <c r="D432" s="18">
        <v>-657000000</v>
      </c>
      <c r="E432">
        <v>657000000</v>
      </c>
      <c r="F432">
        <f t="shared" si="55"/>
        <v>6.4093395842832108E-4</v>
      </c>
      <c r="G432" s="22">
        <f t="shared" si="56"/>
        <v>640933.95842832106</v>
      </c>
      <c r="H432" s="22">
        <v>13.919765</v>
      </c>
      <c r="I432" s="22">
        <f t="shared" si="57"/>
        <v>46044.88354712318</v>
      </c>
      <c r="J432" s="22">
        <v>17.325209000000001</v>
      </c>
      <c r="K432">
        <v>0.2</v>
      </c>
      <c r="L432" s="19">
        <f t="shared" si="58"/>
        <v>806946.20754399511</v>
      </c>
      <c r="M432">
        <v>48390000000</v>
      </c>
      <c r="N432">
        <f t="shared" si="59"/>
        <v>9.8754130622633461E-5</v>
      </c>
      <c r="O432">
        <f t="shared" si="60"/>
        <v>98754.130622633456</v>
      </c>
      <c r="P432">
        <v>13.919765</v>
      </c>
      <c r="Q432">
        <f t="shared" si="61"/>
        <v>7094.5257066217318</v>
      </c>
      <c r="R432">
        <v>17.325209000000001</v>
      </c>
      <c r="S432">
        <v>0.2</v>
      </c>
      <c r="T432" s="2">
        <f t="shared" si="62"/>
        <v>124333.04576441854</v>
      </c>
    </row>
    <row r="433" spans="1:20" x14ac:dyDescent="0.25">
      <c r="A433" s="38">
        <f t="shared" si="54"/>
        <v>-0.54546073626015756</v>
      </c>
      <c r="B433" s="18" t="s">
        <v>623</v>
      </c>
      <c r="C433" t="s">
        <v>624</v>
      </c>
      <c r="D433" s="18">
        <v>-3088000000</v>
      </c>
      <c r="E433">
        <v>3088000000</v>
      </c>
      <c r="F433">
        <f t="shared" si="55"/>
        <v>3.0124871592490951E-3</v>
      </c>
      <c r="G433" s="22">
        <f t="shared" si="56"/>
        <v>3012487.1592490952</v>
      </c>
      <c r="H433" s="22">
        <v>39.295811</v>
      </c>
      <c r="I433" s="22">
        <f t="shared" si="57"/>
        <v>76661.788689107227</v>
      </c>
      <c r="J433" s="22">
        <v>17.041488999999999</v>
      </c>
      <c r="K433">
        <v>0.82</v>
      </c>
      <c r="L433" s="19">
        <f t="shared" si="58"/>
        <v>1369293.6953908131</v>
      </c>
      <c r="M433">
        <v>436840000000</v>
      </c>
      <c r="N433">
        <f t="shared" si="59"/>
        <v>8.9150143461854108E-4</v>
      </c>
      <c r="O433">
        <f t="shared" si="60"/>
        <v>891501.43461854104</v>
      </c>
      <c r="P433">
        <v>39.295811</v>
      </c>
      <c r="Q433">
        <f t="shared" si="61"/>
        <v>22686.9330834918</v>
      </c>
      <c r="R433">
        <v>17.041488999999999</v>
      </c>
      <c r="S433">
        <v>0.82</v>
      </c>
      <c r="T433" s="2">
        <f t="shared" si="62"/>
        <v>405222.40571452485</v>
      </c>
    </row>
    <row r="434" spans="1:20" x14ac:dyDescent="0.25">
      <c r="A434" s="38">
        <f t="shared" si="54"/>
        <v>-6.7661809531142869E-2</v>
      </c>
      <c r="B434" s="18" t="s">
        <v>840</v>
      </c>
      <c r="C434" t="s">
        <v>841</v>
      </c>
      <c r="D434" s="18">
        <v>-288700000</v>
      </c>
      <c r="E434">
        <v>288700000</v>
      </c>
      <c r="F434">
        <f t="shared" si="55"/>
        <v>2.8164023409171427E-4</v>
      </c>
      <c r="G434" s="22">
        <f t="shared" si="56"/>
        <v>281640.23409171426</v>
      </c>
      <c r="H434" s="22">
        <v>18.207301999999999</v>
      </c>
      <c r="I434" s="22">
        <f t="shared" si="57"/>
        <v>15468.532025871504</v>
      </c>
      <c r="J434" s="22">
        <v>16.975363000000002</v>
      </c>
      <c r="K434">
        <v>0</v>
      </c>
      <c r="L434" s="19">
        <f t="shared" si="58"/>
        <v>262583.94621629419</v>
      </c>
      <c r="M434">
        <v>410370000000</v>
      </c>
      <c r="N434">
        <f t="shared" si="59"/>
        <v>8.3748155783447192E-4</v>
      </c>
      <c r="O434">
        <f t="shared" si="60"/>
        <v>837481.55783447193</v>
      </c>
      <c r="P434">
        <v>18.207301999999999</v>
      </c>
      <c r="Q434">
        <f t="shared" si="61"/>
        <v>45997.015803575508</v>
      </c>
      <c r="R434">
        <v>16.975363000000002</v>
      </c>
      <c r="S434">
        <v>0</v>
      </c>
      <c r="T434" s="2">
        <f t="shared" si="62"/>
        <v>780816.040182431</v>
      </c>
    </row>
    <row r="435" spans="1:20" x14ac:dyDescent="0.25">
      <c r="A435" s="38">
        <f t="shared" si="54"/>
        <v>8.11789124052813E-2</v>
      </c>
      <c r="B435" s="18" t="s">
        <v>457</v>
      </c>
      <c r="C435" t="s">
        <v>458</v>
      </c>
      <c r="D435" s="18">
        <v>-1572500000</v>
      </c>
      <c r="E435">
        <v>1572500000</v>
      </c>
      <c r="F435">
        <f t="shared" si="55"/>
        <v>1.5340466508805706E-3</v>
      </c>
      <c r="G435" s="22">
        <f t="shared" si="56"/>
        <v>1534046.6508805708</v>
      </c>
      <c r="H435" s="22">
        <v>15.308754</v>
      </c>
      <c r="I435" s="22">
        <f t="shared" si="57"/>
        <v>100207.15277550157</v>
      </c>
      <c r="J435" s="22">
        <v>15.776502000000001</v>
      </c>
      <c r="K435">
        <v>0.77499999999999902</v>
      </c>
      <c r="L435" s="19">
        <f t="shared" si="58"/>
        <v>1658578.8895780197</v>
      </c>
      <c r="M435">
        <v>48150000000</v>
      </c>
      <c r="N435">
        <f t="shared" si="59"/>
        <v>9.8264339522211228E-5</v>
      </c>
      <c r="O435">
        <f t="shared" si="60"/>
        <v>98264.33952221123</v>
      </c>
      <c r="P435">
        <v>15.308754</v>
      </c>
      <c r="Q435">
        <f t="shared" si="61"/>
        <v>6418.8332716177438</v>
      </c>
      <c r="R435">
        <v>15.776502000000001</v>
      </c>
      <c r="S435">
        <v>0.77499999999999902</v>
      </c>
      <c r="T435" s="2">
        <f t="shared" si="62"/>
        <v>106241.33173284763</v>
      </c>
    </row>
    <row r="436" spans="1:20" x14ac:dyDescent="0.25">
      <c r="A436" s="38">
        <f t="shared" si="54"/>
        <v>-0.44460783853969454</v>
      </c>
      <c r="B436" s="18" t="s">
        <v>52</v>
      </c>
      <c r="C436" t="s">
        <v>53</v>
      </c>
      <c r="D436" s="18">
        <v>-2540000000</v>
      </c>
      <c r="E436">
        <v>2540000000</v>
      </c>
      <c r="F436">
        <f t="shared" si="55"/>
        <v>2.4778877540455641E-3</v>
      </c>
      <c r="G436" s="22">
        <f t="shared" si="56"/>
        <v>2477887.7540455642</v>
      </c>
      <c r="H436" s="22">
        <v>28.574404000000001</v>
      </c>
      <c r="I436" s="22">
        <f t="shared" si="57"/>
        <v>86717.040678978432</v>
      </c>
      <c r="J436" s="22">
        <v>15.77</v>
      </c>
      <c r="K436">
        <v>0.1</v>
      </c>
      <c r="L436" s="19">
        <f t="shared" si="58"/>
        <v>1376199.4355753877</v>
      </c>
      <c r="M436">
        <v>412280000000</v>
      </c>
      <c r="N436">
        <f t="shared" si="59"/>
        <v>8.4137947867533218E-4</v>
      </c>
      <c r="O436">
        <f t="shared" si="60"/>
        <v>841379.47867533215</v>
      </c>
      <c r="P436">
        <v>28.574404000000001</v>
      </c>
      <c r="Q436">
        <f t="shared" si="61"/>
        <v>29445.215328912273</v>
      </c>
      <c r="R436">
        <v>15.77</v>
      </c>
      <c r="S436">
        <v>0.1</v>
      </c>
      <c r="T436" s="2">
        <f t="shared" si="62"/>
        <v>467295.56726983772</v>
      </c>
    </row>
    <row r="437" spans="1:20" x14ac:dyDescent="0.25">
      <c r="A437" s="38">
        <f t="shared" si="54"/>
        <v>2.5066510732772995E-2</v>
      </c>
      <c r="B437" s="18" t="s">
        <v>703</v>
      </c>
      <c r="C437" t="s">
        <v>704</v>
      </c>
      <c r="D437" s="18">
        <v>131000000</v>
      </c>
      <c r="E437">
        <v>0</v>
      </c>
      <c r="F437">
        <f t="shared" si="55"/>
        <v>0</v>
      </c>
      <c r="G437" s="22">
        <f t="shared" si="56"/>
        <v>0</v>
      </c>
      <c r="H437" s="22">
        <v>15.045692000000001</v>
      </c>
      <c r="I437" s="22">
        <f t="shared" si="57"/>
        <v>0</v>
      </c>
      <c r="J437" s="22">
        <v>14.802835</v>
      </c>
      <c r="K437">
        <v>0.62</v>
      </c>
      <c r="L437" s="19">
        <f t="shared" si="58"/>
        <v>0</v>
      </c>
      <c r="M437">
        <v>416420000000</v>
      </c>
      <c r="N437">
        <f t="shared" si="59"/>
        <v>8.4982837515761576E-4</v>
      </c>
      <c r="O437">
        <f t="shared" si="60"/>
        <v>849828.37515761575</v>
      </c>
      <c r="P437">
        <v>15.045692000000001</v>
      </c>
      <c r="Q437">
        <f t="shared" si="61"/>
        <v>56483.169744377039</v>
      </c>
      <c r="R437">
        <v>14.802835</v>
      </c>
      <c r="S437">
        <v>0.62</v>
      </c>
      <c r="T437" s="2">
        <f t="shared" si="62"/>
        <v>871130.60724451917</v>
      </c>
    </row>
    <row r="438" spans="1:20" x14ac:dyDescent="0.25">
      <c r="A438" s="38">
        <f t="shared" si="54"/>
        <v>-0.10134765424583758</v>
      </c>
      <c r="B438" s="18" t="s">
        <v>479</v>
      </c>
      <c r="C438" t="s">
        <v>480</v>
      </c>
      <c r="D438" s="18">
        <v>-97000000</v>
      </c>
      <c r="E438">
        <v>97000000</v>
      </c>
      <c r="F438">
        <f t="shared" si="55"/>
        <v>9.4627996906464443E-5</v>
      </c>
      <c r="G438" s="22">
        <f t="shared" si="56"/>
        <v>94627.996906464439</v>
      </c>
      <c r="H438" s="22">
        <v>16.947151000000002</v>
      </c>
      <c r="I438" s="22">
        <f t="shared" si="57"/>
        <v>5583.7112035211367</v>
      </c>
      <c r="J438" s="22">
        <v>14.489597</v>
      </c>
      <c r="K438">
        <v>0.74</v>
      </c>
      <c r="L438" s="19">
        <f t="shared" si="58"/>
        <v>85037.671394011893</v>
      </c>
      <c r="M438">
        <v>419770000000</v>
      </c>
      <c r="N438">
        <f t="shared" si="59"/>
        <v>8.5666504260100947E-4</v>
      </c>
      <c r="O438">
        <f t="shared" si="60"/>
        <v>856665.04260100948</v>
      </c>
      <c r="P438">
        <v>16.947151000000002</v>
      </c>
      <c r="Q438">
        <f t="shared" si="61"/>
        <v>50549.206919853925</v>
      </c>
      <c r="R438">
        <v>14.489597</v>
      </c>
      <c r="S438">
        <v>0.74</v>
      </c>
      <c r="T438" s="2">
        <f t="shared" si="62"/>
        <v>769844.05005898653</v>
      </c>
    </row>
    <row r="439" spans="1:20" x14ac:dyDescent="0.25">
      <c r="A439" s="38">
        <f t="shared" si="54"/>
        <v>-0.18554918805803045</v>
      </c>
      <c r="B439" s="18" t="s">
        <v>422</v>
      </c>
      <c r="C439" t="s">
        <v>423</v>
      </c>
      <c r="D439" s="18">
        <v>106000000</v>
      </c>
      <c r="E439">
        <v>0</v>
      </c>
      <c r="F439">
        <f t="shared" si="55"/>
        <v>0</v>
      </c>
      <c r="G439" s="22">
        <f t="shared" si="56"/>
        <v>0</v>
      </c>
      <c r="H439" s="22">
        <v>17.337876999999999</v>
      </c>
      <c r="I439" s="22">
        <f t="shared" si="57"/>
        <v>0</v>
      </c>
      <c r="J439" s="22">
        <v>13.920847999999999</v>
      </c>
      <c r="K439">
        <v>0.2</v>
      </c>
      <c r="L439" s="19">
        <f t="shared" si="58"/>
        <v>0</v>
      </c>
      <c r="M439">
        <v>413230000000</v>
      </c>
      <c r="N439">
        <f t="shared" si="59"/>
        <v>8.4331823511450351E-4</v>
      </c>
      <c r="O439">
        <f t="shared" si="60"/>
        <v>843318.23511450354</v>
      </c>
      <c r="P439">
        <v>17.337876999999999</v>
      </c>
      <c r="Q439">
        <f t="shared" si="61"/>
        <v>48640.224816135422</v>
      </c>
      <c r="R439">
        <v>13.920847999999999</v>
      </c>
      <c r="S439">
        <v>0.2</v>
      </c>
      <c r="T439" s="2">
        <f t="shared" si="62"/>
        <v>686841.22131447622</v>
      </c>
    </row>
    <row r="440" spans="1:20" x14ac:dyDescent="0.25">
      <c r="A440" s="38">
        <f t="shared" si="54"/>
        <v>-0.20939376270633026</v>
      </c>
      <c r="B440" s="18" t="s">
        <v>485</v>
      </c>
      <c r="C440" t="s">
        <v>486</v>
      </c>
      <c r="D440" s="18">
        <v>109000</v>
      </c>
      <c r="E440">
        <v>0</v>
      </c>
      <c r="F440">
        <f t="shared" si="55"/>
        <v>0</v>
      </c>
      <c r="G440" s="22">
        <f t="shared" si="56"/>
        <v>0</v>
      </c>
      <c r="H440" s="22">
        <v>17.984145999999999</v>
      </c>
      <c r="I440" s="22">
        <f t="shared" si="57"/>
        <v>0</v>
      </c>
      <c r="J440" s="22">
        <v>13.678378</v>
      </c>
      <c r="K440">
        <v>0.54</v>
      </c>
      <c r="L440" s="19">
        <f t="shared" si="58"/>
        <v>0</v>
      </c>
      <c r="M440">
        <v>48940000000</v>
      </c>
      <c r="N440">
        <f t="shared" si="59"/>
        <v>9.987656856110109E-5</v>
      </c>
      <c r="O440">
        <f t="shared" si="60"/>
        <v>99876.568561101085</v>
      </c>
      <c r="P440">
        <v>17.984145999999999</v>
      </c>
      <c r="Q440">
        <f t="shared" si="61"/>
        <v>5553.5897318171847</v>
      </c>
      <c r="R440">
        <v>13.678378</v>
      </c>
      <c r="S440">
        <v>0.54</v>
      </c>
      <c r="T440" s="2">
        <f t="shared" si="62"/>
        <v>78963.038063895365</v>
      </c>
    </row>
    <row r="441" spans="1:20" x14ac:dyDescent="0.25">
      <c r="A441" s="38">
        <f t="shared" si="54"/>
        <v>-0.42362225895393368</v>
      </c>
      <c r="B441" s="18" t="s">
        <v>78</v>
      </c>
      <c r="C441" t="s">
        <v>79</v>
      </c>
      <c r="D441" s="18">
        <v>-3762000000</v>
      </c>
      <c r="E441">
        <v>3762000000</v>
      </c>
      <c r="F441">
        <f t="shared" si="55"/>
        <v>3.6700054057950439E-3</v>
      </c>
      <c r="G441" s="22">
        <f t="shared" si="56"/>
        <v>3670005.4057950438</v>
      </c>
      <c r="H441" s="22">
        <v>24.182556000000002</v>
      </c>
      <c r="I441" s="22">
        <f t="shared" si="57"/>
        <v>151762.51037297479</v>
      </c>
      <c r="J441" s="22">
        <v>13.613287</v>
      </c>
      <c r="K441">
        <v>0.32500000000000001</v>
      </c>
      <c r="L441" s="19">
        <f t="shared" si="58"/>
        <v>2115309.4254189995</v>
      </c>
      <c r="M441">
        <v>49620000000</v>
      </c>
      <c r="N441">
        <f t="shared" si="59"/>
        <v>1.0126431001229743E-4</v>
      </c>
      <c r="O441">
        <f t="shared" si="60"/>
        <v>101264.31001229743</v>
      </c>
      <c r="P441">
        <v>24.182556000000002</v>
      </c>
      <c r="Q441">
        <f t="shared" si="61"/>
        <v>4187.4940768170836</v>
      </c>
      <c r="R441">
        <v>13.613287</v>
      </c>
      <c r="S441">
        <v>0.32500000000000001</v>
      </c>
      <c r="T441" s="2">
        <f t="shared" si="62"/>
        <v>58366.494253476551</v>
      </c>
    </row>
    <row r="442" spans="1:20" x14ac:dyDescent="0.25">
      <c r="A442" s="38">
        <f t="shared" si="54"/>
        <v>-1.4991713357649039E-2</v>
      </c>
      <c r="B442" s="18" t="s">
        <v>233</v>
      </c>
      <c r="C442" t="s">
        <v>234</v>
      </c>
      <c r="D442" s="18">
        <v>-216120000</v>
      </c>
      <c r="E442">
        <v>216120000</v>
      </c>
      <c r="F442">
        <f t="shared" si="55"/>
        <v>2.1083507929304222E-4</v>
      </c>
      <c r="G442" s="22">
        <f t="shared" si="56"/>
        <v>210835.07929304222</v>
      </c>
      <c r="H442" s="22">
        <v>14.150484000000001</v>
      </c>
      <c r="I442" s="22">
        <f t="shared" si="57"/>
        <v>14899.495967278732</v>
      </c>
      <c r="J442" s="22">
        <v>13.538344</v>
      </c>
      <c r="K442">
        <v>0.4</v>
      </c>
      <c r="L442" s="19">
        <f t="shared" si="58"/>
        <v>207674.30021854371</v>
      </c>
      <c r="M442">
        <v>46920000000</v>
      </c>
      <c r="N442">
        <f t="shared" si="59"/>
        <v>9.5754160132547269E-5</v>
      </c>
      <c r="O442">
        <f t="shared" si="60"/>
        <v>95754.160132547273</v>
      </c>
      <c r="P442">
        <v>14.150484000000001</v>
      </c>
      <c r="Q442">
        <f t="shared" si="61"/>
        <v>6766.846994954185</v>
      </c>
      <c r="R442">
        <v>13.538344</v>
      </c>
      <c r="S442">
        <v>0.4</v>
      </c>
      <c r="T442" s="2">
        <f t="shared" si="62"/>
        <v>94318.641211037699</v>
      </c>
    </row>
    <row r="443" spans="1:20" x14ac:dyDescent="0.25">
      <c r="A443" s="38">
        <f t="shared" si="54"/>
        <v>-0.32040563306332237</v>
      </c>
      <c r="B443" s="18" t="s">
        <v>256</v>
      </c>
      <c r="C443" t="s">
        <v>257</v>
      </c>
      <c r="D443" s="18">
        <v>-1670000000</v>
      </c>
      <c r="E443">
        <v>1670000000</v>
      </c>
      <c r="F443">
        <f t="shared" si="55"/>
        <v>1.6291624209669653E-3</v>
      </c>
      <c r="G443" s="22">
        <f t="shared" si="56"/>
        <v>1629162.4209669651</v>
      </c>
      <c r="H443" s="22">
        <v>20.630763999999999</v>
      </c>
      <c r="I443" s="22">
        <f t="shared" si="57"/>
        <v>78967.624319049224</v>
      </c>
      <c r="J443" s="22">
        <v>13.340551</v>
      </c>
      <c r="K443">
        <v>0.67999999999999905</v>
      </c>
      <c r="L443" s="19">
        <f t="shared" si="58"/>
        <v>1107169.6041140698</v>
      </c>
      <c r="M443">
        <v>49920000000</v>
      </c>
      <c r="N443">
        <f t="shared" si="59"/>
        <v>1.0187654888782523E-4</v>
      </c>
      <c r="O443">
        <f t="shared" si="60"/>
        <v>101876.54888782524</v>
      </c>
      <c r="P443">
        <v>20.630763999999999</v>
      </c>
      <c r="Q443">
        <f t="shared" si="61"/>
        <v>4938.0890057113365</v>
      </c>
      <c r="R443">
        <v>13.340551</v>
      </c>
      <c r="S443">
        <v>0.67999999999999905</v>
      </c>
      <c r="T443" s="2">
        <f t="shared" si="62"/>
        <v>69234.728747115078</v>
      </c>
    </row>
    <row r="444" spans="1:20" x14ac:dyDescent="0.25">
      <c r="A444" s="38">
        <f t="shared" si="54"/>
        <v>0.1462741490340389</v>
      </c>
      <c r="B444" s="18" t="s">
        <v>651</v>
      </c>
      <c r="C444" t="s">
        <v>652</v>
      </c>
      <c r="D444" s="18">
        <v>-6510000000</v>
      </c>
      <c r="E444">
        <v>6510000000</v>
      </c>
      <c r="F444">
        <f t="shared" si="55"/>
        <v>6.350806802691583E-3</v>
      </c>
      <c r="G444" s="22">
        <f t="shared" si="56"/>
        <v>6350806.8026915826</v>
      </c>
      <c r="H444" s="22">
        <v>10.87</v>
      </c>
      <c r="I444" s="22">
        <f t="shared" si="57"/>
        <v>584250.85581339314</v>
      </c>
      <c r="J444" s="22">
        <v>12.46</v>
      </c>
      <c r="K444">
        <v>0</v>
      </c>
      <c r="L444" s="19">
        <f t="shared" si="58"/>
        <v>7279765.6634348789</v>
      </c>
      <c r="M444">
        <v>45750000000</v>
      </c>
      <c r="N444">
        <f t="shared" si="59"/>
        <v>9.3366428517988861E-5</v>
      </c>
      <c r="O444">
        <f t="shared" si="60"/>
        <v>93366.428517988868</v>
      </c>
      <c r="P444">
        <v>10.87</v>
      </c>
      <c r="Q444">
        <f t="shared" si="61"/>
        <v>8589.3678489410195</v>
      </c>
      <c r="R444">
        <v>12.46</v>
      </c>
      <c r="S444">
        <v>0</v>
      </c>
      <c r="T444" s="2">
        <f t="shared" si="62"/>
        <v>107023.52339780511</v>
      </c>
    </row>
    <row r="445" spans="1:20" x14ac:dyDescent="0.25">
      <c r="A445" s="38">
        <f t="shared" si="54"/>
        <v>-0.24502925963871391</v>
      </c>
      <c r="B445" s="18" t="s">
        <v>487</v>
      </c>
      <c r="C445" t="s">
        <v>488</v>
      </c>
      <c r="D445" s="18">
        <v>60000000</v>
      </c>
      <c r="E445">
        <v>0</v>
      </c>
      <c r="F445">
        <f t="shared" si="55"/>
        <v>0</v>
      </c>
      <c r="G445" s="22">
        <f t="shared" si="56"/>
        <v>0</v>
      </c>
      <c r="H445" s="22">
        <v>16.596924000000001</v>
      </c>
      <c r="I445" s="22">
        <f t="shared" si="57"/>
        <v>0</v>
      </c>
      <c r="J445" s="22">
        <v>11.491192</v>
      </c>
      <c r="K445">
        <v>1.0389999999999999</v>
      </c>
      <c r="L445" s="19">
        <f t="shared" si="58"/>
        <v>0</v>
      </c>
      <c r="M445">
        <v>447940000000</v>
      </c>
      <c r="N445">
        <f t="shared" si="59"/>
        <v>9.1415427301306954E-4</v>
      </c>
      <c r="O445">
        <f t="shared" si="60"/>
        <v>914154.27301306953</v>
      </c>
      <c r="P445">
        <v>16.596924000000001</v>
      </c>
      <c r="Q445">
        <f t="shared" si="61"/>
        <v>55079.740861202321</v>
      </c>
      <c r="R445">
        <v>11.491192</v>
      </c>
      <c r="S445">
        <v>1.0389999999999999</v>
      </c>
      <c r="T445" s="2">
        <f t="shared" si="62"/>
        <v>690159.72830111044</v>
      </c>
    </row>
    <row r="446" spans="1:20" x14ac:dyDescent="0.25">
      <c r="A446" s="38">
        <f t="shared" si="54"/>
        <v>-6.331969455787323E-2</v>
      </c>
      <c r="B446" s="18" t="s">
        <v>428</v>
      </c>
      <c r="C446" t="s">
        <v>429</v>
      </c>
      <c r="D446" s="18">
        <v>-125000000</v>
      </c>
      <c r="E446">
        <v>125000000</v>
      </c>
      <c r="F446">
        <f t="shared" si="55"/>
        <v>1.2194329498255728E-4</v>
      </c>
      <c r="G446" s="22">
        <f t="shared" si="56"/>
        <v>121943.29498255729</v>
      </c>
      <c r="H446" s="22">
        <v>12.682468</v>
      </c>
      <c r="I446" s="22">
        <f t="shared" si="57"/>
        <v>9615.1076417111635</v>
      </c>
      <c r="J446" s="22">
        <v>11.279418</v>
      </c>
      <c r="K446">
        <v>0.6</v>
      </c>
      <c r="L446" s="19">
        <f t="shared" si="58"/>
        <v>114221.88279088114</v>
      </c>
      <c r="M446">
        <v>415380000000</v>
      </c>
      <c r="N446">
        <f t="shared" si="59"/>
        <v>8.4770594705578615E-4</v>
      </c>
      <c r="O446">
        <f t="shared" si="60"/>
        <v>847705.94705578615</v>
      </c>
      <c r="P446">
        <v>12.682468</v>
      </c>
      <c r="Q446">
        <f t="shared" si="61"/>
        <v>66840.771611313045</v>
      </c>
      <c r="R446">
        <v>11.279418</v>
      </c>
      <c r="S446">
        <v>0.6</v>
      </c>
      <c r="T446" s="2">
        <f t="shared" si="62"/>
        <v>794029.46541332116</v>
      </c>
    </row>
    <row r="447" spans="1:20" x14ac:dyDescent="0.25">
      <c r="A447" s="38">
        <f t="shared" si="54"/>
        <v>-0.18513347874491592</v>
      </c>
      <c r="B447" s="18" t="s">
        <v>410</v>
      </c>
      <c r="C447" t="s">
        <v>411</v>
      </c>
      <c r="D447" s="18">
        <v>-2057000000</v>
      </c>
      <c r="E447">
        <v>2057000000</v>
      </c>
      <c r="F447">
        <f t="shared" si="55"/>
        <v>2.0066988622329624E-3</v>
      </c>
      <c r="G447" s="22">
        <f t="shared" si="56"/>
        <v>2006698.8622329624</v>
      </c>
      <c r="H447" s="22">
        <v>14.018599</v>
      </c>
      <c r="I447" s="22">
        <f t="shared" si="57"/>
        <v>143145.46426736098</v>
      </c>
      <c r="J447" s="22">
        <v>10.943287</v>
      </c>
      <c r="K447">
        <v>0.48</v>
      </c>
      <c r="L447" s="19">
        <f t="shared" si="58"/>
        <v>1635191.7210743092</v>
      </c>
      <c r="M447">
        <v>420500000000</v>
      </c>
      <c r="N447">
        <f t="shared" si="59"/>
        <v>8.5815482386479385E-4</v>
      </c>
      <c r="O447">
        <f t="shared" si="60"/>
        <v>858154.82386479387</v>
      </c>
      <c r="P447">
        <v>14.018599</v>
      </c>
      <c r="Q447">
        <f t="shared" si="61"/>
        <v>61215.448409986893</v>
      </c>
      <c r="R447">
        <v>10.943287</v>
      </c>
      <c r="S447">
        <v>0.48</v>
      </c>
      <c r="T447" s="2">
        <f t="shared" si="62"/>
        <v>699281.63602097391</v>
      </c>
    </row>
    <row r="448" spans="1:20" x14ac:dyDescent="0.25">
      <c r="A448" s="38">
        <f t="shared" si="54"/>
        <v>-2.0242636523947644E-2</v>
      </c>
      <c r="B448" s="18" t="s">
        <v>356</v>
      </c>
      <c r="C448" t="s">
        <v>357</v>
      </c>
      <c r="D448" s="18">
        <v>-7790000000</v>
      </c>
      <c r="E448">
        <v>7790000000</v>
      </c>
      <c r="F448">
        <f t="shared" si="55"/>
        <v>7.5995061433129698E-3</v>
      </c>
      <c r="G448" s="22">
        <f t="shared" si="56"/>
        <v>7599506.1433129702</v>
      </c>
      <c r="H448" s="22">
        <v>8.0984510000000007</v>
      </c>
      <c r="I448" s="22">
        <f t="shared" si="57"/>
        <v>938390.08759983478</v>
      </c>
      <c r="J448" s="22">
        <v>7.7845170000000001</v>
      </c>
      <c r="K448">
        <v>0.15</v>
      </c>
      <c r="L448" s="19">
        <f t="shared" si="58"/>
        <v>7445672.1026923787</v>
      </c>
      <c r="M448">
        <v>437960000000</v>
      </c>
      <c r="N448">
        <f t="shared" si="59"/>
        <v>8.9378712642051159E-4</v>
      </c>
      <c r="O448">
        <f t="shared" si="60"/>
        <v>893787.12642051163</v>
      </c>
      <c r="P448">
        <v>8.0984510000000007</v>
      </c>
      <c r="Q448">
        <f t="shared" si="61"/>
        <v>110365.19532198337</v>
      </c>
      <c r="R448">
        <v>7.7845170000000001</v>
      </c>
      <c r="S448">
        <v>0.15</v>
      </c>
      <c r="T448" s="2">
        <f t="shared" si="62"/>
        <v>875694.51849059761</v>
      </c>
    </row>
    <row r="449" spans="1:20" x14ac:dyDescent="0.25">
      <c r="A449" s="38">
        <f t="shared" si="54"/>
        <v>-0.49761459092552385</v>
      </c>
      <c r="B449" s="18" t="s">
        <v>525</v>
      </c>
      <c r="C449" t="s">
        <v>526</v>
      </c>
      <c r="D449" s="18">
        <v>-1545000000</v>
      </c>
      <c r="E449">
        <v>1545000000</v>
      </c>
      <c r="F449">
        <f t="shared" si="55"/>
        <v>1.507219125984408E-3</v>
      </c>
      <c r="G449" s="22">
        <f t="shared" si="56"/>
        <v>1507219.125984408</v>
      </c>
      <c r="H449" s="22">
        <v>12.931324999999999</v>
      </c>
      <c r="I449" s="22">
        <f t="shared" si="57"/>
        <v>116555.66045895591</v>
      </c>
      <c r="J449" s="22">
        <v>6.4165089999999996</v>
      </c>
      <c r="K449">
        <v>0.08</v>
      </c>
      <c r="L449" s="19">
        <f t="shared" si="58"/>
        <v>757204.89717255114</v>
      </c>
      <c r="M449">
        <v>410800000000</v>
      </c>
      <c r="N449">
        <f t="shared" si="59"/>
        <v>8.3835910022272845E-4</v>
      </c>
      <c r="O449">
        <f t="shared" si="60"/>
        <v>838359.10022272845</v>
      </c>
      <c r="P449">
        <v>12.931324999999999</v>
      </c>
      <c r="Q449">
        <f t="shared" si="61"/>
        <v>64831.647199550585</v>
      </c>
      <c r="R449">
        <v>6.4165089999999996</v>
      </c>
      <c r="S449">
        <v>0.08</v>
      </c>
      <c r="T449" s="2">
        <f t="shared" si="62"/>
        <v>421179.37951670517</v>
      </c>
    </row>
  </sheetData>
  <mergeCells count="6">
    <mergeCell ref="D1:L1"/>
    <mergeCell ref="M1:T1"/>
    <mergeCell ref="K2:L2"/>
    <mergeCell ref="D2:E2"/>
    <mergeCell ref="M2:N2"/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956-FA2E-477B-8982-26DCB251965A}">
  <dimension ref="A1:AC459"/>
  <sheetViews>
    <sheetView workbookViewId="0"/>
  </sheetViews>
  <sheetFormatPr defaultRowHeight="15" x14ac:dyDescent="0.25"/>
  <cols>
    <col min="1" max="1" width="11.5703125" bestFit="1" customWidth="1"/>
    <col min="2" max="2" width="7.28515625" bestFit="1" customWidth="1"/>
    <col min="3" max="3" width="35.5703125" bestFit="1" customWidth="1"/>
    <col min="4" max="4" width="15.5703125" style="18" bestFit="1" customWidth="1"/>
    <col min="5" max="10" width="12" bestFit="1" customWidth="1"/>
    <col min="11" max="11" width="14.42578125" bestFit="1" customWidth="1"/>
    <col min="12" max="12" width="12" customWidth="1"/>
    <col min="13" max="13" width="18.140625" bestFit="1" customWidth="1"/>
    <col min="14" max="15" width="12" bestFit="1" customWidth="1"/>
    <col min="16" max="16" width="12" customWidth="1"/>
    <col min="17" max="19" width="12" bestFit="1" customWidth="1"/>
    <col min="20" max="20" width="20.42578125" bestFit="1" customWidth="1"/>
    <col min="21" max="21" width="12" style="19" bestFit="1" customWidth="1"/>
    <col min="22" max="22" width="15.7109375" style="18" customWidth="1"/>
    <col min="23" max="27" width="12" bestFit="1" customWidth="1"/>
    <col min="28" max="28" width="20.42578125" bestFit="1" customWidth="1"/>
    <col min="29" max="29" width="12" style="19" bestFit="1" customWidth="1"/>
  </cols>
  <sheetData>
    <row r="1" spans="1:29" s="28" customFormat="1" ht="21" x14ac:dyDescent="0.35">
      <c r="A1" s="43"/>
      <c r="B1" s="26"/>
      <c r="C1" s="27"/>
      <c r="D1" s="47" t="s">
        <v>997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7" t="s">
        <v>998</v>
      </c>
      <c r="W1" s="48"/>
      <c r="X1" s="48"/>
      <c r="Y1" s="48"/>
      <c r="Z1" s="48"/>
      <c r="AA1" s="48"/>
      <c r="AB1" s="48"/>
      <c r="AC1" s="49"/>
    </row>
    <row r="2" spans="1:29" ht="18.75" x14ac:dyDescent="0.25">
      <c r="A2" s="43"/>
      <c r="B2" s="12"/>
      <c r="C2" s="13"/>
      <c r="D2" s="52" t="s">
        <v>1017</v>
      </c>
      <c r="E2" s="50"/>
      <c r="F2" s="24"/>
      <c r="G2" s="24"/>
      <c r="H2" s="24"/>
      <c r="I2" s="24"/>
      <c r="J2" s="24"/>
      <c r="K2" s="24"/>
      <c r="L2" s="24"/>
      <c r="M2" s="50" t="s">
        <v>1018</v>
      </c>
      <c r="N2" s="50"/>
      <c r="O2" s="24"/>
      <c r="P2" s="24"/>
      <c r="Q2" s="24"/>
      <c r="R2" s="24"/>
      <c r="S2" s="24"/>
      <c r="T2" s="50"/>
      <c r="U2" s="51"/>
      <c r="V2" s="52" t="s">
        <v>1017</v>
      </c>
      <c r="W2" s="50"/>
      <c r="X2" s="24"/>
      <c r="Y2" s="24"/>
      <c r="Z2" s="24"/>
      <c r="AA2" s="24"/>
      <c r="AB2" s="50"/>
      <c r="AC2" s="51"/>
    </row>
    <row r="3" spans="1:29" x14ac:dyDescent="0.25">
      <c r="A3" s="43"/>
      <c r="B3" s="12"/>
      <c r="C3" s="13"/>
      <c r="D3" s="12" t="s">
        <v>999</v>
      </c>
      <c r="E3" s="9">
        <v>1000000000</v>
      </c>
      <c r="F3" s="9"/>
      <c r="G3" s="9"/>
      <c r="H3" s="9"/>
      <c r="I3" s="9"/>
      <c r="J3" s="9"/>
      <c r="K3" s="9"/>
      <c r="L3" s="9"/>
      <c r="M3" s="9" t="s">
        <v>999</v>
      </c>
      <c r="N3" s="9">
        <v>1000000000</v>
      </c>
      <c r="O3" s="9"/>
      <c r="P3" s="9"/>
      <c r="Q3" s="9"/>
      <c r="R3" s="9"/>
      <c r="S3" s="9"/>
      <c r="T3" s="8"/>
      <c r="U3" s="9"/>
      <c r="V3" s="12" t="s">
        <v>999</v>
      </c>
      <c r="W3" s="9">
        <v>1000000000</v>
      </c>
      <c r="X3" s="9"/>
      <c r="Y3" s="9"/>
      <c r="Z3" s="9"/>
      <c r="AA3" s="9"/>
      <c r="AB3" s="8"/>
      <c r="AC3" s="9"/>
    </row>
    <row r="4" spans="1:29" x14ac:dyDescent="0.25">
      <c r="A4" s="43"/>
      <c r="B4" s="12"/>
      <c r="C4" s="13"/>
      <c r="D4" s="12" t="s">
        <v>1008</v>
      </c>
      <c r="E4" s="9">
        <f>SUM(L7:L459)</f>
        <v>1308967261.8397279</v>
      </c>
      <c r="F4" s="9"/>
      <c r="G4" s="9"/>
      <c r="H4" s="9"/>
      <c r="I4" s="9"/>
      <c r="J4" s="9"/>
      <c r="K4" s="9"/>
      <c r="L4" s="9"/>
      <c r="M4" s="9" t="s">
        <v>1008</v>
      </c>
      <c r="N4" s="9">
        <f>SUM(U7:U459)</f>
        <v>1298769478.5708435</v>
      </c>
      <c r="O4" s="9"/>
      <c r="P4" s="9"/>
      <c r="Q4" s="9"/>
      <c r="R4" s="9"/>
      <c r="S4" s="9"/>
      <c r="T4" s="8"/>
      <c r="U4" s="13"/>
      <c r="V4" s="12" t="s">
        <v>1008</v>
      </c>
      <c r="W4" s="9">
        <f>SUM(AC7:AC459)</f>
        <v>1320319197.9250073</v>
      </c>
      <c r="X4" s="9"/>
      <c r="Y4" s="9"/>
      <c r="Z4" s="9"/>
      <c r="AA4" s="9"/>
      <c r="AB4" s="8"/>
      <c r="AC4" s="13"/>
    </row>
    <row r="5" spans="1:29" ht="15.75" thickBot="1" x14ac:dyDescent="0.3">
      <c r="A5" s="43"/>
      <c r="B5" s="12"/>
      <c r="C5" s="13"/>
      <c r="D5" s="12" t="s">
        <v>1002</v>
      </c>
      <c r="E5" s="23">
        <f>E4/E3-1</f>
        <v>0.30896726183972789</v>
      </c>
      <c r="F5" s="9"/>
      <c r="G5" s="9"/>
      <c r="H5" s="9"/>
      <c r="I5" s="9"/>
      <c r="J5" s="9"/>
      <c r="K5" s="9"/>
      <c r="L5" s="9"/>
      <c r="M5" s="9" t="s">
        <v>1002</v>
      </c>
      <c r="N5" s="23">
        <f>N4/N3-1</f>
        <v>0.29876947857084346</v>
      </c>
      <c r="O5" s="9"/>
      <c r="P5" s="9"/>
      <c r="Q5" s="9"/>
      <c r="R5" s="9"/>
      <c r="S5" s="9"/>
      <c r="T5" s="8"/>
      <c r="U5" s="34"/>
      <c r="V5" s="12" t="s">
        <v>1002</v>
      </c>
      <c r="W5" s="23">
        <f>W4/W3-1</f>
        <v>0.32031919792500729</v>
      </c>
      <c r="X5" s="9"/>
      <c r="Y5" s="9"/>
      <c r="Z5" s="9"/>
      <c r="AA5" s="9"/>
      <c r="AB5" s="8"/>
      <c r="AC5" s="34"/>
    </row>
    <row r="6" spans="1:29" s="14" customFormat="1" ht="15.75" thickBot="1" x14ac:dyDescent="0.3">
      <c r="A6" s="42" t="s">
        <v>1002</v>
      </c>
      <c r="B6" s="15" t="s">
        <v>0</v>
      </c>
      <c r="C6" s="16" t="s">
        <v>1</v>
      </c>
      <c r="D6" s="29" t="s">
        <v>1009</v>
      </c>
      <c r="E6" s="30" t="s">
        <v>1004</v>
      </c>
      <c r="F6" s="30" t="s">
        <v>1005</v>
      </c>
      <c r="G6" s="30" t="s">
        <v>992</v>
      </c>
      <c r="H6" s="30" t="s">
        <v>1010</v>
      </c>
      <c r="I6" s="30" t="s">
        <v>1007</v>
      </c>
      <c r="J6" s="30" t="s">
        <v>987</v>
      </c>
      <c r="K6" s="30" t="s">
        <v>1012</v>
      </c>
      <c r="L6" s="31" t="s">
        <v>988</v>
      </c>
      <c r="M6" s="16" t="s">
        <v>1019</v>
      </c>
      <c r="N6" s="16" t="s">
        <v>1004</v>
      </c>
      <c r="O6" s="16" t="s">
        <v>1005</v>
      </c>
      <c r="P6" s="16" t="s">
        <v>992</v>
      </c>
      <c r="Q6" s="16" t="s">
        <v>1010</v>
      </c>
      <c r="R6" s="16" t="s">
        <v>1007</v>
      </c>
      <c r="S6" s="16" t="s">
        <v>987</v>
      </c>
      <c r="T6" s="16" t="s">
        <v>1012</v>
      </c>
      <c r="U6" s="16" t="s">
        <v>988</v>
      </c>
      <c r="V6" s="15" t="s">
        <v>1011</v>
      </c>
      <c r="W6" s="16" t="s">
        <v>1005</v>
      </c>
      <c r="X6" s="16" t="s">
        <v>992</v>
      </c>
      <c r="Y6" s="16" t="s">
        <v>1010</v>
      </c>
      <c r="Z6" s="16" t="s">
        <v>1007</v>
      </c>
      <c r="AA6" s="16" t="s">
        <v>987</v>
      </c>
      <c r="AB6" s="16" t="s">
        <v>1012</v>
      </c>
      <c r="AC6" s="17" t="s">
        <v>988</v>
      </c>
    </row>
    <row r="7" spans="1:29" x14ac:dyDescent="0.25">
      <c r="A7" s="38">
        <f>(J7+K7)/H7-1</f>
        <v>8.6535587326006302E-2</v>
      </c>
      <c r="B7" s="18" t="s">
        <v>2</v>
      </c>
      <c r="C7" t="s">
        <v>3</v>
      </c>
      <c r="D7" s="1">
        <v>-6321000000</v>
      </c>
      <c r="E7">
        <v>6321000000</v>
      </c>
      <c r="F7">
        <f>E7/SUM(E$7:E$459)</f>
        <v>6.6758194076428738E-3</v>
      </c>
      <c r="G7">
        <f>F7*$E$3</f>
        <v>6675819.4076428739</v>
      </c>
      <c r="H7">
        <v>155.66806</v>
      </c>
      <c r="I7">
        <f>G7/H7</f>
        <v>42884.965661182352</v>
      </c>
      <c r="J7">
        <v>163.218887</v>
      </c>
      <c r="K7">
        <v>5.92</v>
      </c>
      <c r="L7" s="2">
        <f>I7*(J7+K7)</f>
        <v>7253515.3609656012</v>
      </c>
      <c r="M7">
        <v>-6781000000</v>
      </c>
      <c r="N7">
        <v>6781000000</v>
      </c>
      <c r="O7">
        <f>N7/SUM(N$7:N$459)</f>
        <v>3.455130392450499E-3</v>
      </c>
      <c r="P7">
        <f>N$3*O7</f>
        <v>3455130.3924504989</v>
      </c>
      <c r="Q7">
        <v>155.66806</v>
      </c>
      <c r="R7">
        <f>P7/Q7</f>
        <v>22195.499786214968</v>
      </c>
      <c r="S7">
        <v>163.218887</v>
      </c>
      <c r="T7">
        <v>5.92</v>
      </c>
      <c r="U7" s="2">
        <f>R7*(S7+T7)</f>
        <v>3754122.1302491375</v>
      </c>
      <c r="V7" s="18">
        <v>3100820000000</v>
      </c>
      <c r="W7">
        <f>V7/SUM(V$7:V$459)</f>
        <v>6.8992428681583836E-3</v>
      </c>
      <c r="X7">
        <f>W$3*W7</f>
        <v>6899242.8681583833</v>
      </c>
      <c r="Y7">
        <v>155.66806</v>
      </c>
      <c r="Z7">
        <f>X7/Y7</f>
        <v>44320.221297537748</v>
      </c>
      <c r="AA7">
        <v>163.218887</v>
      </c>
      <c r="AB7">
        <v>5.92</v>
      </c>
      <c r="AC7" s="19">
        <f>Z7*(AA7+AB7)</f>
        <v>7496272.9018592294</v>
      </c>
    </row>
    <row r="8" spans="1:29" x14ac:dyDescent="0.25">
      <c r="A8" s="38">
        <f t="shared" ref="A8:A71" si="0">(J8+K8)/H8-1</f>
        <v>0.61309101683833211</v>
      </c>
      <c r="B8" s="18" t="s">
        <v>4</v>
      </c>
      <c r="C8" t="s">
        <v>5</v>
      </c>
      <c r="D8" s="1">
        <v>-171400000</v>
      </c>
      <c r="E8">
        <v>171400000</v>
      </c>
      <c r="F8">
        <f t="shared" ref="F8:F71" si="1">E8/SUM(E$7:E$459)</f>
        <v>1.8102126981015481E-4</v>
      </c>
      <c r="G8">
        <f t="shared" ref="G8:G71" si="2">F8*$E$3</f>
        <v>181021.2698101548</v>
      </c>
      <c r="H8">
        <v>52.196143999999997</v>
      </c>
      <c r="I8">
        <f t="shared" ref="I8:I71" si="3">G8/H8</f>
        <v>3468.0966051851419</v>
      </c>
      <c r="J8">
        <v>83.137130999999997</v>
      </c>
      <c r="K8">
        <v>1.06</v>
      </c>
      <c r="L8" s="2">
        <f t="shared" ref="L8:L71" si="4">I8*(J8+K8)</f>
        <v>292003.78418742865</v>
      </c>
      <c r="M8">
        <v>-256600000</v>
      </c>
      <c r="N8">
        <v>256600000</v>
      </c>
      <c r="O8">
        <f t="shared" ref="O8:O71" si="5">N8/SUM(N$7:N$459)</f>
        <v>1.3074568038678631E-4</v>
      </c>
      <c r="P8">
        <f t="shared" ref="P8:P71" si="6">N$3*O8</f>
        <v>130745.68038678631</v>
      </c>
      <c r="Q8">
        <v>52.196143999999997</v>
      </c>
      <c r="R8">
        <f t="shared" ref="R8:R71" si="7">P8/Q8</f>
        <v>2504.891556487129</v>
      </c>
      <c r="S8">
        <v>83.137130999999997</v>
      </c>
      <c r="T8">
        <v>1.06</v>
      </c>
      <c r="U8" s="2">
        <f t="shared" ref="U8:U71" si="8">R8*(S8+T8)</f>
        <v>210904.68252234071</v>
      </c>
      <c r="V8" s="18">
        <v>38850000000</v>
      </c>
      <c r="W8">
        <f t="shared" ref="W8:W71" si="9">V8/SUM(V$7:V$459)</f>
        <v>8.6440227239231303E-5</v>
      </c>
      <c r="X8">
        <f t="shared" ref="X8:X71" si="10">W$3*W8</f>
        <v>86440.227239231303</v>
      </c>
      <c r="Y8">
        <v>52.196143999999997</v>
      </c>
      <c r="Z8">
        <f t="shared" ref="Z8:Z71" si="11">X8/Y8</f>
        <v>1656.0653836657227</v>
      </c>
      <c r="AA8">
        <v>83.137130999999997</v>
      </c>
      <c r="AB8">
        <v>1.06</v>
      </c>
      <c r="AC8" s="19">
        <f t="shared" ref="AC8:AC71" si="12">Z8*(AA8+AB8)</f>
        <v>139435.95405306813</v>
      </c>
    </row>
    <row r="9" spans="1:29" x14ac:dyDescent="0.25">
      <c r="A9" s="38">
        <f t="shared" si="0"/>
        <v>0.32250152219811201</v>
      </c>
      <c r="B9" s="18" t="s">
        <v>6</v>
      </c>
      <c r="C9" t="s">
        <v>7</v>
      </c>
      <c r="D9" s="1">
        <v>-1762000000</v>
      </c>
      <c r="E9">
        <v>1762000000</v>
      </c>
      <c r="F9">
        <f t="shared" si="1"/>
        <v>1.8609071027158271E-3</v>
      </c>
      <c r="G9">
        <f t="shared" si="2"/>
        <v>1860907.1027158271</v>
      </c>
      <c r="H9">
        <v>104.53961200000001</v>
      </c>
      <c r="I9">
        <f t="shared" si="3"/>
        <v>17800.975793901234</v>
      </c>
      <c r="J9">
        <v>136.45379600000001</v>
      </c>
      <c r="K9">
        <v>1.8</v>
      </c>
      <c r="L9" s="2">
        <f t="shared" si="4"/>
        <v>2461052.4760109596</v>
      </c>
      <c r="M9">
        <v>-3104000000</v>
      </c>
      <c r="N9">
        <v>3104000000</v>
      </c>
      <c r="O9">
        <f t="shared" si="5"/>
        <v>1.5815845359336896E-3</v>
      </c>
      <c r="P9">
        <f t="shared" si="6"/>
        <v>1581584.5359336897</v>
      </c>
      <c r="Q9">
        <v>104.53961200000001</v>
      </c>
      <c r="R9">
        <f t="shared" si="7"/>
        <v>15129.045398921986</v>
      </c>
      <c r="S9">
        <v>136.45379600000001</v>
      </c>
      <c r="T9">
        <v>1.8</v>
      </c>
      <c r="U9" s="2">
        <f t="shared" si="8"/>
        <v>2091647.9562572993</v>
      </c>
      <c r="V9" s="18">
        <v>3194050000000</v>
      </c>
      <c r="W9">
        <f t="shared" si="9"/>
        <v>7.1066771637957977E-3</v>
      </c>
      <c r="X9">
        <f t="shared" si="10"/>
        <v>7106677.1637957981</v>
      </c>
      <c r="Y9">
        <v>104.53961200000001</v>
      </c>
      <c r="Z9">
        <f t="shared" si="11"/>
        <v>67980.71111834429</v>
      </c>
      <c r="AA9">
        <v>136.45379600000001</v>
      </c>
      <c r="AB9">
        <v>1.8</v>
      </c>
      <c r="AC9" s="19">
        <f t="shared" si="12"/>
        <v>9398591.366890505</v>
      </c>
    </row>
    <row r="10" spans="1:29" x14ac:dyDescent="0.25">
      <c r="A10" s="38">
        <f t="shared" si="0"/>
        <v>0.37868927947658282</v>
      </c>
      <c r="B10" s="18" t="s">
        <v>8</v>
      </c>
      <c r="C10" t="s">
        <v>9</v>
      </c>
      <c r="D10" s="1">
        <v>-552000000</v>
      </c>
      <c r="E10">
        <v>552000000</v>
      </c>
      <c r="F10">
        <f t="shared" si="1"/>
        <v>5.8298565306420921E-4</v>
      </c>
      <c r="G10">
        <f t="shared" si="2"/>
        <v>582985.65306420927</v>
      </c>
      <c r="H10">
        <v>95.537116999999995</v>
      </c>
      <c r="I10">
        <f t="shared" si="3"/>
        <v>6102.1901368889885</v>
      </c>
      <c r="J10">
        <v>126.51599899999999</v>
      </c>
      <c r="K10">
        <v>5.2</v>
      </c>
      <c r="L10" s="2">
        <f t="shared" si="4"/>
        <v>803756.0699682798</v>
      </c>
      <c r="M10">
        <v>-1190000000</v>
      </c>
      <c r="N10">
        <v>1190000000</v>
      </c>
      <c r="O10">
        <f t="shared" si="5"/>
        <v>6.0634200958798021E-4</v>
      </c>
      <c r="P10">
        <f t="shared" si="6"/>
        <v>606342.00958798022</v>
      </c>
      <c r="Q10">
        <v>95.537116999999995</v>
      </c>
      <c r="R10">
        <f t="shared" si="7"/>
        <v>6346.6642978977507</v>
      </c>
      <c r="S10">
        <v>126.51599899999999</v>
      </c>
      <c r="T10">
        <v>5.2</v>
      </c>
      <c r="U10" s="2">
        <f t="shared" si="8"/>
        <v>835957.2283152357</v>
      </c>
      <c r="V10" s="18">
        <v>3189170000000</v>
      </c>
      <c r="W10">
        <f t="shared" si="9"/>
        <v>7.0958192922661338E-3</v>
      </c>
      <c r="X10">
        <f t="shared" si="10"/>
        <v>7095819.2922661342</v>
      </c>
      <c r="Y10">
        <v>95.537116999999995</v>
      </c>
      <c r="Z10">
        <f t="shared" si="11"/>
        <v>74272.90580964605</v>
      </c>
      <c r="AA10">
        <v>126.51599899999999</v>
      </c>
      <c r="AB10">
        <v>5.2</v>
      </c>
      <c r="AC10" s="19">
        <f t="shared" si="12"/>
        <v>9782929.9873504322</v>
      </c>
    </row>
    <row r="11" spans="1:29" x14ac:dyDescent="0.25">
      <c r="A11" s="38">
        <f t="shared" si="0"/>
        <v>0.62100173974970452</v>
      </c>
      <c r="B11" s="18" t="s">
        <v>10</v>
      </c>
      <c r="C11" t="s">
        <v>11</v>
      </c>
      <c r="D11" s="1">
        <v>-1752510000</v>
      </c>
      <c r="E11">
        <v>1752510000</v>
      </c>
      <c r="F11">
        <f t="shared" si="1"/>
        <v>1.8508843964702125E-3</v>
      </c>
      <c r="G11">
        <f t="shared" si="2"/>
        <v>1850884.3964702124</v>
      </c>
      <c r="H11">
        <v>251.60630800000001</v>
      </c>
      <c r="I11">
        <f t="shared" si="3"/>
        <v>7356.2718327006824</v>
      </c>
      <c r="J11">
        <v>404.24426299999999</v>
      </c>
      <c r="K11">
        <v>3.61</v>
      </c>
      <c r="L11" s="2">
        <f t="shared" si="4"/>
        <v>3000286.8267537961</v>
      </c>
      <c r="M11">
        <v>-3002120000</v>
      </c>
      <c r="N11">
        <v>3002120000</v>
      </c>
      <c r="O11">
        <f t="shared" si="5"/>
        <v>1.5296735074153505E-3</v>
      </c>
      <c r="P11">
        <f t="shared" si="6"/>
        <v>1529673.5074153505</v>
      </c>
      <c r="Q11">
        <v>251.60630800000001</v>
      </c>
      <c r="R11">
        <f t="shared" si="7"/>
        <v>6079.6309900757751</v>
      </c>
      <c r="S11">
        <v>404.24426299999999</v>
      </c>
      <c r="T11">
        <v>3.61</v>
      </c>
      <c r="U11" s="2">
        <f t="shared" si="8"/>
        <v>2479603.4167693155</v>
      </c>
      <c r="V11" s="18">
        <v>3173060000000</v>
      </c>
      <c r="W11">
        <f t="shared" si="9"/>
        <v>7.0599749663761979E-3</v>
      </c>
      <c r="X11">
        <f t="shared" si="10"/>
        <v>7059974.9663761975</v>
      </c>
      <c r="Y11">
        <v>251.60630800000001</v>
      </c>
      <c r="Z11">
        <f t="shared" si="11"/>
        <v>28059.610359117854</v>
      </c>
      <c r="AA11">
        <v>404.24426299999999</v>
      </c>
      <c r="AB11">
        <v>3.61</v>
      </c>
      <c r="AC11" s="19">
        <f t="shared" si="12"/>
        <v>11444231.703085179</v>
      </c>
    </row>
    <row r="12" spans="1:29" x14ac:dyDescent="0.25">
      <c r="A12" s="38">
        <f t="shared" si="0"/>
        <v>-0.27482673029488325</v>
      </c>
      <c r="B12" s="18" t="s">
        <v>12</v>
      </c>
      <c r="C12" t="s">
        <v>13</v>
      </c>
      <c r="D12" s="1">
        <v>-116000000</v>
      </c>
      <c r="E12">
        <v>116000000</v>
      </c>
      <c r="F12">
        <f t="shared" si="1"/>
        <v>1.2251147781784107E-4</v>
      </c>
      <c r="G12">
        <f t="shared" si="2"/>
        <v>122511.47781784108</v>
      </c>
      <c r="H12">
        <v>90.876244</v>
      </c>
      <c r="I12">
        <f t="shared" si="3"/>
        <v>1348.1133509197527</v>
      </c>
      <c r="J12">
        <v>65.431022999999996</v>
      </c>
      <c r="K12">
        <v>0.47</v>
      </c>
      <c r="L12" s="2">
        <f t="shared" si="4"/>
        <v>88842.048945569695</v>
      </c>
      <c r="M12">
        <v>-247000000</v>
      </c>
      <c r="N12">
        <v>247000000</v>
      </c>
      <c r="O12">
        <f t="shared" si="5"/>
        <v>1.2585418182204294E-4</v>
      </c>
      <c r="P12">
        <f t="shared" si="6"/>
        <v>125854.18182204294</v>
      </c>
      <c r="Q12">
        <v>90.876244</v>
      </c>
      <c r="R12">
        <f t="shared" si="7"/>
        <v>1384.8963852648108</v>
      </c>
      <c r="S12">
        <v>65.431022999999996</v>
      </c>
      <c r="T12">
        <v>0.47</v>
      </c>
      <c r="U12" s="2">
        <f t="shared" si="8"/>
        <v>91266.088537953154</v>
      </c>
      <c r="V12" s="18">
        <v>371750000000</v>
      </c>
      <c r="W12">
        <f t="shared" si="9"/>
        <v>8.2713396335094564E-4</v>
      </c>
      <c r="X12">
        <f t="shared" si="10"/>
        <v>827133.96335094562</v>
      </c>
      <c r="Y12">
        <v>90.876244</v>
      </c>
      <c r="Z12">
        <f t="shared" si="11"/>
        <v>9101.7622091747726</v>
      </c>
      <c r="AA12">
        <v>65.431022999999996</v>
      </c>
      <c r="AB12">
        <v>0.47</v>
      </c>
      <c r="AC12" s="19">
        <f t="shared" si="12"/>
        <v>599815.44068735745</v>
      </c>
    </row>
    <row r="13" spans="1:29" x14ac:dyDescent="0.25">
      <c r="A13" s="38">
        <f t="shared" si="0"/>
        <v>0.40441195943517316</v>
      </c>
      <c r="B13" s="18" t="s">
        <v>14</v>
      </c>
      <c r="C13" t="s">
        <v>14</v>
      </c>
      <c r="D13" s="1">
        <v>-2485000000</v>
      </c>
      <c r="E13">
        <v>2485000000</v>
      </c>
      <c r="F13">
        <f t="shared" si="1"/>
        <v>2.6244915722184055E-3</v>
      </c>
      <c r="G13">
        <f t="shared" si="2"/>
        <v>2624491.5722184055</v>
      </c>
      <c r="H13">
        <v>47.501842000000003</v>
      </c>
      <c r="I13">
        <f t="shared" si="3"/>
        <v>55250.311603040682</v>
      </c>
      <c r="J13">
        <v>65.232155000000006</v>
      </c>
      <c r="K13">
        <v>1.48</v>
      </c>
      <c r="L13" s="2">
        <f t="shared" si="4"/>
        <v>3685867.3514603488</v>
      </c>
      <c r="M13">
        <v>-3600000000</v>
      </c>
      <c r="N13">
        <v>3600000000</v>
      </c>
      <c r="O13">
        <f t="shared" si="5"/>
        <v>1.8343119617787638E-3</v>
      </c>
      <c r="P13">
        <f t="shared" si="6"/>
        <v>1834311.9617787637</v>
      </c>
      <c r="Q13">
        <v>47.501842000000003</v>
      </c>
      <c r="R13">
        <f t="shared" si="7"/>
        <v>38615.596460001776</v>
      </c>
      <c r="S13">
        <v>65.232155000000006</v>
      </c>
      <c r="T13">
        <v>1.48</v>
      </c>
      <c r="U13" s="2">
        <f t="shared" si="8"/>
        <v>2576129.6564570903</v>
      </c>
      <c r="V13" s="18">
        <v>328040000000</v>
      </c>
      <c r="W13">
        <f t="shared" si="9"/>
        <v>7.2988036405553249E-4</v>
      </c>
      <c r="X13">
        <f t="shared" si="10"/>
        <v>729880.3640555325</v>
      </c>
      <c r="Y13">
        <v>47.501842000000003</v>
      </c>
      <c r="Z13">
        <f t="shared" si="11"/>
        <v>15365.306550755073</v>
      </c>
      <c r="AA13">
        <v>65.232155000000006</v>
      </c>
      <c r="AB13">
        <v>1.48</v>
      </c>
      <c r="AC13" s="19">
        <f t="shared" si="12"/>
        <v>1025052.7122364879</v>
      </c>
    </row>
    <row r="14" spans="1:29" x14ac:dyDescent="0.25">
      <c r="A14" s="38">
        <f t="shared" si="0"/>
        <v>0.13384788384635549</v>
      </c>
      <c r="B14" s="18" t="s">
        <v>15</v>
      </c>
      <c r="C14" t="s">
        <v>16</v>
      </c>
      <c r="D14" s="1">
        <v>-543910000</v>
      </c>
      <c r="E14">
        <v>543910000</v>
      </c>
      <c r="F14">
        <f t="shared" si="1"/>
        <v>5.7444153361984425E-4</v>
      </c>
      <c r="G14">
        <f t="shared" si="2"/>
        <v>574441.53361984424</v>
      </c>
      <c r="H14">
        <v>500.11999500000002</v>
      </c>
      <c r="I14">
        <f t="shared" si="3"/>
        <v>1148.6074129466554</v>
      </c>
      <c r="J14">
        <v>567.05999799999995</v>
      </c>
      <c r="K14">
        <v>0</v>
      </c>
      <c r="L14" s="2">
        <f t="shared" si="4"/>
        <v>651329.31728831551</v>
      </c>
      <c r="M14">
        <v>-7139000000</v>
      </c>
      <c r="N14">
        <v>7139000000</v>
      </c>
      <c r="O14">
        <f t="shared" si="5"/>
        <v>3.637542526427387E-3</v>
      </c>
      <c r="P14">
        <f t="shared" si="6"/>
        <v>3637542.5264273873</v>
      </c>
      <c r="Q14">
        <v>500.11999500000002</v>
      </c>
      <c r="R14">
        <f t="shared" si="7"/>
        <v>7273.3395241023845</v>
      </c>
      <c r="S14">
        <v>567.05999799999995</v>
      </c>
      <c r="T14">
        <v>0</v>
      </c>
      <c r="U14" s="2">
        <f t="shared" si="8"/>
        <v>4124419.8959908187</v>
      </c>
      <c r="V14" s="18">
        <v>3239910000000</v>
      </c>
      <c r="W14">
        <f t="shared" si="9"/>
        <v>7.2087144564905508E-3</v>
      </c>
      <c r="X14">
        <f t="shared" si="10"/>
        <v>7208714.4564905511</v>
      </c>
      <c r="Y14">
        <v>500.11999500000002</v>
      </c>
      <c r="Z14">
        <f t="shared" si="11"/>
        <v>14413.969704391744</v>
      </c>
      <c r="AA14">
        <v>567.05999799999995</v>
      </c>
      <c r="AB14">
        <v>0</v>
      </c>
      <c r="AC14" s="19">
        <f t="shared" si="12"/>
        <v>8173585.6317444425</v>
      </c>
    </row>
    <row r="15" spans="1:29" x14ac:dyDescent="0.25">
      <c r="A15" s="38">
        <f t="shared" si="0"/>
        <v>0.44884616894825768</v>
      </c>
      <c r="B15" s="18" t="s">
        <v>17</v>
      </c>
      <c r="C15" t="s">
        <v>17</v>
      </c>
      <c r="D15" s="1">
        <v>-587000000</v>
      </c>
      <c r="E15">
        <v>587000000</v>
      </c>
      <c r="F15">
        <f t="shared" si="1"/>
        <v>6.1995032309545433E-4</v>
      </c>
      <c r="G15">
        <f t="shared" si="2"/>
        <v>619950.32309545437</v>
      </c>
      <c r="H15">
        <v>167.755539</v>
      </c>
      <c r="I15">
        <f t="shared" si="3"/>
        <v>3695.5579934410057</v>
      </c>
      <c r="J15">
        <v>239.22197</v>
      </c>
      <c r="K15">
        <v>3.83</v>
      </c>
      <c r="L15" s="2">
        <f t="shared" si="4"/>
        <v>898212.65055508353</v>
      </c>
      <c r="M15">
        <v>-1271100000</v>
      </c>
      <c r="N15">
        <v>1271100000</v>
      </c>
      <c r="O15">
        <f t="shared" si="5"/>
        <v>6.4766498183805178E-4</v>
      </c>
      <c r="P15">
        <f t="shared" si="6"/>
        <v>647664.98183805181</v>
      </c>
      <c r="Q15">
        <v>167.755539</v>
      </c>
      <c r="R15">
        <f t="shared" si="7"/>
        <v>3860.7665994149488</v>
      </c>
      <c r="S15">
        <v>239.22197</v>
      </c>
      <c r="T15">
        <v>3.83</v>
      </c>
      <c r="U15" s="2">
        <f t="shared" si="8"/>
        <v>938366.92769800418</v>
      </c>
      <c r="V15" s="18">
        <v>375550000000</v>
      </c>
      <c r="W15">
        <f t="shared" si="9"/>
        <v>8.3558886331256928E-4</v>
      </c>
      <c r="X15">
        <f t="shared" si="10"/>
        <v>835588.86331256933</v>
      </c>
      <c r="Y15">
        <v>167.755539</v>
      </c>
      <c r="Z15">
        <f t="shared" si="11"/>
        <v>4980.9911988215745</v>
      </c>
      <c r="AA15">
        <v>239.22197</v>
      </c>
      <c r="AB15">
        <v>3.83</v>
      </c>
      <c r="AC15" s="19">
        <f t="shared" si="12"/>
        <v>1210639.7234262454</v>
      </c>
    </row>
    <row r="16" spans="1:29" x14ac:dyDescent="0.25">
      <c r="A16" s="38">
        <f t="shared" si="0"/>
        <v>8.710761929976063E-2</v>
      </c>
      <c r="B16" s="18" t="s">
        <v>18</v>
      </c>
      <c r="C16" t="s">
        <v>19</v>
      </c>
      <c r="D16" s="1">
        <v>-2407000000</v>
      </c>
      <c r="E16">
        <v>2407000000</v>
      </c>
      <c r="F16">
        <f t="shared" si="1"/>
        <v>2.5421131647202018E-3</v>
      </c>
      <c r="G16">
        <f t="shared" si="2"/>
        <v>2542113.1647202019</v>
      </c>
      <c r="H16">
        <v>21.843359</v>
      </c>
      <c r="I16">
        <f t="shared" si="3"/>
        <v>116379.22375950521</v>
      </c>
      <c r="J16">
        <v>23.142081999999998</v>
      </c>
      <c r="K16">
        <v>0.60399999999999998</v>
      </c>
      <c r="L16" s="2">
        <f t="shared" si="4"/>
        <v>2763550.5904895589</v>
      </c>
      <c r="M16">
        <v>-2533000000</v>
      </c>
      <c r="N16">
        <v>2533000000</v>
      </c>
      <c r="O16">
        <f t="shared" si="5"/>
        <v>1.290642277551558E-3</v>
      </c>
      <c r="P16">
        <f t="shared" si="6"/>
        <v>1290642.2775515579</v>
      </c>
      <c r="Q16">
        <v>21.843359</v>
      </c>
      <c r="R16">
        <f t="shared" si="7"/>
        <v>59086.254891088771</v>
      </c>
      <c r="S16">
        <v>23.142081999999998</v>
      </c>
      <c r="T16">
        <v>0.60399999999999998</v>
      </c>
      <c r="U16" s="2">
        <f t="shared" si="8"/>
        <v>1403067.0537166949</v>
      </c>
      <c r="V16" s="18">
        <v>315630000000</v>
      </c>
      <c r="W16">
        <f t="shared" si="9"/>
        <v>7.0226844075980889E-4</v>
      </c>
      <c r="X16">
        <f t="shared" si="10"/>
        <v>702268.44075980887</v>
      </c>
      <c r="Y16">
        <v>21.843359</v>
      </c>
      <c r="Z16">
        <f t="shared" si="11"/>
        <v>32150.203673336546</v>
      </c>
      <c r="AA16">
        <v>23.142081999999998</v>
      </c>
      <c r="AB16">
        <v>0.60399999999999998</v>
      </c>
      <c r="AC16" s="19">
        <f t="shared" si="12"/>
        <v>763441.37274375081</v>
      </c>
    </row>
    <row r="17" spans="1:29" x14ac:dyDescent="0.25">
      <c r="A17" s="38">
        <f t="shared" si="0"/>
        <v>0.37726147390868525</v>
      </c>
      <c r="B17" s="18" t="s">
        <v>20</v>
      </c>
      <c r="C17" t="s">
        <v>21</v>
      </c>
      <c r="D17" s="1">
        <v>0</v>
      </c>
      <c r="E17">
        <v>0</v>
      </c>
      <c r="F17">
        <f t="shared" si="1"/>
        <v>0</v>
      </c>
      <c r="G17">
        <f t="shared" si="2"/>
        <v>0</v>
      </c>
      <c r="H17">
        <v>41.543537000000001</v>
      </c>
      <c r="I17">
        <f t="shared" si="3"/>
        <v>0</v>
      </c>
      <c r="J17">
        <v>55.896312999999999</v>
      </c>
      <c r="K17">
        <v>1.32</v>
      </c>
      <c r="L17" s="2">
        <f t="shared" si="4"/>
        <v>0</v>
      </c>
      <c r="M17">
        <v>0</v>
      </c>
      <c r="N17">
        <v>0</v>
      </c>
      <c r="O17">
        <f t="shared" si="5"/>
        <v>0</v>
      </c>
      <c r="P17">
        <f t="shared" si="6"/>
        <v>0</v>
      </c>
      <c r="Q17">
        <v>41.543537000000001</v>
      </c>
      <c r="R17">
        <f t="shared" si="7"/>
        <v>0</v>
      </c>
      <c r="S17">
        <v>55.896312999999999</v>
      </c>
      <c r="T17">
        <v>1.32</v>
      </c>
      <c r="U17" s="2">
        <f t="shared" si="8"/>
        <v>0</v>
      </c>
      <c r="V17" s="18">
        <v>331230000000</v>
      </c>
      <c r="W17">
        <f t="shared" si="9"/>
        <v>7.3697803007594814E-4</v>
      </c>
      <c r="X17">
        <f t="shared" si="10"/>
        <v>736978.0300759481</v>
      </c>
      <c r="Y17">
        <v>41.543537000000001</v>
      </c>
      <c r="Z17">
        <f t="shared" si="11"/>
        <v>17739.896101671558</v>
      </c>
      <c r="AA17">
        <v>55.896312999999999</v>
      </c>
      <c r="AB17">
        <v>1.32</v>
      </c>
      <c r="AC17" s="19">
        <f t="shared" si="12"/>
        <v>1015011.4479407197</v>
      </c>
    </row>
    <row r="18" spans="1:29" x14ac:dyDescent="0.25">
      <c r="A18" s="38">
        <f t="shared" si="0"/>
        <v>0.3617581273074757</v>
      </c>
      <c r="B18" s="18" t="s">
        <v>22</v>
      </c>
      <c r="C18" t="s">
        <v>23</v>
      </c>
      <c r="D18" s="1">
        <v>-1566000000</v>
      </c>
      <c r="E18">
        <v>1566000000</v>
      </c>
      <c r="F18">
        <f t="shared" si="1"/>
        <v>1.6539049505408542E-3</v>
      </c>
      <c r="G18">
        <f t="shared" si="2"/>
        <v>1653904.9505408541</v>
      </c>
      <c r="H18">
        <v>116.477936</v>
      </c>
      <c r="I18">
        <f t="shared" si="3"/>
        <v>14199.298230532297</v>
      </c>
      <c r="J18">
        <v>157.838776</v>
      </c>
      <c r="K18">
        <v>0.77600000000000002</v>
      </c>
      <c r="L18" s="2">
        <f t="shared" si="4"/>
        <v>2252218.5081930766</v>
      </c>
      <c r="M18">
        <v>-2258000000</v>
      </c>
      <c r="N18">
        <v>2258000000</v>
      </c>
      <c r="O18">
        <f t="shared" si="5"/>
        <v>1.1505212249156801E-3</v>
      </c>
      <c r="P18">
        <f t="shared" si="6"/>
        <v>1150521.22491568</v>
      </c>
      <c r="Q18">
        <v>116.477936</v>
      </c>
      <c r="R18">
        <f t="shared" si="7"/>
        <v>9877.5893909699771</v>
      </c>
      <c r="S18">
        <v>157.838776</v>
      </c>
      <c r="T18">
        <v>0.77600000000000002</v>
      </c>
      <c r="U18" s="2">
        <f t="shared" si="8"/>
        <v>1566731.6286686794</v>
      </c>
      <c r="V18" s="18">
        <v>336350000000</v>
      </c>
      <c r="W18">
        <f t="shared" si="9"/>
        <v>7.4836989528739893E-4</v>
      </c>
      <c r="X18">
        <f t="shared" si="10"/>
        <v>748369.89528739895</v>
      </c>
      <c r="Y18">
        <v>116.477936</v>
      </c>
      <c r="Z18">
        <f t="shared" si="11"/>
        <v>6424.9927581769562</v>
      </c>
      <c r="AA18">
        <v>157.838776</v>
      </c>
      <c r="AB18">
        <v>0.77600000000000002</v>
      </c>
      <c r="AC18" s="19">
        <f t="shared" si="12"/>
        <v>1019098.7871398601</v>
      </c>
    </row>
    <row r="19" spans="1:29" x14ac:dyDescent="0.25">
      <c r="A19" s="38">
        <f t="shared" si="0"/>
        <v>0.16083686101949546</v>
      </c>
      <c r="B19" s="18" t="s">
        <v>24</v>
      </c>
      <c r="C19" t="s">
        <v>25</v>
      </c>
      <c r="D19" s="1">
        <v>-2102100000</v>
      </c>
      <c r="E19">
        <v>2102100000</v>
      </c>
      <c r="F19">
        <f t="shared" si="1"/>
        <v>2.2200980820765836E-3</v>
      </c>
      <c r="G19">
        <f t="shared" si="2"/>
        <v>2220098.0820765835</v>
      </c>
      <c r="H19">
        <v>257.60913099999999</v>
      </c>
      <c r="I19">
        <f t="shared" si="3"/>
        <v>8618.0876953332208</v>
      </c>
      <c r="J19">
        <v>293.04217499999999</v>
      </c>
      <c r="K19">
        <v>6</v>
      </c>
      <c r="L19" s="2">
        <f t="shared" si="4"/>
        <v>2577171.6887531835</v>
      </c>
      <c r="M19">
        <v>-3968700000</v>
      </c>
      <c r="N19">
        <v>3968700000</v>
      </c>
      <c r="O19">
        <f t="shared" si="5"/>
        <v>2.0221760785309388E-3</v>
      </c>
      <c r="P19">
        <f t="shared" si="6"/>
        <v>2022176.0785309388</v>
      </c>
      <c r="Q19">
        <v>257.60913099999999</v>
      </c>
      <c r="R19">
        <f t="shared" si="7"/>
        <v>7849.7841698434941</v>
      </c>
      <c r="S19">
        <v>293.04217499999999</v>
      </c>
      <c r="T19">
        <v>6</v>
      </c>
      <c r="U19" s="2">
        <f t="shared" si="8"/>
        <v>2347416.5314305676</v>
      </c>
      <c r="V19" s="18">
        <v>360390000000</v>
      </c>
      <c r="W19">
        <f t="shared" si="9"/>
        <v>8.0185826241303913E-4</v>
      </c>
      <c r="X19">
        <f t="shared" si="10"/>
        <v>801858.26241303911</v>
      </c>
      <c r="Y19">
        <v>257.60913099999999</v>
      </c>
      <c r="Z19">
        <f t="shared" si="11"/>
        <v>3112.6934798481157</v>
      </c>
      <c r="AA19">
        <v>293.04217499999999</v>
      </c>
      <c r="AB19">
        <v>6</v>
      </c>
      <c r="AC19" s="19">
        <f t="shared" si="12"/>
        <v>930826.6283220991</v>
      </c>
    </row>
    <row r="20" spans="1:29" x14ac:dyDescent="0.25">
      <c r="A20" s="38">
        <f t="shared" si="0"/>
        <v>0.11477286626865157</v>
      </c>
      <c r="B20" s="18" t="s">
        <v>26</v>
      </c>
      <c r="C20" t="s">
        <v>27</v>
      </c>
      <c r="D20" s="1">
        <v>-727410000</v>
      </c>
      <c r="E20">
        <v>727410000</v>
      </c>
      <c r="F20">
        <f t="shared" si="1"/>
        <v>7.6824201792651523E-4</v>
      </c>
      <c r="G20">
        <f t="shared" si="2"/>
        <v>768242.0179265152</v>
      </c>
      <c r="H20">
        <v>104.989998</v>
      </c>
      <c r="I20">
        <f t="shared" si="3"/>
        <v>7317.28767083618</v>
      </c>
      <c r="J20">
        <v>117.040001</v>
      </c>
      <c r="K20">
        <v>0</v>
      </c>
      <c r="L20" s="2">
        <f t="shared" si="4"/>
        <v>856415.35631195421</v>
      </c>
      <c r="M20">
        <v>-1133229000</v>
      </c>
      <c r="N20">
        <v>1133229000</v>
      </c>
      <c r="O20">
        <f t="shared" si="5"/>
        <v>5.7741541948182966E-4</v>
      </c>
      <c r="P20">
        <f t="shared" si="6"/>
        <v>577415.41948182962</v>
      </c>
      <c r="Q20">
        <v>104.989998</v>
      </c>
      <c r="R20">
        <f t="shared" si="7"/>
        <v>5499.7183587128902</v>
      </c>
      <c r="S20">
        <v>117.040001</v>
      </c>
      <c r="T20">
        <v>0</v>
      </c>
      <c r="U20" s="2">
        <f t="shared" si="8"/>
        <v>643687.04220347502</v>
      </c>
      <c r="V20" s="18">
        <v>317090000000</v>
      </c>
      <c r="W20">
        <f t="shared" si="9"/>
        <v>7.0551690232401173E-4</v>
      </c>
      <c r="X20">
        <f t="shared" si="10"/>
        <v>705516.90232401178</v>
      </c>
      <c r="Y20">
        <v>104.989998</v>
      </c>
      <c r="Z20">
        <f t="shared" si="11"/>
        <v>6719.8487071502923</v>
      </c>
      <c r="AA20">
        <v>117.040001</v>
      </c>
      <c r="AB20">
        <v>0</v>
      </c>
      <c r="AC20" s="19">
        <f t="shared" si="12"/>
        <v>786491.09940471896</v>
      </c>
    </row>
    <row r="21" spans="1:29" x14ac:dyDescent="0.25">
      <c r="A21" s="38">
        <f t="shared" si="0"/>
        <v>1.9230384615385177E-3</v>
      </c>
      <c r="B21" s="18" t="s">
        <v>28</v>
      </c>
      <c r="C21" t="s">
        <v>29</v>
      </c>
      <c r="D21" s="1">
        <v>-696000000</v>
      </c>
      <c r="E21">
        <v>696000000</v>
      </c>
      <c r="F21">
        <f t="shared" si="1"/>
        <v>7.3506886690704633E-4</v>
      </c>
      <c r="G21">
        <f t="shared" si="2"/>
        <v>735068.86690704629</v>
      </c>
      <c r="H21">
        <v>52</v>
      </c>
      <c r="I21">
        <f t="shared" si="3"/>
        <v>14135.93974821243</v>
      </c>
      <c r="J21">
        <v>52.099997999999999</v>
      </c>
      <c r="K21">
        <v>0</v>
      </c>
      <c r="L21" s="2">
        <f t="shared" si="4"/>
        <v>736482.43260998803</v>
      </c>
      <c r="M21">
        <v>-1609000000</v>
      </c>
      <c r="N21">
        <v>1609000000</v>
      </c>
      <c r="O21">
        <f t="shared" si="5"/>
        <v>8.198355406950085E-4</v>
      </c>
      <c r="P21">
        <f t="shared" si="6"/>
        <v>819835.54069500847</v>
      </c>
      <c r="Q21">
        <v>52</v>
      </c>
      <c r="R21">
        <f t="shared" si="7"/>
        <v>15766.068090288625</v>
      </c>
      <c r="S21">
        <v>52.099997999999999</v>
      </c>
      <c r="T21">
        <v>0</v>
      </c>
      <c r="U21" s="2">
        <f t="shared" si="8"/>
        <v>821412.11597190122</v>
      </c>
      <c r="V21" s="18">
        <v>36430000000</v>
      </c>
      <c r="W21">
        <f t="shared" si="9"/>
        <v>8.1055790947881507E-5</v>
      </c>
      <c r="X21">
        <f t="shared" si="10"/>
        <v>81055.790947881513</v>
      </c>
      <c r="Y21">
        <v>52</v>
      </c>
      <c r="Z21">
        <f t="shared" si="11"/>
        <v>1558.7652105361828</v>
      </c>
      <c r="AA21">
        <v>52.099997999999999</v>
      </c>
      <c r="AB21">
        <v>0</v>
      </c>
      <c r="AC21" s="19">
        <f t="shared" si="12"/>
        <v>81211.664351404703</v>
      </c>
    </row>
    <row r="22" spans="1:29" x14ac:dyDescent="0.25">
      <c r="A22" s="38">
        <f t="shared" si="0"/>
        <v>0.60832244153342607</v>
      </c>
      <c r="B22" s="18" t="s">
        <v>30</v>
      </c>
      <c r="C22" t="s">
        <v>31</v>
      </c>
      <c r="D22" s="1">
        <v>-1661440000</v>
      </c>
      <c r="E22">
        <v>1661440000</v>
      </c>
      <c r="F22">
        <f t="shared" si="1"/>
        <v>1.7547023250489126E-3</v>
      </c>
      <c r="G22">
        <f t="shared" si="2"/>
        <v>1754702.3250489125</v>
      </c>
      <c r="H22">
        <v>144.853622</v>
      </c>
      <c r="I22">
        <f t="shared" si="3"/>
        <v>12113.624090455347</v>
      </c>
      <c r="J22">
        <v>231.41133099999999</v>
      </c>
      <c r="K22">
        <v>1.56</v>
      </c>
      <c r="L22" s="2">
        <f t="shared" si="4"/>
        <v>2822127.1275870465</v>
      </c>
      <c r="M22">
        <v>-1959260000</v>
      </c>
      <c r="N22">
        <v>1959260000</v>
      </c>
      <c r="O22">
        <f t="shared" si="5"/>
        <v>9.9830390395407227E-4</v>
      </c>
      <c r="P22">
        <f t="shared" si="6"/>
        <v>998303.90395407227</v>
      </c>
      <c r="Q22">
        <v>144.853622</v>
      </c>
      <c r="R22">
        <f t="shared" si="7"/>
        <v>6891.8118178230452</v>
      </c>
      <c r="S22">
        <v>231.41133099999999</v>
      </c>
      <c r="T22">
        <v>1.56</v>
      </c>
      <c r="U22" s="2">
        <f t="shared" si="8"/>
        <v>1605594.5721997642</v>
      </c>
      <c r="V22" s="18">
        <v>315700000000</v>
      </c>
      <c r="W22">
        <f t="shared" si="9"/>
        <v>7.0242418891699673E-4</v>
      </c>
      <c r="X22">
        <f t="shared" si="10"/>
        <v>702424.1889169967</v>
      </c>
      <c r="Y22">
        <v>144.853622</v>
      </c>
      <c r="Z22">
        <f t="shared" si="11"/>
        <v>4849.2000353087251</v>
      </c>
      <c r="AA22">
        <v>231.41133099999999</v>
      </c>
      <c r="AB22">
        <v>1.56</v>
      </c>
      <c r="AC22" s="19">
        <f t="shared" si="12"/>
        <v>1129724.5865111207</v>
      </c>
    </row>
    <row r="23" spans="1:29" x14ac:dyDescent="0.25">
      <c r="A23" s="38">
        <f t="shared" si="0"/>
        <v>0.30798950510229806</v>
      </c>
      <c r="B23" s="18" t="s">
        <v>32</v>
      </c>
      <c r="C23" t="s">
        <v>33</v>
      </c>
      <c r="D23" s="1">
        <v>1020000000</v>
      </c>
      <c r="E23">
        <v>0</v>
      </c>
      <c r="F23">
        <f t="shared" si="1"/>
        <v>0</v>
      </c>
      <c r="G23">
        <f t="shared" si="2"/>
        <v>0</v>
      </c>
      <c r="H23">
        <v>165.293655</v>
      </c>
      <c r="I23">
        <f t="shared" si="3"/>
        <v>0</v>
      </c>
      <c r="J23">
        <v>211.72236599999999</v>
      </c>
      <c r="K23">
        <v>4.4800000000000004</v>
      </c>
      <c r="L23" s="2">
        <f t="shared" si="4"/>
        <v>0</v>
      </c>
      <c r="M23">
        <v>1048280000</v>
      </c>
      <c r="N23">
        <v>0</v>
      </c>
      <c r="O23">
        <f t="shared" si="5"/>
        <v>0</v>
      </c>
      <c r="P23">
        <f t="shared" si="6"/>
        <v>0</v>
      </c>
      <c r="Q23">
        <v>165.293655</v>
      </c>
      <c r="R23">
        <f t="shared" si="7"/>
        <v>0</v>
      </c>
      <c r="S23">
        <v>211.72236599999999</v>
      </c>
      <c r="T23">
        <v>4.4800000000000004</v>
      </c>
      <c r="U23" s="2">
        <f t="shared" si="8"/>
        <v>0</v>
      </c>
      <c r="V23" s="18">
        <v>324040000000</v>
      </c>
      <c r="W23">
        <f t="shared" si="9"/>
        <v>7.2098046935908651E-4</v>
      </c>
      <c r="X23">
        <f t="shared" si="10"/>
        <v>720980.46935908648</v>
      </c>
      <c r="Y23">
        <v>165.293655</v>
      </c>
      <c r="Z23">
        <f t="shared" si="11"/>
        <v>4361.8157597101135</v>
      </c>
      <c r="AA23">
        <v>211.72236599999999</v>
      </c>
      <c r="AB23">
        <v>4.4800000000000004</v>
      </c>
      <c r="AC23" s="19">
        <f t="shared" si="12"/>
        <v>943034.88730541395</v>
      </c>
    </row>
    <row r="24" spans="1:29" x14ac:dyDescent="0.25">
      <c r="A24" s="38">
        <f t="shared" si="0"/>
        <v>0.22979899481830346</v>
      </c>
      <c r="B24" s="18" t="s">
        <v>34</v>
      </c>
      <c r="C24" t="s">
        <v>35</v>
      </c>
      <c r="D24" s="1">
        <v>-149710000</v>
      </c>
      <c r="E24">
        <v>149710000</v>
      </c>
      <c r="F24">
        <f t="shared" si="1"/>
        <v>1.5811373572507747E-4</v>
      </c>
      <c r="G24">
        <f t="shared" si="2"/>
        <v>158113.73572507748</v>
      </c>
      <c r="H24">
        <v>534.38000499999998</v>
      </c>
      <c r="I24">
        <f t="shared" si="3"/>
        <v>295.88258214316511</v>
      </c>
      <c r="J24">
        <v>657.17999299999997</v>
      </c>
      <c r="K24">
        <v>0</v>
      </c>
      <c r="L24" s="2">
        <f t="shared" si="4"/>
        <v>194448.11326166717</v>
      </c>
      <c r="M24">
        <v>-373020000</v>
      </c>
      <c r="N24">
        <v>373020000</v>
      </c>
      <c r="O24">
        <f t="shared" si="5"/>
        <v>1.9006529110630955E-4</v>
      </c>
      <c r="P24">
        <f t="shared" si="6"/>
        <v>190065.29110630957</v>
      </c>
      <c r="Q24">
        <v>534.38000499999998</v>
      </c>
      <c r="R24">
        <f t="shared" si="7"/>
        <v>355.67440646719103</v>
      </c>
      <c r="S24">
        <v>657.17999299999997</v>
      </c>
      <c r="T24">
        <v>0</v>
      </c>
      <c r="U24" s="2">
        <f t="shared" si="8"/>
        <v>233742.10395238776</v>
      </c>
      <c r="V24" s="18">
        <v>342140000000</v>
      </c>
      <c r="W24">
        <f t="shared" si="9"/>
        <v>7.6125249286050449E-4</v>
      </c>
      <c r="X24">
        <f t="shared" si="10"/>
        <v>761252.49286050454</v>
      </c>
      <c r="Y24">
        <v>534.38000499999998</v>
      </c>
      <c r="Z24">
        <f t="shared" si="11"/>
        <v>1424.5527260334236</v>
      </c>
      <c r="AA24">
        <v>657.17999299999997</v>
      </c>
      <c r="AB24">
        <v>0</v>
      </c>
      <c r="AC24" s="19">
        <f t="shared" si="12"/>
        <v>936187.5505227762</v>
      </c>
    </row>
    <row r="25" spans="1:29" x14ac:dyDescent="0.25">
      <c r="A25" s="38">
        <f t="shared" si="0"/>
        <v>0.16332449039277552</v>
      </c>
      <c r="B25" s="18" t="s">
        <v>36</v>
      </c>
      <c r="C25" t="s">
        <v>37</v>
      </c>
      <c r="D25" s="1">
        <v>-69900000</v>
      </c>
      <c r="E25">
        <v>69900000</v>
      </c>
      <c r="F25">
        <f t="shared" si="1"/>
        <v>7.3823726719543877E-5</v>
      </c>
      <c r="G25">
        <f t="shared" si="2"/>
        <v>73823.726719543876</v>
      </c>
      <c r="H25">
        <v>112.815414</v>
      </c>
      <c r="I25">
        <f t="shared" si="3"/>
        <v>654.37624258989888</v>
      </c>
      <c r="J25">
        <v>129.80093400000001</v>
      </c>
      <c r="K25">
        <v>1.44</v>
      </c>
      <c r="L25" s="2">
        <f t="shared" si="4"/>
        <v>85880.949264908908</v>
      </c>
      <c r="M25">
        <v>-494900000</v>
      </c>
      <c r="N25">
        <v>494900000</v>
      </c>
      <c r="O25">
        <f t="shared" si="5"/>
        <v>2.5216694163453061E-4</v>
      </c>
      <c r="P25">
        <f t="shared" si="6"/>
        <v>252166.94163453061</v>
      </c>
      <c r="Q25">
        <v>112.815414</v>
      </c>
      <c r="R25">
        <f t="shared" si="7"/>
        <v>2235.2170921832594</v>
      </c>
      <c r="S25">
        <v>129.80093400000001</v>
      </c>
      <c r="T25">
        <v>1.44</v>
      </c>
      <c r="U25" s="2">
        <f t="shared" si="8"/>
        <v>293351.97887089511</v>
      </c>
      <c r="V25" s="18">
        <v>310710000000</v>
      </c>
      <c r="W25">
        <f t="shared" si="9"/>
        <v>6.9132157028318044E-4</v>
      </c>
      <c r="X25">
        <f t="shared" si="10"/>
        <v>691321.57028318045</v>
      </c>
      <c r="Y25">
        <v>112.815414</v>
      </c>
      <c r="Z25">
        <f t="shared" si="11"/>
        <v>6127.8999541958019</v>
      </c>
      <c r="AA25">
        <v>129.80093400000001</v>
      </c>
      <c r="AB25">
        <v>1.44</v>
      </c>
      <c r="AC25" s="19">
        <f t="shared" si="12"/>
        <v>804231.31344721431</v>
      </c>
    </row>
    <row r="26" spans="1:29" x14ac:dyDescent="0.25">
      <c r="A26" s="38">
        <f t="shared" si="0"/>
        <v>0.26266078632187506</v>
      </c>
      <c r="B26" s="18" t="s">
        <v>38</v>
      </c>
      <c r="C26" t="s">
        <v>39</v>
      </c>
      <c r="D26" s="1">
        <v>-1640000000</v>
      </c>
      <c r="E26">
        <v>1640000000</v>
      </c>
      <c r="F26">
        <f t="shared" si="1"/>
        <v>1.7320588243212012E-3</v>
      </c>
      <c r="G26">
        <f t="shared" si="2"/>
        <v>1732058.8243212013</v>
      </c>
      <c r="H26">
        <v>47.348244000000001</v>
      </c>
      <c r="I26">
        <f t="shared" si="3"/>
        <v>36581.268448333612</v>
      </c>
      <c r="J26">
        <v>58.172770999999997</v>
      </c>
      <c r="K26">
        <v>1.6120000000000001</v>
      </c>
      <c r="L26" s="2">
        <f t="shared" si="4"/>
        <v>2187002.7570731505</v>
      </c>
      <c r="M26">
        <v>-3270000000</v>
      </c>
      <c r="N26">
        <v>3270000000</v>
      </c>
      <c r="O26">
        <f t="shared" si="5"/>
        <v>1.6661666986157104E-3</v>
      </c>
      <c r="P26">
        <f t="shared" si="6"/>
        <v>1666166.6986157105</v>
      </c>
      <c r="Q26">
        <v>47.348244000000001</v>
      </c>
      <c r="R26">
        <f t="shared" si="7"/>
        <v>35189.619674505993</v>
      </c>
      <c r="S26">
        <v>58.172770999999997</v>
      </c>
      <c r="T26">
        <v>1.6120000000000001</v>
      </c>
      <c r="U26" s="2">
        <f t="shared" si="8"/>
        <v>2103803.3538174354</v>
      </c>
      <c r="V26" s="18">
        <v>312870000000</v>
      </c>
      <c r="W26">
        <f t="shared" si="9"/>
        <v>6.9612751341926126E-4</v>
      </c>
      <c r="X26">
        <f t="shared" si="10"/>
        <v>696127.5134192612</v>
      </c>
      <c r="Y26">
        <v>47.348244000000001</v>
      </c>
      <c r="Z26">
        <f t="shared" si="11"/>
        <v>14702.287869836549</v>
      </c>
      <c r="AA26">
        <v>58.172770999999997</v>
      </c>
      <c r="AB26">
        <v>1.6120000000000001</v>
      </c>
      <c r="AC26" s="19">
        <f t="shared" si="12"/>
        <v>878972.91347425594</v>
      </c>
    </row>
    <row r="27" spans="1:29" x14ac:dyDescent="0.25">
      <c r="A27" s="38">
        <f t="shared" si="0"/>
        <v>0.13019044933196988</v>
      </c>
      <c r="B27" s="18" t="s">
        <v>40</v>
      </c>
      <c r="C27" t="s">
        <v>41</v>
      </c>
      <c r="D27" s="1">
        <v>-451000000</v>
      </c>
      <c r="E27">
        <v>451000000</v>
      </c>
      <c r="F27">
        <f t="shared" si="1"/>
        <v>4.7631617668833032E-4</v>
      </c>
      <c r="G27">
        <f t="shared" si="2"/>
        <v>476316.17668833031</v>
      </c>
      <c r="H27">
        <v>102.71109800000001</v>
      </c>
      <c r="I27">
        <f t="shared" si="3"/>
        <v>4637.4363234665279</v>
      </c>
      <c r="J27">
        <v>112.843102</v>
      </c>
      <c r="K27">
        <v>3.24</v>
      </c>
      <c r="L27" s="2">
        <f t="shared" si="4"/>
        <v>538327.99375546991</v>
      </c>
      <c r="M27">
        <v>-1286000000</v>
      </c>
      <c r="N27">
        <v>1286000000</v>
      </c>
      <c r="O27">
        <f t="shared" si="5"/>
        <v>6.5525699523541394E-4</v>
      </c>
      <c r="P27">
        <f t="shared" si="6"/>
        <v>655256.99523541389</v>
      </c>
      <c r="Q27">
        <v>102.71109800000001</v>
      </c>
      <c r="R27">
        <f t="shared" si="7"/>
        <v>6379.612407954337</v>
      </c>
      <c r="S27">
        <v>112.843102</v>
      </c>
      <c r="T27">
        <v>3.24</v>
      </c>
      <c r="U27" s="2">
        <f t="shared" si="8"/>
        <v>740565.19787302893</v>
      </c>
      <c r="V27" s="18">
        <v>333420000000</v>
      </c>
      <c r="W27">
        <f t="shared" si="9"/>
        <v>7.4185072242225229E-4</v>
      </c>
      <c r="X27">
        <f t="shared" si="10"/>
        <v>741850.72242225229</v>
      </c>
      <c r="Y27">
        <v>102.71109800000001</v>
      </c>
      <c r="Z27">
        <f t="shared" si="11"/>
        <v>7222.6929403700096</v>
      </c>
      <c r="AA27">
        <v>112.843102</v>
      </c>
      <c r="AB27">
        <v>3.24</v>
      </c>
      <c r="AC27" s="19">
        <f t="shared" si="12"/>
        <v>838432.60131165176</v>
      </c>
    </row>
    <row r="28" spans="1:29" x14ac:dyDescent="0.25">
      <c r="A28" s="38">
        <f t="shared" si="0"/>
        <v>0.65170560422618884</v>
      </c>
      <c r="B28" s="18" t="s">
        <v>43</v>
      </c>
      <c r="C28" t="s">
        <v>44</v>
      </c>
      <c r="D28" s="1">
        <v>-26070000000</v>
      </c>
      <c r="E28">
        <v>26070000000</v>
      </c>
      <c r="F28">
        <f t="shared" si="1"/>
        <v>2.7533398506130315E-2</v>
      </c>
      <c r="G28">
        <f t="shared" si="2"/>
        <v>27533398.506130315</v>
      </c>
      <c r="H28">
        <v>87.594002000000003</v>
      </c>
      <c r="I28">
        <f t="shared" si="3"/>
        <v>314329.72438147437</v>
      </c>
      <c r="J28">
        <v>144.67950400000001</v>
      </c>
      <c r="K28">
        <v>0</v>
      </c>
      <c r="L28" s="2">
        <f t="shared" si="4"/>
        <v>45477068.615968421</v>
      </c>
      <c r="M28">
        <v>-52602000000</v>
      </c>
      <c r="N28">
        <v>52602000000</v>
      </c>
      <c r="O28">
        <f t="shared" si="5"/>
        <v>2.6802354948190703E-2</v>
      </c>
      <c r="P28">
        <f t="shared" si="6"/>
        <v>26802354.948190704</v>
      </c>
      <c r="Q28">
        <v>87.594002000000003</v>
      </c>
      <c r="R28">
        <f t="shared" si="7"/>
        <v>305983.90684547904</v>
      </c>
      <c r="S28">
        <v>144.67950400000001</v>
      </c>
      <c r="T28">
        <v>0</v>
      </c>
      <c r="U28" s="2">
        <f t="shared" si="8"/>
        <v>44269599.874386117</v>
      </c>
      <c r="V28" s="18">
        <v>31185000000000</v>
      </c>
      <c r="W28">
        <f t="shared" si="9"/>
        <v>6.938580402716675E-2</v>
      </c>
      <c r="X28">
        <f t="shared" si="10"/>
        <v>69385804.027166754</v>
      </c>
      <c r="Y28">
        <v>87.594002000000003</v>
      </c>
      <c r="Z28">
        <f t="shared" si="11"/>
        <v>792129.6258066477</v>
      </c>
      <c r="AA28">
        <v>144.67950400000001</v>
      </c>
      <c r="AB28">
        <v>0</v>
      </c>
      <c r="AC28" s="19">
        <f t="shared" si="12"/>
        <v>114604921.3654114</v>
      </c>
    </row>
    <row r="29" spans="1:29" x14ac:dyDescent="0.25">
      <c r="A29" s="38">
        <f t="shared" si="0"/>
        <v>0.34592116485080049</v>
      </c>
      <c r="B29" s="18" t="s">
        <v>45</v>
      </c>
      <c r="C29" t="s">
        <v>46</v>
      </c>
      <c r="D29" s="1">
        <v>-667000000</v>
      </c>
      <c r="E29">
        <v>667000000</v>
      </c>
      <c r="F29">
        <f t="shared" si="1"/>
        <v>7.044409974525861E-4</v>
      </c>
      <c r="G29">
        <f t="shared" si="2"/>
        <v>704440.99745258607</v>
      </c>
      <c r="H29">
        <v>33.822426</v>
      </c>
      <c r="I29">
        <f t="shared" si="3"/>
        <v>20827.630680678732</v>
      </c>
      <c r="J29">
        <v>42.002319</v>
      </c>
      <c r="K29">
        <v>3.52</v>
      </c>
      <c r="L29" s="2">
        <f t="shared" si="4"/>
        <v>948122.0478600444</v>
      </c>
      <c r="M29">
        <v>-920000000</v>
      </c>
      <c r="N29">
        <v>920000000</v>
      </c>
      <c r="O29">
        <f t="shared" si="5"/>
        <v>4.6876861245457295E-4</v>
      </c>
      <c r="P29">
        <f t="shared" si="6"/>
        <v>468768.61245457293</v>
      </c>
      <c r="Q29">
        <v>33.822426</v>
      </c>
      <c r="R29">
        <f t="shared" si="7"/>
        <v>13859.698072946421</v>
      </c>
      <c r="S29">
        <v>42.002319</v>
      </c>
      <c r="T29">
        <v>3.52</v>
      </c>
      <c r="U29" s="2">
        <f t="shared" si="8"/>
        <v>630925.59692035231</v>
      </c>
      <c r="V29" s="18">
        <v>376190000000</v>
      </c>
      <c r="W29">
        <f t="shared" si="9"/>
        <v>8.3701284646400061E-4</v>
      </c>
      <c r="X29">
        <f t="shared" si="10"/>
        <v>837012.84646400064</v>
      </c>
      <c r="Y29">
        <v>33.822426</v>
      </c>
      <c r="Z29">
        <f t="shared" si="11"/>
        <v>24747.274085661407</v>
      </c>
      <c r="AA29">
        <v>42.002319</v>
      </c>
      <c r="AB29">
        <v>3.52</v>
      </c>
      <c r="AC29" s="19">
        <f t="shared" si="12"/>
        <v>1126553.3053079119</v>
      </c>
    </row>
    <row r="30" spans="1:29" x14ac:dyDescent="0.25">
      <c r="A30" s="38">
        <f t="shared" si="0"/>
        <v>2.376776947188497E-2</v>
      </c>
      <c r="B30" s="18" t="s">
        <v>47</v>
      </c>
      <c r="C30" t="s">
        <v>48</v>
      </c>
      <c r="D30" s="1">
        <v>-15150000000</v>
      </c>
      <c r="E30">
        <v>15150000000</v>
      </c>
      <c r="F30">
        <f t="shared" si="1"/>
        <v>1.6000421456381829E-2</v>
      </c>
      <c r="G30">
        <f t="shared" si="2"/>
        <v>16000421.456381829</v>
      </c>
      <c r="H30">
        <v>162.846497</v>
      </c>
      <c r="I30">
        <f t="shared" si="3"/>
        <v>98254.624761021594</v>
      </c>
      <c r="J30">
        <v>166.716995</v>
      </c>
      <c r="K30">
        <v>0</v>
      </c>
      <c r="L30" s="2">
        <f t="shared" si="4"/>
        <v>16380715.785010112</v>
      </c>
      <c r="M30">
        <v>-28670000000</v>
      </c>
      <c r="N30">
        <v>28670000000</v>
      </c>
      <c r="O30">
        <f t="shared" si="5"/>
        <v>1.4608256651165876E-2</v>
      </c>
      <c r="P30">
        <f t="shared" si="6"/>
        <v>14608256.651165877</v>
      </c>
      <c r="Q30">
        <v>162.846497</v>
      </c>
      <c r="R30">
        <f t="shared" si="7"/>
        <v>89705.685539958999</v>
      </c>
      <c r="S30">
        <v>166.716995</v>
      </c>
      <c r="T30">
        <v>0</v>
      </c>
      <c r="U30" s="2">
        <f t="shared" si="8"/>
        <v>14955462.327636916</v>
      </c>
      <c r="V30" s="18">
        <v>31634000000000</v>
      </c>
      <c r="W30">
        <f t="shared" si="9"/>
        <v>7.0384817206842809E-2</v>
      </c>
      <c r="X30">
        <f t="shared" si="10"/>
        <v>70384817.20684281</v>
      </c>
      <c r="Y30">
        <v>162.846497</v>
      </c>
      <c r="Z30">
        <f t="shared" si="11"/>
        <v>432215.72771591647</v>
      </c>
      <c r="AA30">
        <v>166.716995</v>
      </c>
      <c r="AB30">
        <v>0</v>
      </c>
      <c r="AC30" s="19">
        <f t="shared" si="12"/>
        <v>72057707.316535801</v>
      </c>
    </row>
    <row r="31" spans="1:29" x14ac:dyDescent="0.25">
      <c r="A31" s="38">
        <f t="shared" si="0"/>
        <v>0.56907638827910145</v>
      </c>
      <c r="B31" s="18" t="s">
        <v>49</v>
      </c>
      <c r="C31" t="s">
        <v>49</v>
      </c>
      <c r="D31" s="1">
        <v>-217000000</v>
      </c>
      <c r="E31">
        <v>217000000</v>
      </c>
      <c r="F31">
        <f t="shared" si="1"/>
        <v>2.2918095419371991E-4</v>
      </c>
      <c r="G31">
        <f t="shared" si="2"/>
        <v>229180.95419371992</v>
      </c>
      <c r="H31">
        <v>91.709998999999996</v>
      </c>
      <c r="I31">
        <f t="shared" si="3"/>
        <v>2498.9745577657236</v>
      </c>
      <c r="J31">
        <v>143.89999399999999</v>
      </c>
      <c r="K31">
        <v>0</v>
      </c>
      <c r="L31" s="2">
        <f t="shared" si="4"/>
        <v>359602.42386864027</v>
      </c>
      <c r="M31">
        <v>-380000000</v>
      </c>
      <c r="N31">
        <v>380000000</v>
      </c>
      <c r="O31">
        <f t="shared" si="5"/>
        <v>1.936218181877584E-4</v>
      </c>
      <c r="P31">
        <f t="shared" si="6"/>
        <v>193621.81818775838</v>
      </c>
      <c r="Q31">
        <v>91.709998999999996</v>
      </c>
      <c r="R31">
        <f t="shared" si="7"/>
        <v>2111.2399988986849</v>
      </c>
      <c r="S31">
        <v>143.89999399999999</v>
      </c>
      <c r="T31">
        <v>0</v>
      </c>
      <c r="U31" s="2">
        <f t="shared" si="8"/>
        <v>303807.42317408073</v>
      </c>
      <c r="V31" s="18">
        <v>3110420000000</v>
      </c>
      <c r="W31">
        <f t="shared" si="9"/>
        <v>6.9206026154298543E-3</v>
      </c>
      <c r="X31">
        <f t="shared" si="10"/>
        <v>6920602.615429854</v>
      </c>
      <c r="Y31">
        <v>91.709998999999996</v>
      </c>
      <c r="Z31">
        <f t="shared" si="11"/>
        <v>75461.811044506219</v>
      </c>
      <c r="AA31">
        <v>143.89999399999999</v>
      </c>
      <c r="AB31">
        <v>0</v>
      </c>
      <c r="AC31" s="19">
        <f t="shared" si="12"/>
        <v>10858954.156533578</v>
      </c>
    </row>
    <row r="32" spans="1:29" x14ac:dyDescent="0.25">
      <c r="A32" s="38">
        <f t="shared" si="0"/>
        <v>0.20109332068846464</v>
      </c>
      <c r="B32" s="18" t="s">
        <v>50</v>
      </c>
      <c r="C32" t="s">
        <v>51</v>
      </c>
      <c r="D32" s="1">
        <v>-2440000000</v>
      </c>
      <c r="E32">
        <v>2440000000</v>
      </c>
      <c r="F32">
        <f t="shared" si="1"/>
        <v>2.5769655678925187E-3</v>
      </c>
      <c r="G32">
        <f t="shared" si="2"/>
        <v>2576965.5678925188</v>
      </c>
      <c r="H32">
        <v>72.942368000000002</v>
      </c>
      <c r="I32">
        <f t="shared" si="3"/>
        <v>35328.789543719213</v>
      </c>
      <c r="J32">
        <v>85.410590999999997</v>
      </c>
      <c r="K32">
        <v>2.2000000000000002</v>
      </c>
      <c r="L32" s="2">
        <f t="shared" si="4"/>
        <v>3095176.1312398608</v>
      </c>
      <c r="M32">
        <v>-4780000000</v>
      </c>
      <c r="N32">
        <v>4780000000</v>
      </c>
      <c r="O32">
        <f t="shared" si="5"/>
        <v>2.435558660361803E-3</v>
      </c>
      <c r="P32">
        <f t="shared" si="6"/>
        <v>2435558.6603618031</v>
      </c>
      <c r="Q32">
        <v>72.942368000000002</v>
      </c>
      <c r="R32">
        <f t="shared" si="7"/>
        <v>33390.178124760125</v>
      </c>
      <c r="S32">
        <v>85.410590999999997</v>
      </c>
      <c r="T32">
        <v>2.2000000000000002</v>
      </c>
      <c r="U32" s="2">
        <f t="shared" si="8"/>
        <v>2925333.2391055063</v>
      </c>
      <c r="V32" s="18">
        <v>319290000000</v>
      </c>
      <c r="W32">
        <f t="shared" si="9"/>
        <v>7.1041184440705696E-4</v>
      </c>
      <c r="X32">
        <f t="shared" si="10"/>
        <v>710411.84440705692</v>
      </c>
      <c r="Y32">
        <v>72.942368000000002</v>
      </c>
      <c r="Z32">
        <f t="shared" si="11"/>
        <v>9739.3581245820933</v>
      </c>
      <c r="AA32">
        <v>85.410590999999997</v>
      </c>
      <c r="AB32">
        <v>2.2000000000000002</v>
      </c>
      <c r="AC32" s="19">
        <f t="shared" si="12"/>
        <v>853270.92125528876</v>
      </c>
    </row>
    <row r="33" spans="1:29" x14ac:dyDescent="0.25">
      <c r="A33" s="38">
        <f t="shared" si="0"/>
        <v>0.13887121116043111</v>
      </c>
      <c r="B33" s="18" t="s">
        <v>52</v>
      </c>
      <c r="C33" t="s">
        <v>53</v>
      </c>
      <c r="D33" s="1">
        <v>-3365999999.9999995</v>
      </c>
      <c r="E33">
        <v>3365999999.9999995</v>
      </c>
      <c r="F33">
        <f t="shared" si="1"/>
        <v>3.5549451235763188E-3</v>
      </c>
      <c r="G33">
        <f t="shared" si="2"/>
        <v>3554945.1235763188</v>
      </c>
      <c r="H33">
        <v>15.77</v>
      </c>
      <c r="I33">
        <f t="shared" si="3"/>
        <v>225424.54810249328</v>
      </c>
      <c r="J33">
        <v>17.959999</v>
      </c>
      <c r="K33">
        <v>0</v>
      </c>
      <c r="L33" s="2">
        <f t="shared" si="4"/>
        <v>4048624.6584962313</v>
      </c>
      <c r="M33">
        <v>-5906000000</v>
      </c>
      <c r="N33">
        <v>5906000000</v>
      </c>
      <c r="O33">
        <f t="shared" si="5"/>
        <v>3.0092906795181605E-3</v>
      </c>
      <c r="P33">
        <f t="shared" si="6"/>
        <v>3009290.6795181604</v>
      </c>
      <c r="Q33">
        <v>15.77</v>
      </c>
      <c r="R33">
        <f t="shared" si="7"/>
        <v>190823.7590055904</v>
      </c>
      <c r="S33">
        <v>17.959999</v>
      </c>
      <c r="T33">
        <v>0</v>
      </c>
      <c r="U33" s="2">
        <f t="shared" si="8"/>
        <v>3427194.5209166445</v>
      </c>
      <c r="V33" s="18">
        <v>39630000000</v>
      </c>
      <c r="W33">
        <f t="shared" si="9"/>
        <v>8.8175706705038268E-5</v>
      </c>
      <c r="X33">
        <f t="shared" si="10"/>
        <v>88175.706705038261</v>
      </c>
      <c r="Y33">
        <v>15.77</v>
      </c>
      <c r="Z33">
        <f t="shared" si="11"/>
        <v>5591.3574321520773</v>
      </c>
      <c r="AA33">
        <v>17.959999</v>
      </c>
      <c r="AB33">
        <v>0</v>
      </c>
      <c r="AC33" s="19">
        <f t="shared" si="12"/>
        <v>100420.77389009387</v>
      </c>
    </row>
    <row r="34" spans="1:29" x14ac:dyDescent="0.25">
      <c r="A34" s="38">
        <f t="shared" si="0"/>
        <v>0.14652975627309184</v>
      </c>
      <c r="B34" s="18" t="s">
        <v>54</v>
      </c>
      <c r="C34" t="s">
        <v>55</v>
      </c>
      <c r="D34" s="1">
        <v>-7058400000</v>
      </c>
      <c r="E34">
        <v>7058400000</v>
      </c>
      <c r="F34">
        <f t="shared" si="1"/>
        <v>7.4546121985297354E-3</v>
      </c>
      <c r="G34">
        <f t="shared" si="2"/>
        <v>7454612.1985297352</v>
      </c>
      <c r="H34">
        <v>75.528426999999994</v>
      </c>
      <c r="I34">
        <f t="shared" si="3"/>
        <v>98699.423443966807</v>
      </c>
      <c r="J34">
        <v>83.595589000000004</v>
      </c>
      <c r="K34">
        <v>3</v>
      </c>
      <c r="L34" s="2">
        <f t="shared" si="4"/>
        <v>8546934.7070907149</v>
      </c>
      <c r="M34">
        <v>-13433000000</v>
      </c>
      <c r="N34">
        <v>13433000000</v>
      </c>
      <c r="O34">
        <f t="shared" si="5"/>
        <v>6.8445312729372588E-3</v>
      </c>
      <c r="P34">
        <f t="shared" si="6"/>
        <v>6844531.2729372587</v>
      </c>
      <c r="Q34">
        <v>75.528426999999994</v>
      </c>
      <c r="R34">
        <f t="shared" si="7"/>
        <v>90621.922695904403</v>
      </c>
      <c r="S34">
        <v>83.595589000000004</v>
      </c>
      <c r="T34">
        <v>3</v>
      </c>
      <c r="U34" s="2">
        <f t="shared" si="8"/>
        <v>7847458.7721643103</v>
      </c>
      <c r="V34" s="18">
        <v>341330000000</v>
      </c>
      <c r="W34">
        <f t="shared" si="9"/>
        <v>7.5945026418447416E-4</v>
      </c>
      <c r="X34">
        <f t="shared" si="10"/>
        <v>759450.26418447413</v>
      </c>
      <c r="Y34">
        <v>75.528426999999994</v>
      </c>
      <c r="Z34">
        <f t="shared" si="11"/>
        <v>10055.157963033895</v>
      </c>
      <c r="AA34">
        <v>83.595589000000004</v>
      </c>
      <c r="AB34">
        <v>3</v>
      </c>
      <c r="AC34" s="19">
        <f t="shared" si="12"/>
        <v>870732.32629696035</v>
      </c>
    </row>
    <row r="35" spans="1:29" x14ac:dyDescent="0.25">
      <c r="A35" s="38">
        <f t="shared" si="0"/>
        <v>0.38357922571609504</v>
      </c>
      <c r="B35" s="18" t="s">
        <v>56</v>
      </c>
      <c r="C35" t="s">
        <v>57</v>
      </c>
      <c r="D35" s="1">
        <v>-1999000000</v>
      </c>
      <c r="E35">
        <v>1999000000</v>
      </c>
      <c r="F35">
        <f t="shared" si="1"/>
        <v>2.1112107254988299E-3</v>
      </c>
      <c r="G35">
        <f t="shared" si="2"/>
        <v>2111210.72549883</v>
      </c>
      <c r="H35">
        <v>116.744568</v>
      </c>
      <c r="I35">
        <f t="shared" si="3"/>
        <v>18084.016769832324</v>
      </c>
      <c r="J35">
        <v>159.80535900000001</v>
      </c>
      <c r="K35">
        <v>1.72</v>
      </c>
      <c r="L35" s="2">
        <f t="shared" si="4"/>
        <v>2921027.3009091867</v>
      </c>
      <c r="M35">
        <v>-3828000000</v>
      </c>
      <c r="N35">
        <v>3828000000</v>
      </c>
      <c r="O35">
        <f t="shared" si="5"/>
        <v>1.9504850526914188E-3</v>
      </c>
      <c r="P35">
        <f t="shared" si="6"/>
        <v>1950485.0526914187</v>
      </c>
      <c r="Q35">
        <v>116.744568</v>
      </c>
      <c r="R35">
        <f t="shared" si="7"/>
        <v>16707.287423355054</v>
      </c>
      <c r="S35">
        <v>159.80535900000001</v>
      </c>
      <c r="T35">
        <v>1.72</v>
      </c>
      <c r="U35" s="2">
        <f t="shared" si="8"/>
        <v>2698650.59897361</v>
      </c>
      <c r="V35" s="18">
        <v>397350000000</v>
      </c>
      <c r="W35">
        <f t="shared" si="9"/>
        <v>8.8409328940819974E-4</v>
      </c>
      <c r="X35">
        <f t="shared" si="10"/>
        <v>884093.28940819972</v>
      </c>
      <c r="Y35">
        <v>116.744568</v>
      </c>
      <c r="Z35">
        <f t="shared" si="11"/>
        <v>7572.8858700149522</v>
      </c>
      <c r="AA35">
        <v>159.80535900000001</v>
      </c>
      <c r="AB35">
        <v>1.72</v>
      </c>
      <c r="AC35" s="19">
        <f t="shared" si="12"/>
        <v>1223213.1088201925</v>
      </c>
    </row>
    <row r="36" spans="1:29" x14ac:dyDescent="0.25">
      <c r="A36" s="38">
        <f t="shared" si="0"/>
        <v>0.57511311761440309</v>
      </c>
      <c r="B36" s="18" t="s">
        <v>58</v>
      </c>
      <c r="C36" t="s">
        <v>59</v>
      </c>
      <c r="D36" s="1">
        <v>2000000</v>
      </c>
      <c r="E36">
        <v>0</v>
      </c>
      <c r="F36">
        <f t="shared" si="1"/>
        <v>0</v>
      </c>
      <c r="G36">
        <f t="shared" si="2"/>
        <v>0</v>
      </c>
      <c r="H36">
        <v>35.642769000000001</v>
      </c>
      <c r="I36">
        <f t="shared" si="3"/>
        <v>0</v>
      </c>
      <c r="J36">
        <v>54.861393</v>
      </c>
      <c r="K36">
        <v>1.28</v>
      </c>
      <c r="L36" s="2">
        <f t="shared" si="4"/>
        <v>0</v>
      </c>
      <c r="M36">
        <v>-5708000000</v>
      </c>
      <c r="N36">
        <v>5708000000</v>
      </c>
      <c r="O36">
        <f t="shared" si="5"/>
        <v>2.9084035216203285E-3</v>
      </c>
      <c r="P36">
        <f t="shared" si="6"/>
        <v>2908403.5216203285</v>
      </c>
      <c r="Q36">
        <v>35.642769000000001</v>
      </c>
      <c r="R36">
        <f t="shared" si="7"/>
        <v>81598.697385725798</v>
      </c>
      <c r="S36">
        <v>54.861393</v>
      </c>
      <c r="T36">
        <v>1.28</v>
      </c>
      <c r="U36" s="2">
        <f t="shared" si="8"/>
        <v>4581064.5382201048</v>
      </c>
      <c r="V36" s="18">
        <v>332610000000</v>
      </c>
      <c r="W36">
        <f t="shared" si="9"/>
        <v>7.4004849374622195E-4</v>
      </c>
      <c r="X36">
        <f t="shared" si="10"/>
        <v>740048.493746222</v>
      </c>
      <c r="Y36">
        <v>35.642769000000001</v>
      </c>
      <c r="Z36">
        <f t="shared" si="11"/>
        <v>20762.934937693026</v>
      </c>
      <c r="AA36">
        <v>54.861393</v>
      </c>
      <c r="AB36">
        <v>1.28</v>
      </c>
      <c r="AC36" s="19">
        <f t="shared" si="12"/>
        <v>1165660.0901704547</v>
      </c>
    </row>
    <row r="37" spans="1:29" x14ac:dyDescent="0.25">
      <c r="A37" s="38">
        <f t="shared" si="0"/>
        <v>0.35353402423031444</v>
      </c>
      <c r="B37" s="18" t="s">
        <v>60</v>
      </c>
      <c r="C37" t="s">
        <v>61</v>
      </c>
      <c r="D37" s="1">
        <v>-4441300000</v>
      </c>
      <c r="E37">
        <v>4441300000</v>
      </c>
      <c r="F37">
        <f t="shared" si="1"/>
        <v>4.6906054002791167E-3</v>
      </c>
      <c r="G37">
        <f t="shared" si="2"/>
        <v>4690605.4002791168</v>
      </c>
      <c r="H37">
        <v>211.16828899999999</v>
      </c>
      <c r="I37">
        <f t="shared" si="3"/>
        <v>22212.641029066239</v>
      </c>
      <c r="J37">
        <v>280.61346400000002</v>
      </c>
      <c r="K37">
        <v>5.21</v>
      </c>
      <c r="L37" s="2">
        <f t="shared" si="4"/>
        <v>6348894.0035162373</v>
      </c>
      <c r="M37">
        <v>-7254500000</v>
      </c>
      <c r="N37">
        <v>7254500000</v>
      </c>
      <c r="O37">
        <f t="shared" si="5"/>
        <v>3.6963933685344561E-3</v>
      </c>
      <c r="P37">
        <f t="shared" si="6"/>
        <v>3696393.368534456</v>
      </c>
      <c r="Q37">
        <v>211.16828899999999</v>
      </c>
      <c r="R37">
        <f t="shared" si="7"/>
        <v>17504.49078334132</v>
      </c>
      <c r="S37">
        <v>280.61346400000002</v>
      </c>
      <c r="T37">
        <v>5.21</v>
      </c>
      <c r="U37" s="2">
        <f t="shared" si="8"/>
        <v>5003194.1912506893</v>
      </c>
      <c r="V37" s="18">
        <v>399700000000</v>
      </c>
      <c r="W37">
        <f t="shared" si="9"/>
        <v>8.8932197754236172E-4</v>
      </c>
      <c r="X37">
        <f t="shared" si="10"/>
        <v>889321.97754236171</v>
      </c>
      <c r="Y37">
        <v>211.16828899999999</v>
      </c>
      <c r="Z37">
        <f t="shared" si="11"/>
        <v>4211.4371516376768</v>
      </c>
      <c r="AA37">
        <v>280.61346400000002</v>
      </c>
      <c r="AB37">
        <v>5.21</v>
      </c>
      <c r="AC37" s="19">
        <f t="shared" si="12"/>
        <v>1203727.5550993741</v>
      </c>
    </row>
    <row r="38" spans="1:29" x14ac:dyDescent="0.25">
      <c r="A38" s="38">
        <f t="shared" si="0"/>
        <v>0.26439912011438604</v>
      </c>
      <c r="B38" s="18" t="s">
        <v>62</v>
      </c>
      <c r="C38" t="s">
        <v>63</v>
      </c>
      <c r="D38" s="1">
        <v>-1837000000</v>
      </c>
      <c r="E38">
        <v>1837000000</v>
      </c>
      <c r="F38">
        <f t="shared" si="1"/>
        <v>1.9401171099256381E-3</v>
      </c>
      <c r="G38">
        <f t="shared" si="2"/>
        <v>1940117.1099256382</v>
      </c>
      <c r="H38">
        <v>146.64451600000001</v>
      </c>
      <c r="I38">
        <f t="shared" si="3"/>
        <v>13230.069305323617</v>
      </c>
      <c r="J38">
        <v>183.05819700000001</v>
      </c>
      <c r="K38">
        <v>2.359</v>
      </c>
      <c r="L38" s="2">
        <f t="shared" si="4"/>
        <v>2453082.3667088426</v>
      </c>
      <c r="M38">
        <v>-3790000000</v>
      </c>
      <c r="N38">
        <v>3790000000</v>
      </c>
      <c r="O38">
        <f t="shared" si="5"/>
        <v>1.9311228708726428E-3</v>
      </c>
      <c r="P38">
        <f t="shared" si="6"/>
        <v>1931122.8708726428</v>
      </c>
      <c r="Q38">
        <v>146.64451600000001</v>
      </c>
      <c r="R38">
        <f t="shared" si="7"/>
        <v>13168.735685094714</v>
      </c>
      <c r="S38">
        <v>183.05819700000001</v>
      </c>
      <c r="T38">
        <v>2.359</v>
      </c>
      <c r="U38" s="2">
        <f t="shared" si="8"/>
        <v>2441710.0587641369</v>
      </c>
      <c r="V38" s="18">
        <v>327810000000</v>
      </c>
      <c r="W38">
        <f t="shared" si="9"/>
        <v>7.2936862011048682E-4</v>
      </c>
      <c r="X38">
        <f t="shared" si="10"/>
        <v>729368.62011048687</v>
      </c>
      <c r="Y38">
        <v>146.64451600000001</v>
      </c>
      <c r="Z38">
        <f t="shared" si="11"/>
        <v>4973.7190316103388</v>
      </c>
      <c r="AA38">
        <v>183.05819700000001</v>
      </c>
      <c r="AB38">
        <v>2.359</v>
      </c>
      <c r="AC38" s="19">
        <f t="shared" si="12"/>
        <v>922213.04150674352</v>
      </c>
    </row>
    <row r="39" spans="1:29" x14ac:dyDescent="0.25">
      <c r="A39" s="38">
        <f t="shared" si="0"/>
        <v>0.60305433085414806</v>
      </c>
      <c r="B39" s="18" t="s">
        <v>64</v>
      </c>
      <c r="C39" t="s">
        <v>65</v>
      </c>
      <c r="D39" s="1">
        <v>791000000</v>
      </c>
      <c r="E39">
        <v>0</v>
      </c>
      <c r="F39">
        <f t="shared" si="1"/>
        <v>0</v>
      </c>
      <c r="G39">
        <f t="shared" si="2"/>
        <v>0</v>
      </c>
      <c r="H39">
        <v>185.551804</v>
      </c>
      <c r="I39">
        <f t="shared" si="3"/>
        <v>0</v>
      </c>
      <c r="J39">
        <v>293.01962300000002</v>
      </c>
      <c r="K39">
        <v>4.43</v>
      </c>
      <c r="L39" s="2">
        <f t="shared" si="4"/>
        <v>0</v>
      </c>
      <c r="M39">
        <v>629000000</v>
      </c>
      <c r="N39">
        <v>0</v>
      </c>
      <c r="O39">
        <f t="shared" si="5"/>
        <v>0</v>
      </c>
      <c r="P39">
        <f t="shared" si="6"/>
        <v>0</v>
      </c>
      <c r="Q39">
        <v>185.551804</v>
      </c>
      <c r="R39">
        <f t="shared" si="7"/>
        <v>0</v>
      </c>
      <c r="S39">
        <v>293.01962300000002</v>
      </c>
      <c r="T39">
        <v>4.43</v>
      </c>
      <c r="U39" s="2">
        <f t="shared" si="8"/>
        <v>0</v>
      </c>
      <c r="V39" s="18">
        <v>322920000000</v>
      </c>
      <c r="W39">
        <f t="shared" si="9"/>
        <v>7.1848849884408169E-4</v>
      </c>
      <c r="X39">
        <f t="shared" si="10"/>
        <v>718488.49884408165</v>
      </c>
      <c r="Y39">
        <v>185.551804</v>
      </c>
      <c r="Z39">
        <f t="shared" si="11"/>
        <v>3872.1719937796006</v>
      </c>
      <c r="AA39">
        <v>293.01962300000002</v>
      </c>
      <c r="AB39">
        <v>4.43</v>
      </c>
      <c r="AC39" s="19">
        <f t="shared" si="12"/>
        <v>1151776.0997409006</v>
      </c>
    </row>
    <row r="40" spans="1:29" x14ac:dyDescent="0.25">
      <c r="A40" s="38">
        <f t="shared" si="0"/>
        <v>0.22994013193959884</v>
      </c>
      <c r="B40" s="18" t="s">
        <v>66</v>
      </c>
      <c r="C40" t="s">
        <v>67</v>
      </c>
      <c r="D40" s="1">
        <v>-1151040000</v>
      </c>
      <c r="E40">
        <v>1151040000</v>
      </c>
      <c r="F40">
        <f t="shared" si="1"/>
        <v>1.2156518226504119E-3</v>
      </c>
      <c r="G40">
        <f t="shared" si="2"/>
        <v>1215651.8226504119</v>
      </c>
      <c r="H40">
        <v>118.98247499999999</v>
      </c>
      <c r="I40">
        <f t="shared" si="3"/>
        <v>10217.066191053867</v>
      </c>
      <c r="J40">
        <v>145.54132100000001</v>
      </c>
      <c r="K40">
        <v>0.8</v>
      </c>
      <c r="L40" s="2">
        <f t="shared" si="4"/>
        <v>1495178.9631432616</v>
      </c>
      <c r="M40">
        <v>-2360550000</v>
      </c>
      <c r="N40">
        <v>2360550000</v>
      </c>
      <c r="O40">
        <f t="shared" si="5"/>
        <v>1.2027736392713501E-3</v>
      </c>
      <c r="P40">
        <f t="shared" si="6"/>
        <v>1202773.6392713501</v>
      </c>
      <c r="Q40">
        <v>118.98247499999999</v>
      </c>
      <c r="R40">
        <f t="shared" si="7"/>
        <v>10108.830222865596</v>
      </c>
      <c r="S40">
        <v>145.54132100000001</v>
      </c>
      <c r="T40">
        <v>0.8</v>
      </c>
      <c r="U40" s="2">
        <f t="shared" si="8"/>
        <v>1479339.5685788759</v>
      </c>
      <c r="V40" s="18">
        <v>327820000000</v>
      </c>
      <c r="W40">
        <f t="shared" si="9"/>
        <v>7.29390869847228E-4</v>
      </c>
      <c r="X40">
        <f t="shared" si="10"/>
        <v>729390.86984722805</v>
      </c>
      <c r="Y40">
        <v>118.98247499999999</v>
      </c>
      <c r="Z40">
        <f t="shared" si="11"/>
        <v>6130.2378341619478</v>
      </c>
      <c r="AA40">
        <v>145.54132100000001</v>
      </c>
      <c r="AB40">
        <v>0.8</v>
      </c>
      <c r="AC40" s="19">
        <f t="shared" si="12"/>
        <v>897107.10269543855</v>
      </c>
    </row>
    <row r="41" spans="1:29" x14ac:dyDescent="0.25">
      <c r="A41" s="38">
        <f t="shared" si="0"/>
        <v>4.2170887815734748E-2</v>
      </c>
      <c r="B41" s="18" t="s">
        <v>68</v>
      </c>
      <c r="C41" t="s">
        <v>69</v>
      </c>
      <c r="D41" s="1">
        <v>-14238000000</v>
      </c>
      <c r="E41">
        <v>14238000000</v>
      </c>
      <c r="F41">
        <f t="shared" si="1"/>
        <v>1.5037227768710526E-2</v>
      </c>
      <c r="G41">
        <f t="shared" si="2"/>
        <v>15037227.768710526</v>
      </c>
      <c r="H41">
        <v>210.59269699999999</v>
      </c>
      <c r="I41">
        <f t="shared" si="3"/>
        <v>71404.317352517348</v>
      </c>
      <c r="J41">
        <v>212.43357800000001</v>
      </c>
      <c r="K41">
        <v>7.04</v>
      </c>
      <c r="L41" s="2">
        <f t="shared" si="4"/>
        <v>15671361.014004471</v>
      </c>
      <c r="M41">
        <v>-14781000000</v>
      </c>
      <c r="N41">
        <v>14781000000</v>
      </c>
      <c r="O41">
        <f t="shared" si="5"/>
        <v>7.5313791964033072E-3</v>
      </c>
      <c r="P41">
        <f t="shared" si="6"/>
        <v>7531379.1964033069</v>
      </c>
      <c r="Q41">
        <v>210.59269699999999</v>
      </c>
      <c r="R41">
        <f t="shared" si="7"/>
        <v>35762.774795572834</v>
      </c>
      <c r="S41">
        <v>212.43357800000001</v>
      </c>
      <c r="T41">
        <v>7.04</v>
      </c>
      <c r="U41" s="2">
        <f t="shared" si="8"/>
        <v>7848984.1435925886</v>
      </c>
      <c r="V41" s="18">
        <v>3133850000000</v>
      </c>
      <c r="W41">
        <f t="shared" si="9"/>
        <v>6.9727337486142861E-3</v>
      </c>
      <c r="X41">
        <f t="shared" si="10"/>
        <v>6972733.7486142861</v>
      </c>
      <c r="Y41">
        <v>210.59269699999999</v>
      </c>
      <c r="Z41">
        <f t="shared" si="11"/>
        <v>33110.045352685171</v>
      </c>
      <c r="AA41">
        <v>212.43357800000001</v>
      </c>
      <c r="AB41">
        <v>7.04</v>
      </c>
      <c r="AC41" s="19">
        <f t="shared" si="12"/>
        <v>7266780.1212960863</v>
      </c>
    </row>
    <row r="42" spans="1:29" x14ac:dyDescent="0.25">
      <c r="A42" s="38">
        <f t="shared" si="0"/>
        <v>0.35938930906371302</v>
      </c>
      <c r="B42" s="18" t="s">
        <v>70</v>
      </c>
      <c r="C42" t="s">
        <v>71</v>
      </c>
      <c r="D42" s="1">
        <v>-1225000000</v>
      </c>
      <c r="E42">
        <v>1225000000</v>
      </c>
      <c r="F42">
        <f t="shared" si="1"/>
        <v>1.2937634510935801E-3</v>
      </c>
      <c r="G42">
        <f t="shared" si="2"/>
        <v>1293763.4510935801</v>
      </c>
      <c r="H42">
        <v>63.746746000000002</v>
      </c>
      <c r="I42">
        <f t="shared" si="3"/>
        <v>20295.364583685259</v>
      </c>
      <c r="J42">
        <v>86.021645000000007</v>
      </c>
      <c r="K42">
        <v>0.63500000000000001</v>
      </c>
      <c r="L42" s="2">
        <f t="shared" si="4"/>
        <v>1758728.2038739866</v>
      </c>
      <c r="M42">
        <v>-1689500000</v>
      </c>
      <c r="N42">
        <v>1689500000</v>
      </c>
      <c r="O42">
        <f t="shared" si="5"/>
        <v>8.6085279428478373E-4</v>
      </c>
      <c r="P42">
        <f t="shared" si="6"/>
        <v>860852.79428478377</v>
      </c>
      <c r="Q42">
        <v>63.746746000000002</v>
      </c>
      <c r="R42">
        <f t="shared" si="7"/>
        <v>13504.262543609422</v>
      </c>
      <c r="S42">
        <v>86.021645000000007</v>
      </c>
      <c r="T42">
        <v>0.63500000000000001</v>
      </c>
      <c r="U42" s="2">
        <f t="shared" si="8"/>
        <v>1170234.0852283589</v>
      </c>
      <c r="V42" s="18">
        <v>339120000000</v>
      </c>
      <c r="W42">
        <f t="shared" si="9"/>
        <v>7.5453307236468775E-4</v>
      </c>
      <c r="X42">
        <f t="shared" si="10"/>
        <v>754533.0723646878</v>
      </c>
      <c r="Y42">
        <v>63.746746000000002</v>
      </c>
      <c r="Z42">
        <f t="shared" si="11"/>
        <v>11836.417067699233</v>
      </c>
      <c r="AA42">
        <v>86.021645000000007</v>
      </c>
      <c r="AB42">
        <v>0.63500000000000001</v>
      </c>
      <c r="AC42" s="19">
        <f t="shared" si="12"/>
        <v>1025704.1919075535</v>
      </c>
    </row>
    <row r="43" spans="1:29" x14ac:dyDescent="0.25">
      <c r="A43" s="38">
        <f t="shared" si="0"/>
        <v>0.2291775478455278</v>
      </c>
      <c r="B43" s="18" t="s">
        <v>72</v>
      </c>
      <c r="C43" t="s">
        <v>73</v>
      </c>
      <c r="D43" s="1">
        <v>-293190000</v>
      </c>
      <c r="E43">
        <v>293190000</v>
      </c>
      <c r="F43">
        <f t="shared" si="1"/>
        <v>3.096477601845933E-4</v>
      </c>
      <c r="G43">
        <f t="shared" si="2"/>
        <v>309647.76018459332</v>
      </c>
      <c r="H43">
        <v>141.270309</v>
      </c>
      <c r="I43">
        <f t="shared" si="3"/>
        <v>2191.8813824113126</v>
      </c>
      <c r="J43">
        <v>170.886292</v>
      </c>
      <c r="K43">
        <v>2.76</v>
      </c>
      <c r="L43" s="2">
        <f t="shared" si="4"/>
        <v>380612.07455955842</v>
      </c>
      <c r="M43">
        <v>-607190000</v>
      </c>
      <c r="N43">
        <v>607190000</v>
      </c>
      <c r="O43">
        <f t="shared" si="5"/>
        <v>3.0938218890901319E-4</v>
      </c>
      <c r="P43">
        <f t="shared" si="6"/>
        <v>309382.18890901317</v>
      </c>
      <c r="Q43">
        <v>141.270309</v>
      </c>
      <c r="R43">
        <f t="shared" si="7"/>
        <v>2190.0015020779292</v>
      </c>
      <c r="S43">
        <v>170.886292</v>
      </c>
      <c r="T43">
        <v>2.76</v>
      </c>
      <c r="U43" s="2">
        <f t="shared" si="8"/>
        <v>380285.64031026268</v>
      </c>
      <c r="V43" s="18">
        <v>354580000000</v>
      </c>
      <c r="W43">
        <f t="shared" si="9"/>
        <v>7.8893116536645142E-4</v>
      </c>
      <c r="X43">
        <f t="shared" si="10"/>
        <v>788931.16536645137</v>
      </c>
      <c r="Y43">
        <v>141.270309</v>
      </c>
      <c r="Z43">
        <f t="shared" si="11"/>
        <v>5584.5504334987427</v>
      </c>
      <c r="AA43">
        <v>170.886292</v>
      </c>
      <c r="AB43">
        <v>2.76</v>
      </c>
      <c r="AC43" s="19">
        <f t="shared" si="12"/>
        <v>969736.47526404914</v>
      </c>
    </row>
    <row r="44" spans="1:29" x14ac:dyDescent="0.25">
      <c r="A44" s="38">
        <f t="shared" si="0"/>
        <v>0.10258385989831331</v>
      </c>
      <c r="B44" s="18" t="s">
        <v>74</v>
      </c>
      <c r="C44" t="s">
        <v>75</v>
      </c>
      <c r="D44" s="1">
        <v>-832140000</v>
      </c>
      <c r="E44">
        <v>832140000</v>
      </c>
      <c r="F44">
        <f t="shared" si="1"/>
        <v>8.7885087199429538E-4</v>
      </c>
      <c r="G44">
        <f t="shared" si="2"/>
        <v>878850.87199429539</v>
      </c>
      <c r="H44">
        <v>363.79998799999998</v>
      </c>
      <c r="I44">
        <f t="shared" si="3"/>
        <v>2415.752888904151</v>
      </c>
      <c r="J44">
        <v>401.11999500000002</v>
      </c>
      <c r="K44">
        <v>0</v>
      </c>
      <c r="L44" s="2">
        <f t="shared" si="4"/>
        <v>969006.78671846865</v>
      </c>
      <c r="M44">
        <v>-1136930000</v>
      </c>
      <c r="N44">
        <v>1136930000</v>
      </c>
      <c r="O44">
        <f t="shared" si="5"/>
        <v>5.793011940847583E-4</v>
      </c>
      <c r="P44">
        <f t="shared" si="6"/>
        <v>579301.19408475829</v>
      </c>
      <c r="Q44">
        <v>363.79998799999998</v>
      </c>
      <c r="R44">
        <f t="shared" si="7"/>
        <v>1592.3617734829566</v>
      </c>
      <c r="S44">
        <v>401.11999500000002</v>
      </c>
      <c r="T44">
        <v>0</v>
      </c>
      <c r="U44" s="2">
        <f t="shared" si="8"/>
        <v>638728.14661767473</v>
      </c>
      <c r="V44" s="18">
        <v>331240000000</v>
      </c>
      <c r="W44">
        <f t="shared" si="9"/>
        <v>7.3700027981268921E-4</v>
      </c>
      <c r="X44">
        <f t="shared" si="10"/>
        <v>737000.27981268917</v>
      </c>
      <c r="Y44">
        <v>363.79998799999998</v>
      </c>
      <c r="Z44">
        <f t="shared" si="11"/>
        <v>2025.8392086936769</v>
      </c>
      <c r="AA44">
        <v>401.11999500000002</v>
      </c>
      <c r="AB44">
        <v>0</v>
      </c>
      <c r="AC44" s="19">
        <f t="shared" si="12"/>
        <v>812604.61326201167</v>
      </c>
    </row>
    <row r="45" spans="1:29" x14ac:dyDescent="0.25">
      <c r="A45" s="38">
        <f t="shared" si="0"/>
        <v>0.44351931453070437</v>
      </c>
      <c r="B45" s="18" t="s">
        <v>76</v>
      </c>
      <c r="C45" t="s">
        <v>77</v>
      </c>
      <c r="D45" s="1">
        <v>-212000000</v>
      </c>
      <c r="E45">
        <v>212000000</v>
      </c>
      <c r="F45">
        <f t="shared" si="1"/>
        <v>2.2390028704639918E-4</v>
      </c>
      <c r="G45">
        <f t="shared" si="2"/>
        <v>223900.28704639917</v>
      </c>
      <c r="H45">
        <v>206.893585</v>
      </c>
      <c r="I45">
        <f t="shared" si="3"/>
        <v>1082.2002385738504</v>
      </c>
      <c r="J45">
        <v>296.66488600000002</v>
      </c>
      <c r="K45">
        <v>1.99</v>
      </c>
      <c r="L45" s="2">
        <f t="shared" si="4"/>
        <v>323204.38888044609</v>
      </c>
      <c r="M45">
        <v>-520000000</v>
      </c>
      <c r="N45">
        <v>520000000</v>
      </c>
      <c r="O45">
        <f t="shared" si="5"/>
        <v>2.6495617225693252E-4</v>
      </c>
      <c r="P45">
        <f t="shared" si="6"/>
        <v>264956.17225693254</v>
      </c>
      <c r="Q45">
        <v>206.893585</v>
      </c>
      <c r="R45">
        <f t="shared" si="7"/>
        <v>1280.6398625502698</v>
      </c>
      <c r="S45">
        <v>296.66488600000002</v>
      </c>
      <c r="T45">
        <v>1.99</v>
      </c>
      <c r="U45" s="2">
        <f t="shared" si="8"/>
        <v>382469.35215700651</v>
      </c>
      <c r="V45" s="18">
        <v>348290000000</v>
      </c>
      <c r="W45">
        <f t="shared" si="9"/>
        <v>7.7493608095629012E-4</v>
      </c>
      <c r="X45">
        <f t="shared" si="10"/>
        <v>774936.08095629013</v>
      </c>
      <c r="Y45">
        <v>206.893585</v>
      </c>
      <c r="Z45">
        <f t="shared" si="11"/>
        <v>3745.5780997573711</v>
      </c>
      <c r="AA45">
        <v>296.66488600000002</v>
      </c>
      <c r="AB45">
        <v>1.99</v>
      </c>
      <c r="AC45" s="19">
        <f t="shared" si="12"/>
        <v>1118635.2003871344</v>
      </c>
    </row>
    <row r="46" spans="1:29" x14ac:dyDescent="0.25">
      <c r="A46" s="38">
        <f t="shared" si="0"/>
        <v>0.91773155153490871</v>
      </c>
      <c r="B46" s="18" t="s">
        <v>78</v>
      </c>
      <c r="C46" t="s">
        <v>79</v>
      </c>
      <c r="D46" s="1">
        <v>-1630000000</v>
      </c>
      <c r="E46">
        <v>1630000000</v>
      </c>
      <c r="F46">
        <f t="shared" si="1"/>
        <v>1.7214974900265597E-3</v>
      </c>
      <c r="G46">
        <f t="shared" si="2"/>
        <v>1721497.4900265597</v>
      </c>
      <c r="H46">
        <v>13.613287</v>
      </c>
      <c r="I46">
        <f t="shared" si="3"/>
        <v>126457.15101918881</v>
      </c>
      <c r="J46">
        <v>25.968630000000001</v>
      </c>
      <c r="K46">
        <v>0.13800000000000001</v>
      </c>
      <c r="L46" s="2">
        <f t="shared" si="4"/>
        <v>3301370.0525120855</v>
      </c>
      <c r="M46">
        <v>-5392000000</v>
      </c>
      <c r="N46">
        <v>5392000000</v>
      </c>
      <c r="O46">
        <f t="shared" si="5"/>
        <v>2.7473916938641927E-3</v>
      </c>
      <c r="P46">
        <f t="shared" si="6"/>
        <v>2747391.6938641928</v>
      </c>
      <c r="Q46">
        <v>13.613287</v>
      </c>
      <c r="R46">
        <f t="shared" si="7"/>
        <v>201816.92297122604</v>
      </c>
      <c r="S46">
        <v>25.968630000000001</v>
      </c>
      <c r="T46">
        <v>0.13800000000000001</v>
      </c>
      <c r="U46" s="2">
        <f t="shared" si="8"/>
        <v>5268759.7357482994</v>
      </c>
      <c r="V46" s="18">
        <v>35350000000</v>
      </c>
      <c r="W46">
        <f t="shared" si="9"/>
        <v>7.8652819379841096E-5</v>
      </c>
      <c r="X46">
        <f t="shared" si="10"/>
        <v>78652.819379841094</v>
      </c>
      <c r="Y46">
        <v>13.613287</v>
      </c>
      <c r="Z46">
        <f t="shared" si="11"/>
        <v>5777.6508627079629</v>
      </c>
      <c r="AA46">
        <v>25.968630000000001</v>
      </c>
      <c r="AB46">
        <v>0.13800000000000001</v>
      </c>
      <c r="AC46" s="19">
        <f t="shared" si="12"/>
        <v>150834.99334189761</v>
      </c>
    </row>
    <row r="47" spans="1:29" x14ac:dyDescent="0.25">
      <c r="A47" s="38">
        <f t="shared" si="0"/>
        <v>0.35310738846861489</v>
      </c>
      <c r="B47" s="18" t="s">
        <v>80</v>
      </c>
      <c r="C47" t="s">
        <v>81</v>
      </c>
      <c r="D47" s="1">
        <v>-11124000000</v>
      </c>
      <c r="E47">
        <v>11124000000</v>
      </c>
      <c r="F47">
        <f t="shared" si="1"/>
        <v>1.1748428269359172E-2</v>
      </c>
      <c r="G47">
        <f t="shared" si="2"/>
        <v>11748428.269359171</v>
      </c>
      <c r="H47">
        <v>130.55898999999999</v>
      </c>
      <c r="I47">
        <f t="shared" si="3"/>
        <v>89985.594016614035</v>
      </c>
      <c r="J47">
        <v>175.795334</v>
      </c>
      <c r="K47">
        <v>0.86499999999999999</v>
      </c>
      <c r="L47" s="2">
        <f t="shared" si="4"/>
        <v>15896885.094163438</v>
      </c>
      <c r="M47">
        <v>-25155000000</v>
      </c>
      <c r="N47">
        <v>25155000000</v>
      </c>
      <c r="O47">
        <f t="shared" si="5"/>
        <v>1.2817254832929111E-2</v>
      </c>
      <c r="P47">
        <f t="shared" si="6"/>
        <v>12817254.832929112</v>
      </c>
      <c r="Q47">
        <v>130.55898999999999</v>
      </c>
      <c r="R47">
        <f t="shared" si="7"/>
        <v>98172.135315454812</v>
      </c>
      <c r="S47">
        <v>175.795334</v>
      </c>
      <c r="T47">
        <v>0.86499999999999999</v>
      </c>
      <c r="U47" s="2">
        <f t="shared" si="8"/>
        <v>17343122.214321442</v>
      </c>
      <c r="V47" s="18">
        <v>32255000000000</v>
      </c>
      <c r="W47">
        <f t="shared" si="9"/>
        <v>7.1766525858466046E-2</v>
      </c>
      <c r="X47">
        <f t="shared" si="10"/>
        <v>71766525.858466044</v>
      </c>
      <c r="Y47">
        <v>130.55898999999999</v>
      </c>
      <c r="Z47">
        <f t="shared" si="11"/>
        <v>549686.58886275126</v>
      </c>
      <c r="AA47">
        <v>175.795334</v>
      </c>
      <c r="AB47">
        <v>0.86499999999999999</v>
      </c>
      <c r="AC47" s="19">
        <f t="shared" si="12"/>
        <v>97107816.38381432</v>
      </c>
    </row>
    <row r="48" spans="1:29" x14ac:dyDescent="0.25">
      <c r="A48" s="38">
        <f t="shared" si="0"/>
        <v>0.84751892499944192</v>
      </c>
      <c r="B48" s="18" t="s">
        <v>82</v>
      </c>
      <c r="C48" t="s">
        <v>83</v>
      </c>
      <c r="D48" s="1">
        <v>-469000000</v>
      </c>
      <c r="E48">
        <v>469000000</v>
      </c>
      <c r="F48">
        <f t="shared" si="1"/>
        <v>4.9532657841868495E-4</v>
      </c>
      <c r="G48">
        <f t="shared" si="2"/>
        <v>495326.57841868495</v>
      </c>
      <c r="H48">
        <v>84.304625999999999</v>
      </c>
      <c r="I48">
        <f t="shared" si="3"/>
        <v>5875.4377063328047</v>
      </c>
      <c r="J48">
        <v>154.814392</v>
      </c>
      <c r="K48">
        <v>0.94</v>
      </c>
      <c r="L48" s="2">
        <f t="shared" si="4"/>
        <v>915125.22768374055</v>
      </c>
      <c r="M48">
        <v>-1097000000</v>
      </c>
      <c r="N48">
        <v>1097000000</v>
      </c>
      <c r="O48">
        <f t="shared" si="5"/>
        <v>5.5895561724202884E-4</v>
      </c>
      <c r="P48">
        <f t="shared" si="6"/>
        <v>558955.61724202882</v>
      </c>
      <c r="Q48">
        <v>84.304625999999999</v>
      </c>
      <c r="R48">
        <f t="shared" si="7"/>
        <v>6630.1891576154885</v>
      </c>
      <c r="S48">
        <v>154.814392</v>
      </c>
      <c r="T48">
        <v>0.94</v>
      </c>
      <c r="U48" s="2">
        <f t="shared" si="8"/>
        <v>1032681.0810893925</v>
      </c>
      <c r="V48" s="18">
        <v>378900000000</v>
      </c>
      <c r="W48">
        <f t="shared" si="9"/>
        <v>8.4304252512084276E-4</v>
      </c>
      <c r="X48">
        <f t="shared" si="10"/>
        <v>843042.52512084274</v>
      </c>
      <c r="Y48">
        <v>84.304625999999999</v>
      </c>
      <c r="Z48">
        <f t="shared" si="11"/>
        <v>9999.9556978147648</v>
      </c>
      <c r="AA48">
        <v>154.814392</v>
      </c>
      <c r="AB48">
        <v>0.94</v>
      </c>
      <c r="AC48" s="19">
        <f t="shared" si="12"/>
        <v>1557537.0197400744</v>
      </c>
    </row>
    <row r="49" spans="1:29" x14ac:dyDescent="0.25">
      <c r="A49" s="38">
        <f t="shared" si="0"/>
        <v>0.2660219960254353</v>
      </c>
      <c r="B49" s="18" t="s">
        <v>84</v>
      </c>
      <c r="C49" t="s">
        <v>85</v>
      </c>
      <c r="D49" s="1">
        <v>-1101000000</v>
      </c>
      <c r="E49">
        <v>1101000000</v>
      </c>
      <c r="F49">
        <f t="shared" si="1"/>
        <v>1.1628029058400259E-3</v>
      </c>
      <c r="G49">
        <f t="shared" si="2"/>
        <v>1162802.905840026</v>
      </c>
      <c r="H49">
        <v>130.28999300000001</v>
      </c>
      <c r="I49">
        <f t="shared" si="3"/>
        <v>8924.7292064865323</v>
      </c>
      <c r="J49">
        <v>164.949997</v>
      </c>
      <c r="K49">
        <v>0</v>
      </c>
      <c r="L49" s="2">
        <f t="shared" si="4"/>
        <v>1472134.0558357658</v>
      </c>
      <c r="M49">
        <v>-3134000000</v>
      </c>
      <c r="N49">
        <v>3134000000</v>
      </c>
      <c r="O49">
        <f t="shared" si="5"/>
        <v>1.5968704689485126E-3</v>
      </c>
      <c r="P49">
        <f t="shared" si="6"/>
        <v>1596870.4689485126</v>
      </c>
      <c r="Q49">
        <v>130.28999300000001</v>
      </c>
      <c r="R49">
        <f t="shared" si="7"/>
        <v>12256.278722407425</v>
      </c>
      <c r="S49">
        <v>164.949997</v>
      </c>
      <c r="T49">
        <v>0</v>
      </c>
      <c r="U49" s="2">
        <f t="shared" si="8"/>
        <v>2021673.1384922685</v>
      </c>
      <c r="V49" s="18">
        <v>335180000000</v>
      </c>
      <c r="W49">
        <f t="shared" si="9"/>
        <v>7.4576667608868853E-4</v>
      </c>
      <c r="X49">
        <f t="shared" si="10"/>
        <v>745766.67608868855</v>
      </c>
      <c r="Y49">
        <v>130.28999300000001</v>
      </c>
      <c r="Z49">
        <f t="shared" si="11"/>
        <v>5723.8983510321359</v>
      </c>
      <c r="AA49">
        <v>164.949997</v>
      </c>
      <c r="AB49">
        <v>0</v>
      </c>
      <c r="AC49" s="19">
        <f t="shared" si="12"/>
        <v>944157.0158310557</v>
      </c>
    </row>
    <row r="50" spans="1:29" x14ac:dyDescent="0.25">
      <c r="A50" s="38">
        <f t="shared" si="0"/>
        <v>0.97886906483479907</v>
      </c>
      <c r="B50" s="18" t="s">
        <v>86</v>
      </c>
      <c r="C50" t="s">
        <v>87</v>
      </c>
      <c r="D50" s="1">
        <v>-17120000</v>
      </c>
      <c r="E50">
        <v>17120000</v>
      </c>
      <c r="F50">
        <f t="shared" si="1"/>
        <v>1.8081004312426198E-5</v>
      </c>
      <c r="G50">
        <f t="shared" si="2"/>
        <v>18081.004312426197</v>
      </c>
      <c r="H50">
        <v>72.642501999999993</v>
      </c>
      <c r="I50">
        <f t="shared" si="3"/>
        <v>248.90393109568555</v>
      </c>
      <c r="J50">
        <v>143.75</v>
      </c>
      <c r="K50">
        <v>0</v>
      </c>
      <c r="L50" s="2">
        <f t="shared" si="4"/>
        <v>35779.9400950048</v>
      </c>
      <c r="M50">
        <v>-137770000</v>
      </c>
      <c r="N50">
        <v>137770000</v>
      </c>
      <c r="O50">
        <f t="shared" si="5"/>
        <v>7.0198099715072294E-5</v>
      </c>
      <c r="P50">
        <f t="shared" si="6"/>
        <v>70198.099715072298</v>
      </c>
      <c r="Q50">
        <v>72.642501999999993</v>
      </c>
      <c r="R50">
        <f t="shared" si="7"/>
        <v>966.35024651370497</v>
      </c>
      <c r="S50">
        <v>143.75</v>
      </c>
      <c r="T50">
        <v>0</v>
      </c>
      <c r="U50" s="2">
        <f t="shared" si="8"/>
        <v>138912.84793634509</v>
      </c>
      <c r="V50" s="18">
        <v>321980000000</v>
      </c>
      <c r="W50">
        <f t="shared" si="9"/>
        <v>7.1639702359041686E-4</v>
      </c>
      <c r="X50">
        <f t="shared" si="10"/>
        <v>716397.02359041688</v>
      </c>
      <c r="Y50">
        <v>72.642501999999993</v>
      </c>
      <c r="Z50">
        <f t="shared" si="11"/>
        <v>9861.9541434629682</v>
      </c>
      <c r="AA50">
        <v>143.75</v>
      </c>
      <c r="AB50">
        <v>0</v>
      </c>
      <c r="AC50" s="19">
        <f t="shared" si="12"/>
        <v>1417655.9081228017</v>
      </c>
    </row>
    <row r="51" spans="1:29" x14ac:dyDescent="0.25">
      <c r="A51" s="38">
        <f t="shared" si="0"/>
        <v>0.40617815288493686</v>
      </c>
      <c r="B51" s="18" t="s">
        <v>88</v>
      </c>
      <c r="C51" t="s">
        <v>89</v>
      </c>
      <c r="D51" s="1">
        <v>-1327800000</v>
      </c>
      <c r="E51">
        <v>1327800000</v>
      </c>
      <c r="F51">
        <f t="shared" si="1"/>
        <v>1.4023339676424945E-3</v>
      </c>
      <c r="G51">
        <f t="shared" si="2"/>
        <v>1402333.9676424945</v>
      </c>
      <c r="H51">
        <v>119.93740099999999</v>
      </c>
      <c r="I51">
        <f t="shared" si="3"/>
        <v>11692.215738796061</v>
      </c>
      <c r="J51">
        <v>166.73335299999999</v>
      </c>
      <c r="K51">
        <v>1.92</v>
      </c>
      <c r="L51" s="2">
        <f t="shared" si="4"/>
        <v>1971931.3883473277</v>
      </c>
      <c r="M51">
        <v>-2222500000</v>
      </c>
      <c r="N51">
        <v>2222500000</v>
      </c>
      <c r="O51">
        <f t="shared" si="5"/>
        <v>1.1324328708481395E-3</v>
      </c>
      <c r="P51">
        <f t="shared" si="6"/>
        <v>1132432.8708481395</v>
      </c>
      <c r="Q51">
        <v>119.93740099999999</v>
      </c>
      <c r="R51">
        <f t="shared" si="7"/>
        <v>9441.8660184919263</v>
      </c>
      <c r="S51">
        <v>166.73335299999999</v>
      </c>
      <c r="T51">
        <v>1.92</v>
      </c>
      <c r="U51" s="2">
        <f t="shared" si="8"/>
        <v>1592402.3625954231</v>
      </c>
      <c r="V51" s="18">
        <v>323790000000</v>
      </c>
      <c r="W51">
        <f t="shared" si="9"/>
        <v>7.2042422594055869E-4</v>
      </c>
      <c r="X51">
        <f t="shared" si="10"/>
        <v>720424.22594055871</v>
      </c>
      <c r="Y51">
        <v>119.93740099999999</v>
      </c>
      <c r="Z51">
        <f t="shared" si="11"/>
        <v>6006.6686449255203</v>
      </c>
      <c r="AA51">
        <v>166.73335299999999</v>
      </c>
      <c r="AB51">
        <v>1.92</v>
      </c>
      <c r="AC51" s="19">
        <f t="shared" si="12"/>
        <v>1013044.8073266554</v>
      </c>
    </row>
    <row r="52" spans="1:29" x14ac:dyDescent="0.25">
      <c r="A52" s="38">
        <f t="shared" si="0"/>
        <v>0.18511252014942681</v>
      </c>
      <c r="B52" s="18" t="s">
        <v>90</v>
      </c>
      <c r="C52" t="s">
        <v>91</v>
      </c>
      <c r="D52" s="1">
        <v>-114600000</v>
      </c>
      <c r="E52">
        <v>114600000</v>
      </c>
      <c r="F52">
        <f t="shared" si="1"/>
        <v>1.2103289101659125E-4</v>
      </c>
      <c r="G52">
        <f t="shared" si="2"/>
        <v>121032.89101659125</v>
      </c>
      <c r="H52">
        <v>129.405045</v>
      </c>
      <c r="I52">
        <f t="shared" si="3"/>
        <v>935.30272344939294</v>
      </c>
      <c r="J52">
        <v>150.69953899999999</v>
      </c>
      <c r="K52">
        <v>2.66</v>
      </c>
      <c r="L52" s="2">
        <f t="shared" si="4"/>
        <v>143437.59449364338</v>
      </c>
      <c r="M52">
        <v>-1237500000</v>
      </c>
      <c r="N52">
        <v>1237500000</v>
      </c>
      <c r="O52">
        <f t="shared" si="5"/>
        <v>6.3054473686145003E-4</v>
      </c>
      <c r="P52">
        <f t="shared" si="6"/>
        <v>630544.73686145002</v>
      </c>
      <c r="Q52">
        <v>129.405045</v>
      </c>
      <c r="R52">
        <f t="shared" si="7"/>
        <v>4872.6441605228765</v>
      </c>
      <c r="S52">
        <v>150.69953899999999</v>
      </c>
      <c r="T52">
        <v>2.66</v>
      </c>
      <c r="U52" s="2">
        <f t="shared" si="8"/>
        <v>747266.46216883021</v>
      </c>
      <c r="V52" s="18">
        <v>38000000000</v>
      </c>
      <c r="W52">
        <f t="shared" si="9"/>
        <v>8.4548999616236537E-5</v>
      </c>
      <c r="X52">
        <f t="shared" si="10"/>
        <v>84548.999616236542</v>
      </c>
      <c r="Y52">
        <v>129.405045</v>
      </c>
      <c r="Z52">
        <f t="shared" si="11"/>
        <v>653.36710493966086</v>
      </c>
      <c r="AA52">
        <v>150.69953899999999</v>
      </c>
      <c r="AB52">
        <v>2.66</v>
      </c>
      <c r="AC52" s="19">
        <f t="shared" si="12"/>
        <v>100200.07801131101</v>
      </c>
    </row>
    <row r="53" spans="1:29" x14ac:dyDescent="0.25">
      <c r="A53" s="38">
        <f t="shared" si="0"/>
        <v>5.9522013100452353E-2</v>
      </c>
      <c r="B53" s="18" t="s">
        <v>92</v>
      </c>
      <c r="C53" t="s">
        <v>93</v>
      </c>
      <c r="D53" s="1">
        <v>-16770000000</v>
      </c>
      <c r="E53">
        <v>16770000000</v>
      </c>
      <c r="F53">
        <f t="shared" si="1"/>
        <v>1.7711357612113746E-2</v>
      </c>
      <c r="G53">
        <f t="shared" si="2"/>
        <v>17711357.612113744</v>
      </c>
      <c r="H53">
        <v>17.548096000000001</v>
      </c>
      <c r="I53">
        <f t="shared" si="3"/>
        <v>1009303.6653158122</v>
      </c>
      <c r="J53">
        <v>16.512594</v>
      </c>
      <c r="K53">
        <v>2.08</v>
      </c>
      <c r="L53" s="2">
        <f t="shared" si="4"/>
        <v>18765573.271928776</v>
      </c>
      <c r="M53">
        <v>-79180000000</v>
      </c>
      <c r="N53">
        <v>79180000000</v>
      </c>
      <c r="O53">
        <f t="shared" si="5"/>
        <v>4.0344672537122921E-2</v>
      </c>
      <c r="P53">
        <f t="shared" si="6"/>
        <v>40344672.53712292</v>
      </c>
      <c r="Q53">
        <v>17.548096000000001</v>
      </c>
      <c r="R53">
        <f t="shared" si="7"/>
        <v>2299091.1684733727</v>
      </c>
      <c r="S53">
        <v>16.512594</v>
      </c>
      <c r="T53">
        <v>2.08</v>
      </c>
      <c r="U53" s="2">
        <f t="shared" si="8"/>
        <v>42746068.664411016</v>
      </c>
      <c r="V53" s="18">
        <v>3204940000000</v>
      </c>
      <c r="W53">
        <f t="shared" si="9"/>
        <v>7.1309071271068725E-3</v>
      </c>
      <c r="X53">
        <f t="shared" si="10"/>
        <v>7130907.1271068724</v>
      </c>
      <c r="Y53">
        <v>17.548096000000001</v>
      </c>
      <c r="Z53">
        <f t="shared" si="11"/>
        <v>406363.58081850427</v>
      </c>
      <c r="AA53">
        <v>16.512594</v>
      </c>
      <c r="AB53">
        <v>2.08</v>
      </c>
      <c r="AC53" s="19">
        <f t="shared" si="12"/>
        <v>7555353.0745446365</v>
      </c>
    </row>
    <row r="54" spans="1:29" x14ac:dyDescent="0.25">
      <c r="A54" s="38">
        <f t="shared" si="0"/>
        <v>0.15620342102647888</v>
      </c>
      <c r="B54" s="18" t="s">
        <v>94</v>
      </c>
      <c r="C54" t="s">
        <v>95</v>
      </c>
      <c r="D54" s="1">
        <v>-1690000000</v>
      </c>
      <c r="E54">
        <v>1690000000</v>
      </c>
      <c r="F54">
        <f t="shared" si="1"/>
        <v>1.7848654957944086E-3</v>
      </c>
      <c r="G54">
        <f t="shared" si="2"/>
        <v>1784865.4957944087</v>
      </c>
      <c r="H54">
        <v>88.951080000000005</v>
      </c>
      <c r="I54">
        <f t="shared" si="3"/>
        <v>20065.697862177825</v>
      </c>
      <c r="J54">
        <v>100.290543</v>
      </c>
      <c r="K54">
        <v>2.5550000000000002</v>
      </c>
      <c r="L54" s="2">
        <f t="shared" si="4"/>
        <v>2063667.5923096177</v>
      </c>
      <c r="M54">
        <v>-3160000000</v>
      </c>
      <c r="N54">
        <v>3160000000</v>
      </c>
      <c r="O54">
        <f t="shared" si="5"/>
        <v>1.6101182775613593E-3</v>
      </c>
      <c r="P54">
        <f t="shared" si="6"/>
        <v>1610118.2775613593</v>
      </c>
      <c r="Q54">
        <v>88.951080000000005</v>
      </c>
      <c r="R54">
        <f t="shared" si="7"/>
        <v>18101.166141674268</v>
      </c>
      <c r="S54">
        <v>100.290543</v>
      </c>
      <c r="T54">
        <v>2.5550000000000002</v>
      </c>
      <c r="U54" s="2">
        <f t="shared" si="8"/>
        <v>1861624.2607737051</v>
      </c>
      <c r="V54" s="18">
        <v>312020000000</v>
      </c>
      <c r="W54">
        <f t="shared" si="9"/>
        <v>6.9423628579626641E-4</v>
      </c>
      <c r="X54">
        <f t="shared" si="10"/>
        <v>694236.2857962664</v>
      </c>
      <c r="Y54">
        <v>88.951080000000005</v>
      </c>
      <c r="Z54">
        <f t="shared" si="11"/>
        <v>7804.6976584912336</v>
      </c>
      <c r="AA54">
        <v>100.290543</v>
      </c>
      <c r="AB54">
        <v>2.5550000000000002</v>
      </c>
      <c r="AC54" s="19">
        <f t="shared" si="12"/>
        <v>802678.36863835948</v>
      </c>
    </row>
    <row r="55" spans="1:29" x14ac:dyDescent="0.25">
      <c r="A55" s="38">
        <f t="shared" si="0"/>
        <v>-7.9092140945727918E-2</v>
      </c>
      <c r="B55" s="18" t="s">
        <v>96</v>
      </c>
      <c r="C55" t="s">
        <v>97</v>
      </c>
      <c r="D55" s="1">
        <v>-53200000</v>
      </c>
      <c r="E55">
        <v>53200000</v>
      </c>
      <c r="F55">
        <f t="shared" si="1"/>
        <v>5.6186298447492624E-5</v>
      </c>
      <c r="G55">
        <f t="shared" si="2"/>
        <v>56186.298447492627</v>
      </c>
      <c r="H55">
        <v>305.33999599999999</v>
      </c>
      <c r="I55">
        <f t="shared" si="3"/>
        <v>184.0122459669274</v>
      </c>
      <c r="J55">
        <v>281.19000199999999</v>
      </c>
      <c r="K55">
        <v>0</v>
      </c>
      <c r="L55" s="2">
        <f t="shared" si="4"/>
        <v>51742.403811464806</v>
      </c>
      <c r="M55">
        <v>-1160200000</v>
      </c>
      <c r="N55">
        <v>1160200000</v>
      </c>
      <c r="O55">
        <f t="shared" si="5"/>
        <v>5.9115798279325599E-4</v>
      </c>
      <c r="P55">
        <f t="shared" si="6"/>
        <v>591157.98279325594</v>
      </c>
      <c r="Q55">
        <v>305.33999599999999</v>
      </c>
      <c r="R55">
        <f t="shared" si="7"/>
        <v>1936.0646837542238</v>
      </c>
      <c r="S55">
        <v>281.19000199999999</v>
      </c>
      <c r="T55">
        <v>0</v>
      </c>
      <c r="U55" s="2">
        <f t="shared" si="8"/>
        <v>544402.03229697957</v>
      </c>
      <c r="V55" s="18">
        <v>367140000000</v>
      </c>
      <c r="W55">
        <f t="shared" si="9"/>
        <v>8.1687683471329167E-4</v>
      </c>
      <c r="X55">
        <f t="shared" si="10"/>
        <v>816876.83471329161</v>
      </c>
      <c r="Y55">
        <v>305.33999599999999</v>
      </c>
      <c r="Z55">
        <f t="shared" si="11"/>
        <v>2675.3024347104911</v>
      </c>
      <c r="AA55">
        <v>281.19000199999999</v>
      </c>
      <c r="AB55">
        <v>0</v>
      </c>
      <c r="AC55" s="19">
        <f t="shared" si="12"/>
        <v>752268.29696684785</v>
      </c>
    </row>
    <row r="56" spans="1:29" x14ac:dyDescent="0.25">
      <c r="A56" s="38">
        <f t="shared" si="0"/>
        <v>0.76844884375293709</v>
      </c>
      <c r="B56" s="18" t="s">
        <v>98</v>
      </c>
      <c r="C56" t="s">
        <v>99</v>
      </c>
      <c r="D56" s="1">
        <v>-489450000</v>
      </c>
      <c r="E56">
        <v>489450000</v>
      </c>
      <c r="F56">
        <f t="shared" si="1"/>
        <v>5.1692450705122684E-4</v>
      </c>
      <c r="G56">
        <f t="shared" si="2"/>
        <v>516924.50705122686</v>
      </c>
      <c r="H56">
        <v>1185.4399410000001</v>
      </c>
      <c r="I56">
        <f t="shared" si="3"/>
        <v>436.06132134806046</v>
      </c>
      <c r="J56">
        <v>2096.389893</v>
      </c>
      <c r="K56">
        <v>0</v>
      </c>
      <c r="L56" s="2">
        <f t="shared" si="4"/>
        <v>914154.5468022991</v>
      </c>
      <c r="M56">
        <v>-1011700000</v>
      </c>
      <c r="N56">
        <v>1011700000</v>
      </c>
      <c r="O56">
        <f t="shared" si="5"/>
        <v>5.15492614369882E-4</v>
      </c>
      <c r="P56">
        <f t="shared" si="6"/>
        <v>515492.61436988198</v>
      </c>
      <c r="Q56">
        <v>1185.4399410000001</v>
      </c>
      <c r="R56">
        <f t="shared" si="7"/>
        <v>434.85342153650441</v>
      </c>
      <c r="S56">
        <v>2096.389893</v>
      </c>
      <c r="T56">
        <v>0</v>
      </c>
      <c r="U56" s="2">
        <f t="shared" si="8"/>
        <v>911622.31784559635</v>
      </c>
      <c r="V56" s="18">
        <v>326970000000</v>
      </c>
      <c r="W56">
        <f t="shared" si="9"/>
        <v>7.2749964222423315E-4</v>
      </c>
      <c r="X56">
        <f t="shared" si="10"/>
        <v>727499.64222423313</v>
      </c>
      <c r="Y56">
        <v>1185.4399410000001</v>
      </c>
      <c r="Z56">
        <f t="shared" si="11"/>
        <v>613.69590905679888</v>
      </c>
      <c r="AA56">
        <v>2096.389893</v>
      </c>
      <c r="AB56">
        <v>0</v>
      </c>
      <c r="AC56" s="19">
        <f t="shared" si="12"/>
        <v>1286545.9011221204</v>
      </c>
    </row>
    <row r="57" spans="1:29" x14ac:dyDescent="0.25">
      <c r="A57" s="38">
        <f t="shared" si="0"/>
        <v>0.66468692492069104</v>
      </c>
      <c r="B57" s="18" t="s">
        <v>100</v>
      </c>
      <c r="C57" t="s">
        <v>101</v>
      </c>
      <c r="D57" s="1">
        <v>-140434000</v>
      </c>
      <c r="E57">
        <v>140434000</v>
      </c>
      <c r="F57">
        <f t="shared" si="1"/>
        <v>1.4831704203336802E-4</v>
      </c>
      <c r="G57">
        <f t="shared" si="2"/>
        <v>148317.04203336802</v>
      </c>
      <c r="H57">
        <v>147.886124</v>
      </c>
      <c r="I57">
        <f t="shared" si="3"/>
        <v>1002.9138503445261</v>
      </c>
      <c r="J57">
        <v>239.82409699999999</v>
      </c>
      <c r="K57">
        <v>6.36</v>
      </c>
      <c r="L57" s="2">
        <f t="shared" si="4"/>
        <v>246901.44061586028</v>
      </c>
      <c r="M57">
        <v>-227364000</v>
      </c>
      <c r="N57">
        <v>227364000</v>
      </c>
      <c r="O57">
        <f t="shared" si="5"/>
        <v>1.1584902913274078E-4</v>
      </c>
      <c r="P57">
        <f t="shared" si="6"/>
        <v>115849.02913274079</v>
      </c>
      <c r="Q57">
        <v>147.886124</v>
      </c>
      <c r="R57">
        <f t="shared" si="7"/>
        <v>783.36645791555668</v>
      </c>
      <c r="S57">
        <v>239.82409699999999</v>
      </c>
      <c r="T57">
        <v>6.36</v>
      </c>
      <c r="U57" s="2">
        <f t="shared" si="8"/>
        <v>192852.36406202984</v>
      </c>
      <c r="V57" s="18">
        <v>322390000000</v>
      </c>
      <c r="W57">
        <f t="shared" si="9"/>
        <v>7.1730926279680262E-4</v>
      </c>
      <c r="X57">
        <f t="shared" si="10"/>
        <v>717309.26279680256</v>
      </c>
      <c r="Y57">
        <v>147.886124</v>
      </c>
      <c r="Z57">
        <f t="shared" si="11"/>
        <v>4850.4162756798105</v>
      </c>
      <c r="AA57">
        <v>239.82409699999999</v>
      </c>
      <c r="AB57">
        <v>6.36</v>
      </c>
      <c r="AC57" s="19">
        <f t="shared" si="12"/>
        <v>1194095.3509023373</v>
      </c>
    </row>
    <row r="58" spans="1:29" x14ac:dyDescent="0.25">
      <c r="A58" s="38">
        <f t="shared" si="0"/>
        <v>0.43193933197445711</v>
      </c>
      <c r="B58" s="18" t="s">
        <v>102</v>
      </c>
      <c r="C58" t="s">
        <v>103</v>
      </c>
      <c r="D58" s="1">
        <v>-255900000</v>
      </c>
      <c r="E58">
        <v>255900000</v>
      </c>
      <c r="F58">
        <f t="shared" si="1"/>
        <v>2.7026454459987522E-4</v>
      </c>
      <c r="G58">
        <f t="shared" si="2"/>
        <v>270264.54459987523</v>
      </c>
      <c r="H58">
        <v>149.33665500000001</v>
      </c>
      <c r="I58">
        <f t="shared" si="3"/>
        <v>1809.7669631067818</v>
      </c>
      <c r="J58">
        <v>211.18102999999999</v>
      </c>
      <c r="K58">
        <v>2.66</v>
      </c>
      <c r="L58" s="2">
        <f t="shared" si="4"/>
        <v>387002.43145072617</v>
      </c>
      <c r="M58">
        <v>-506900000</v>
      </c>
      <c r="N58">
        <v>506900000</v>
      </c>
      <c r="O58">
        <f t="shared" si="5"/>
        <v>2.5828131484045982E-4</v>
      </c>
      <c r="P58">
        <f t="shared" si="6"/>
        <v>258281.31484045982</v>
      </c>
      <c r="Q58">
        <v>149.33665500000001</v>
      </c>
      <c r="R58">
        <f t="shared" si="7"/>
        <v>1729.5239058385216</v>
      </c>
      <c r="S58">
        <v>211.18102999999999</v>
      </c>
      <c r="T58">
        <v>2.66</v>
      </c>
      <c r="U58" s="2">
        <f t="shared" si="8"/>
        <v>369843.17343413248</v>
      </c>
      <c r="V58" s="18">
        <v>312930000000</v>
      </c>
      <c r="W58">
        <f t="shared" si="9"/>
        <v>6.9626101183970792E-4</v>
      </c>
      <c r="X58">
        <f t="shared" si="10"/>
        <v>696261.01183970796</v>
      </c>
      <c r="Y58">
        <v>149.33665500000001</v>
      </c>
      <c r="Z58">
        <f t="shared" si="11"/>
        <v>4662.3584266013449</v>
      </c>
      <c r="AA58">
        <v>211.18102999999999</v>
      </c>
      <c r="AB58">
        <v>2.66</v>
      </c>
      <c r="AC58" s="19">
        <f t="shared" si="12"/>
        <v>997003.52817361092</v>
      </c>
    </row>
    <row r="59" spans="1:29" x14ac:dyDescent="0.25">
      <c r="A59" s="38">
        <f t="shared" si="0"/>
        <v>0.22751995383912926</v>
      </c>
      <c r="B59" s="18" t="s">
        <v>104</v>
      </c>
      <c r="C59" t="s">
        <v>105</v>
      </c>
      <c r="D59" s="1">
        <v>-1075000000</v>
      </c>
      <c r="E59">
        <v>1075000000</v>
      </c>
      <c r="F59">
        <f t="shared" si="1"/>
        <v>1.1353434366739581E-3</v>
      </c>
      <c r="G59">
        <f t="shared" si="2"/>
        <v>1135343.4366739581</v>
      </c>
      <c r="H59">
        <v>19.334123999999999</v>
      </c>
      <c r="I59">
        <f t="shared" si="3"/>
        <v>58722.258979716804</v>
      </c>
      <c r="J59">
        <v>23.013023</v>
      </c>
      <c r="K59">
        <v>0.72</v>
      </c>
      <c r="L59" s="2">
        <f t="shared" si="4"/>
        <v>1393656.7229775754</v>
      </c>
      <c r="M59">
        <v>-1753000000</v>
      </c>
      <c r="N59">
        <v>1753000000</v>
      </c>
      <c r="O59">
        <f t="shared" si="5"/>
        <v>8.9320801916615905E-4</v>
      </c>
      <c r="P59">
        <f t="shared" si="6"/>
        <v>893208.01916615909</v>
      </c>
      <c r="Q59">
        <v>19.334123999999999</v>
      </c>
      <c r="R59">
        <f t="shared" si="7"/>
        <v>46198.525424071922</v>
      </c>
      <c r="S59">
        <v>23.013023</v>
      </c>
      <c r="T59">
        <v>0.72</v>
      </c>
      <c r="U59" s="2">
        <f t="shared" si="8"/>
        <v>1096430.6664555836</v>
      </c>
      <c r="V59" s="18">
        <v>321580000000</v>
      </c>
      <c r="W59">
        <f t="shared" si="9"/>
        <v>7.1550703412077228E-4</v>
      </c>
      <c r="X59">
        <f t="shared" si="10"/>
        <v>715507.03412077227</v>
      </c>
      <c r="Y59">
        <v>19.334123999999999</v>
      </c>
      <c r="Z59">
        <f t="shared" si="11"/>
        <v>37007.471045534432</v>
      </c>
      <c r="AA59">
        <v>23.013023</v>
      </c>
      <c r="AB59">
        <v>0.72</v>
      </c>
      <c r="AC59" s="19">
        <f t="shared" si="12"/>
        <v>878299.16149550269</v>
      </c>
    </row>
    <row r="60" spans="1:29" x14ac:dyDescent="0.25">
      <c r="A60" s="38">
        <f t="shared" si="0"/>
        <v>4.893124663461923E-2</v>
      </c>
      <c r="B60" s="18" t="s">
        <v>106</v>
      </c>
      <c r="C60" t="s">
        <v>107</v>
      </c>
      <c r="D60" s="1">
        <v>-438000000</v>
      </c>
      <c r="E60">
        <v>438000000</v>
      </c>
      <c r="F60">
        <f t="shared" si="1"/>
        <v>4.625864421052964E-4</v>
      </c>
      <c r="G60">
        <f t="shared" si="2"/>
        <v>462586.44210529642</v>
      </c>
      <c r="H60">
        <v>90.671386999999996</v>
      </c>
      <c r="I60">
        <f t="shared" si="3"/>
        <v>5101.7907347694645</v>
      </c>
      <c r="J60">
        <v>94.408051</v>
      </c>
      <c r="K60">
        <v>0.7</v>
      </c>
      <c r="L60" s="2">
        <f t="shared" si="4"/>
        <v>485221.37339378172</v>
      </c>
      <c r="M60">
        <v>-715000000</v>
      </c>
      <c r="N60">
        <v>715000000</v>
      </c>
      <c r="O60">
        <f t="shared" si="5"/>
        <v>3.6431473685328224E-4</v>
      </c>
      <c r="P60">
        <f t="shared" si="6"/>
        <v>364314.73685328226</v>
      </c>
      <c r="Q60">
        <v>90.671386999999996</v>
      </c>
      <c r="R60">
        <f t="shared" si="7"/>
        <v>4017.9680592432351</v>
      </c>
      <c r="S60">
        <v>94.408051</v>
      </c>
      <c r="T60">
        <v>0.7</v>
      </c>
      <c r="U60" s="2">
        <f t="shared" si="8"/>
        <v>382141.11109487666</v>
      </c>
      <c r="V60" s="18">
        <v>330520000000</v>
      </c>
      <c r="W60">
        <f t="shared" si="9"/>
        <v>7.3539829876732897E-4</v>
      </c>
      <c r="X60">
        <f t="shared" si="10"/>
        <v>735398.29876732896</v>
      </c>
      <c r="Y60">
        <v>90.671386999999996</v>
      </c>
      <c r="Z60">
        <f t="shared" si="11"/>
        <v>8110.5883906609806</v>
      </c>
      <c r="AA60">
        <v>94.408051</v>
      </c>
      <c r="AB60">
        <v>0.7</v>
      </c>
      <c r="AC60" s="19">
        <f t="shared" si="12"/>
        <v>771382.25429899246</v>
      </c>
    </row>
    <row r="61" spans="1:29" x14ac:dyDescent="0.25">
      <c r="A61" s="38">
        <f t="shared" si="0"/>
        <v>0.52331980334445682</v>
      </c>
      <c r="B61" s="18" t="s">
        <v>108</v>
      </c>
      <c r="C61" t="s">
        <v>109</v>
      </c>
      <c r="D61" s="1">
        <v>0</v>
      </c>
      <c r="E61">
        <v>0</v>
      </c>
      <c r="F61">
        <f t="shared" si="1"/>
        <v>0</v>
      </c>
      <c r="G61">
        <f t="shared" si="2"/>
        <v>0</v>
      </c>
      <c r="H61">
        <v>28.645009999999999</v>
      </c>
      <c r="I61">
        <f t="shared" si="3"/>
        <v>0</v>
      </c>
      <c r="J61">
        <v>42.855511</v>
      </c>
      <c r="K61">
        <v>0.78</v>
      </c>
      <c r="L61" s="2">
        <f t="shared" si="4"/>
        <v>0</v>
      </c>
      <c r="M61">
        <v>0</v>
      </c>
      <c r="N61">
        <v>0</v>
      </c>
      <c r="O61">
        <f t="shared" si="5"/>
        <v>0</v>
      </c>
      <c r="P61">
        <f t="shared" si="6"/>
        <v>0</v>
      </c>
      <c r="Q61">
        <v>28.645009999999999</v>
      </c>
      <c r="R61">
        <f t="shared" si="7"/>
        <v>0</v>
      </c>
      <c r="S61">
        <v>42.855511</v>
      </c>
      <c r="T61">
        <v>0.78</v>
      </c>
      <c r="U61" s="2">
        <f t="shared" si="8"/>
        <v>0</v>
      </c>
      <c r="V61" s="18">
        <v>3262200000000</v>
      </c>
      <c r="W61">
        <f t="shared" si="9"/>
        <v>7.2583091196864961E-3</v>
      </c>
      <c r="X61">
        <f t="shared" si="10"/>
        <v>7258309.1196864964</v>
      </c>
      <c r="Y61">
        <v>28.645009999999999</v>
      </c>
      <c r="Z61">
        <f t="shared" si="11"/>
        <v>253388.25574459555</v>
      </c>
      <c r="AA61">
        <v>42.855511</v>
      </c>
      <c r="AB61">
        <v>0.78</v>
      </c>
      <c r="AC61" s="19">
        <f t="shared" si="12"/>
        <v>11056726.020814113</v>
      </c>
    </row>
    <row r="62" spans="1:29" x14ac:dyDescent="0.25">
      <c r="A62" s="38">
        <f t="shared" si="0"/>
        <v>1.3516526992628628</v>
      </c>
      <c r="B62" s="18" t="s">
        <v>110</v>
      </c>
      <c r="C62" t="s">
        <v>111</v>
      </c>
      <c r="D62" s="1">
        <v>-458000000</v>
      </c>
      <c r="E62">
        <v>458000000</v>
      </c>
      <c r="F62">
        <f t="shared" si="1"/>
        <v>4.8370911069457934E-4</v>
      </c>
      <c r="G62">
        <f t="shared" si="2"/>
        <v>483709.11069457931</v>
      </c>
      <c r="H62">
        <v>28.814589000000002</v>
      </c>
      <c r="I62">
        <f t="shared" si="3"/>
        <v>16786.951592284702</v>
      </c>
      <c r="J62">
        <v>67.340644999999995</v>
      </c>
      <c r="K62">
        <v>0.421261</v>
      </c>
      <c r="L62" s="2">
        <f t="shared" si="4"/>
        <v>1137515.8358229462</v>
      </c>
      <c r="M62">
        <v>-1087000000</v>
      </c>
      <c r="N62">
        <v>1087000000</v>
      </c>
      <c r="O62">
        <f t="shared" si="5"/>
        <v>5.5386030623708776E-4</v>
      </c>
      <c r="P62">
        <f t="shared" si="6"/>
        <v>553860.3062370877</v>
      </c>
      <c r="Q62">
        <v>28.814589000000002</v>
      </c>
      <c r="R62">
        <f t="shared" si="7"/>
        <v>19221.523730117675</v>
      </c>
      <c r="S62">
        <v>67.340644999999995</v>
      </c>
      <c r="T62">
        <v>0.421261</v>
      </c>
      <c r="U62" s="2">
        <f t="shared" si="8"/>
        <v>1302487.0841770032</v>
      </c>
      <c r="V62" s="18">
        <v>310340000000</v>
      </c>
      <c r="W62">
        <f t="shared" si="9"/>
        <v>6.9049833002375919E-4</v>
      </c>
      <c r="X62">
        <f t="shared" si="10"/>
        <v>690498.33002375916</v>
      </c>
      <c r="Y62">
        <v>28.814589000000002</v>
      </c>
      <c r="Z62">
        <f t="shared" si="11"/>
        <v>23963.497449981296</v>
      </c>
      <c r="AA62">
        <v>67.340644999999995</v>
      </c>
      <c r="AB62">
        <v>0.421261</v>
      </c>
      <c r="AC62" s="19">
        <f t="shared" si="12"/>
        <v>1623812.2616368723</v>
      </c>
    </row>
    <row r="63" spans="1:29" x14ac:dyDescent="0.25">
      <c r="A63" s="38">
        <f t="shared" si="0"/>
        <v>9.8931348795441743E-2</v>
      </c>
      <c r="B63" s="18" t="s">
        <v>112</v>
      </c>
      <c r="C63" t="s">
        <v>113</v>
      </c>
      <c r="D63" s="1">
        <v>-1114000000</v>
      </c>
      <c r="E63">
        <v>1114000000</v>
      </c>
      <c r="F63">
        <f t="shared" si="1"/>
        <v>1.17653264042306E-3</v>
      </c>
      <c r="G63">
        <f t="shared" si="2"/>
        <v>1176532.6404230599</v>
      </c>
      <c r="H63">
        <v>76.668327000000005</v>
      </c>
      <c r="I63">
        <f t="shared" si="3"/>
        <v>15345.745583088827</v>
      </c>
      <c r="J63">
        <v>83.168227999999999</v>
      </c>
      <c r="K63">
        <v>1.085</v>
      </c>
      <c r="L63" s="2">
        <f t="shared" si="4"/>
        <v>1292928.6014419757</v>
      </c>
      <c r="M63">
        <v>-2041000000</v>
      </c>
      <c r="N63">
        <v>2041000000</v>
      </c>
      <c r="O63">
        <f t="shared" si="5"/>
        <v>1.0399529761084601E-3</v>
      </c>
      <c r="P63">
        <f t="shared" si="6"/>
        <v>1039952.9761084601</v>
      </c>
      <c r="Q63">
        <v>76.668327000000005</v>
      </c>
      <c r="R63">
        <f t="shared" si="7"/>
        <v>13564.310280416841</v>
      </c>
      <c r="S63">
        <v>83.168227999999999</v>
      </c>
      <c r="T63">
        <v>1.085</v>
      </c>
      <c r="U63" s="2">
        <f t="shared" si="8"/>
        <v>1142836.9267187039</v>
      </c>
      <c r="V63" s="18">
        <v>340980000000</v>
      </c>
      <c r="W63">
        <f t="shared" si="9"/>
        <v>7.5867152339853517E-4</v>
      </c>
      <c r="X63">
        <f t="shared" si="10"/>
        <v>758671.52339853521</v>
      </c>
      <c r="Y63">
        <v>76.668327000000005</v>
      </c>
      <c r="Z63">
        <f t="shared" si="11"/>
        <v>9895.5012204522882</v>
      </c>
      <c r="AA63">
        <v>83.168227999999999</v>
      </c>
      <c r="AB63">
        <v>1.085</v>
      </c>
      <c r="AC63" s="19">
        <f t="shared" si="12"/>
        <v>833727.92050104483</v>
      </c>
    </row>
    <row r="64" spans="1:29" x14ac:dyDescent="0.25">
      <c r="A64" s="38">
        <f t="shared" si="0"/>
        <v>3.271146387529611E-2</v>
      </c>
      <c r="B64" s="18" t="s">
        <v>114</v>
      </c>
      <c r="C64" t="s">
        <v>115</v>
      </c>
      <c r="D64" s="1">
        <v>-480000000</v>
      </c>
      <c r="E64">
        <v>480000000</v>
      </c>
      <c r="F64">
        <f t="shared" si="1"/>
        <v>5.069440461427906E-4</v>
      </c>
      <c r="G64">
        <f t="shared" si="2"/>
        <v>506944.04614279058</v>
      </c>
      <c r="H64">
        <v>235.760895</v>
      </c>
      <c r="I64">
        <f t="shared" si="3"/>
        <v>2150.2465289792462</v>
      </c>
      <c r="J64">
        <v>240.194931</v>
      </c>
      <c r="K64">
        <v>3.2780480000000001</v>
      </c>
      <c r="L64" s="2">
        <f t="shared" si="4"/>
        <v>523526.92799498694</v>
      </c>
      <c r="M64">
        <v>-16001000000</v>
      </c>
      <c r="N64">
        <v>16001000000</v>
      </c>
      <c r="O64">
        <f t="shared" si="5"/>
        <v>8.1530071390061108E-3</v>
      </c>
      <c r="P64">
        <f t="shared" si="6"/>
        <v>8153007.1390061108</v>
      </c>
      <c r="Q64">
        <v>235.760895</v>
      </c>
      <c r="R64">
        <f t="shared" si="7"/>
        <v>34581.677080103174</v>
      </c>
      <c r="S64">
        <v>240.194931</v>
      </c>
      <c r="T64">
        <v>3.2780480000000001</v>
      </c>
      <c r="U64" s="2">
        <f t="shared" si="8"/>
        <v>8419703.9375087414</v>
      </c>
      <c r="V64" s="18">
        <v>372770000000</v>
      </c>
      <c r="W64">
        <f t="shared" si="9"/>
        <v>8.2940343649853939E-4</v>
      </c>
      <c r="X64">
        <f t="shared" si="10"/>
        <v>829403.43649853941</v>
      </c>
      <c r="Y64">
        <v>235.760895</v>
      </c>
      <c r="Z64">
        <f t="shared" si="11"/>
        <v>3517.9856120691238</v>
      </c>
      <c r="AA64">
        <v>240.194931</v>
      </c>
      <c r="AB64">
        <v>3.2780480000000001</v>
      </c>
      <c r="AC64" s="19">
        <f t="shared" si="12"/>
        <v>856534.43704960798</v>
      </c>
    </row>
    <row r="65" spans="1:29" x14ac:dyDescent="0.25">
      <c r="A65" s="38">
        <f t="shared" si="0"/>
        <v>0.30576085840157319</v>
      </c>
      <c r="B65" s="18" t="s">
        <v>116</v>
      </c>
      <c r="C65" t="s">
        <v>117</v>
      </c>
      <c r="D65" s="1">
        <v>-60460000</v>
      </c>
      <c r="E65">
        <v>60460000</v>
      </c>
      <c r="F65">
        <f t="shared" si="1"/>
        <v>6.3853827145402329E-5</v>
      </c>
      <c r="G65">
        <f t="shared" si="2"/>
        <v>63853.827145402327</v>
      </c>
      <c r="H65">
        <v>42.100948000000002</v>
      </c>
      <c r="I65">
        <f t="shared" si="3"/>
        <v>1516.6838320458323</v>
      </c>
      <c r="J65">
        <v>53.633769999999998</v>
      </c>
      <c r="K65">
        <v>1.34</v>
      </c>
      <c r="L65" s="2">
        <f t="shared" si="4"/>
        <v>83377.828145606225</v>
      </c>
      <c r="M65">
        <v>-108300000</v>
      </c>
      <c r="N65">
        <v>108300000</v>
      </c>
      <c r="O65">
        <f t="shared" si="5"/>
        <v>5.5182218183511142E-5</v>
      </c>
      <c r="P65">
        <f t="shared" si="6"/>
        <v>55182.218183511141</v>
      </c>
      <c r="Q65">
        <v>42.100948000000002</v>
      </c>
      <c r="R65">
        <f t="shared" si="7"/>
        <v>1310.7120101787527</v>
      </c>
      <c r="S65">
        <v>53.633769999999998</v>
      </c>
      <c r="T65">
        <v>1.34</v>
      </c>
      <c r="U65" s="2">
        <f t="shared" si="8"/>
        <v>72054.780583804415</v>
      </c>
      <c r="V65" s="18">
        <v>311830000000</v>
      </c>
      <c r="W65">
        <f t="shared" si="9"/>
        <v>6.9381354079818525E-4</v>
      </c>
      <c r="X65">
        <f t="shared" si="10"/>
        <v>693813.54079818528</v>
      </c>
      <c r="Y65">
        <v>42.100948000000002</v>
      </c>
      <c r="Z65">
        <f t="shared" si="11"/>
        <v>16479.760522214019</v>
      </c>
      <c r="AA65">
        <v>53.633769999999998</v>
      </c>
      <c r="AB65">
        <v>1.34</v>
      </c>
      <c r="AC65" s="19">
        <f t="shared" si="12"/>
        <v>905954.56460327341</v>
      </c>
    </row>
    <row r="66" spans="1:29" x14ac:dyDescent="0.25">
      <c r="A66" s="38">
        <f t="shared" si="0"/>
        <v>7.5199866334018539E-2</v>
      </c>
      <c r="B66" s="18" t="s">
        <v>119</v>
      </c>
      <c r="C66" t="s">
        <v>120</v>
      </c>
      <c r="D66" s="1">
        <v>-888000000</v>
      </c>
      <c r="E66">
        <v>888000000</v>
      </c>
      <c r="F66">
        <f t="shared" si="1"/>
        <v>9.3784648536416259E-4</v>
      </c>
      <c r="G66">
        <f t="shared" si="2"/>
        <v>937846.4853641626</v>
      </c>
      <c r="H66">
        <v>90.889244000000005</v>
      </c>
      <c r="I66">
        <f t="shared" si="3"/>
        <v>10318.564046634194</v>
      </c>
      <c r="J66">
        <v>94.924103000000002</v>
      </c>
      <c r="K66">
        <v>2.8</v>
      </c>
      <c r="L66" s="2">
        <f t="shared" si="4"/>
        <v>1008372.4157053768</v>
      </c>
      <c r="M66">
        <v>-2494000000</v>
      </c>
      <c r="N66">
        <v>2494000000</v>
      </c>
      <c r="O66">
        <f t="shared" si="5"/>
        <v>1.270770564632288E-3</v>
      </c>
      <c r="P66">
        <f t="shared" si="6"/>
        <v>1270770.5646322879</v>
      </c>
      <c r="Q66">
        <v>90.889244000000005</v>
      </c>
      <c r="R66">
        <f t="shared" si="7"/>
        <v>13981.528602353517</v>
      </c>
      <c r="S66">
        <v>94.924103000000002</v>
      </c>
      <c r="T66">
        <v>2.8</v>
      </c>
      <c r="U66" s="2">
        <f t="shared" si="8"/>
        <v>1366332.3412338411</v>
      </c>
      <c r="V66" s="18">
        <v>325840000000</v>
      </c>
      <c r="W66">
        <f t="shared" si="9"/>
        <v>7.2498542197248726E-4</v>
      </c>
      <c r="X66">
        <f t="shared" si="10"/>
        <v>724985.42197248724</v>
      </c>
      <c r="Y66">
        <v>90.889244000000005</v>
      </c>
      <c r="Z66">
        <f t="shared" si="11"/>
        <v>7976.5810569673922</v>
      </c>
      <c r="AA66">
        <v>94.924103000000002</v>
      </c>
      <c r="AB66">
        <v>2.8</v>
      </c>
      <c r="AC66" s="19">
        <f t="shared" si="12"/>
        <v>779504.2287989303</v>
      </c>
    </row>
    <row r="67" spans="1:29" x14ac:dyDescent="0.25">
      <c r="A67" s="38">
        <f t="shared" si="0"/>
        <v>0.29613683124802948</v>
      </c>
      <c r="B67" s="18" t="s">
        <v>121</v>
      </c>
      <c r="C67" t="s">
        <v>122</v>
      </c>
      <c r="D67" s="1">
        <v>-98401000</v>
      </c>
      <c r="E67">
        <v>98401000</v>
      </c>
      <c r="F67">
        <f t="shared" si="1"/>
        <v>1.0392458559270153E-4</v>
      </c>
      <c r="G67">
        <f t="shared" si="2"/>
        <v>103924.58559270154</v>
      </c>
      <c r="H67">
        <v>582.94000200000005</v>
      </c>
      <c r="I67">
        <f t="shared" si="3"/>
        <v>178.27664122576635</v>
      </c>
      <c r="J67">
        <v>755.57000700000003</v>
      </c>
      <c r="K67">
        <v>0</v>
      </c>
      <c r="L67" s="2">
        <f t="shared" si="4"/>
        <v>134700.48305888879</v>
      </c>
      <c r="M67">
        <v>-216951000</v>
      </c>
      <c r="N67">
        <v>216951000</v>
      </c>
      <c r="O67">
        <f t="shared" si="5"/>
        <v>1.1054328178329571E-4</v>
      </c>
      <c r="P67">
        <f t="shared" si="6"/>
        <v>110543.28178329571</v>
      </c>
      <c r="Q67">
        <v>582.94000200000005</v>
      </c>
      <c r="R67">
        <f t="shared" si="7"/>
        <v>189.63063334825958</v>
      </c>
      <c r="S67">
        <v>755.57000700000003</v>
      </c>
      <c r="T67">
        <v>0</v>
      </c>
      <c r="U67" s="2">
        <f t="shared" si="8"/>
        <v>143279.21896635892</v>
      </c>
      <c r="V67" s="18">
        <v>317340000000</v>
      </c>
      <c r="W67">
        <f t="shared" si="9"/>
        <v>7.0607314574253955E-4</v>
      </c>
      <c r="X67">
        <f t="shared" si="10"/>
        <v>706073.14574253955</v>
      </c>
      <c r="Y67">
        <v>582.94000200000005</v>
      </c>
      <c r="Z67">
        <f t="shared" si="11"/>
        <v>1211.2278164478057</v>
      </c>
      <c r="AA67">
        <v>755.57000700000003</v>
      </c>
      <c r="AB67">
        <v>0</v>
      </c>
      <c r="AC67" s="19">
        <f t="shared" si="12"/>
        <v>915167.40975206334</v>
      </c>
    </row>
    <row r="68" spans="1:29" x14ac:dyDescent="0.25">
      <c r="A68" s="38">
        <f t="shared" si="0"/>
        <v>-2.0174805929205286E-2</v>
      </c>
      <c r="B68" s="18" t="s">
        <v>123</v>
      </c>
      <c r="C68" t="s">
        <v>124</v>
      </c>
      <c r="D68" s="1">
        <v>-490200000</v>
      </c>
      <c r="E68">
        <v>490200000</v>
      </c>
      <c r="F68">
        <f t="shared" si="1"/>
        <v>5.1771660712332491E-4</v>
      </c>
      <c r="G68">
        <f t="shared" si="2"/>
        <v>517716.60712332488</v>
      </c>
      <c r="H68">
        <v>244.86000100000001</v>
      </c>
      <c r="I68">
        <f t="shared" si="3"/>
        <v>2114.3371927182375</v>
      </c>
      <c r="J68">
        <v>239.91999799999999</v>
      </c>
      <c r="K68">
        <v>0</v>
      </c>
      <c r="L68" s="2">
        <f t="shared" si="4"/>
        <v>507271.77504828514</v>
      </c>
      <c r="M68">
        <v>-1376300000</v>
      </c>
      <c r="N68">
        <v>1376300000</v>
      </c>
      <c r="O68">
        <f t="shared" si="5"/>
        <v>7.0126765361003122E-4</v>
      </c>
      <c r="P68">
        <f t="shared" si="6"/>
        <v>701267.65361003124</v>
      </c>
      <c r="Q68">
        <v>244.86000100000001</v>
      </c>
      <c r="R68">
        <f t="shared" si="7"/>
        <v>2863.9534866702511</v>
      </c>
      <c r="S68">
        <v>239.91999799999999</v>
      </c>
      <c r="T68">
        <v>0</v>
      </c>
      <c r="U68" s="2">
        <f t="shared" si="8"/>
        <v>687119.7147940197</v>
      </c>
      <c r="V68" s="18">
        <v>337670000000</v>
      </c>
      <c r="W68">
        <f t="shared" si="9"/>
        <v>7.5130686053722609E-4</v>
      </c>
      <c r="X68">
        <f t="shared" si="10"/>
        <v>751306.86053722608</v>
      </c>
      <c r="Y68">
        <v>244.86000100000001</v>
      </c>
      <c r="Z68">
        <f t="shared" si="11"/>
        <v>3068.3119230127995</v>
      </c>
      <c r="AA68">
        <v>239.91999799999999</v>
      </c>
      <c r="AB68">
        <v>0</v>
      </c>
      <c r="AC68" s="19">
        <f t="shared" si="12"/>
        <v>736149.39043260703</v>
      </c>
    </row>
    <row r="69" spans="1:29" x14ac:dyDescent="0.25">
      <c r="A69" s="38">
        <f t="shared" si="0"/>
        <v>0.31827950377707248</v>
      </c>
      <c r="B69" s="18" t="s">
        <v>125</v>
      </c>
      <c r="C69" t="s">
        <v>126</v>
      </c>
      <c r="D69" s="1">
        <v>-1764000000</v>
      </c>
      <c r="E69">
        <v>1764000000</v>
      </c>
      <c r="F69">
        <f t="shared" si="1"/>
        <v>1.8630193695747554E-3</v>
      </c>
      <c r="G69">
        <f t="shared" si="2"/>
        <v>1863019.3695747554</v>
      </c>
      <c r="H69">
        <v>678.05847200000005</v>
      </c>
      <c r="I69">
        <f t="shared" si="3"/>
        <v>2747.5792228944456</v>
      </c>
      <c r="J69">
        <v>877.35058600000002</v>
      </c>
      <c r="K69">
        <v>16.52</v>
      </c>
      <c r="L69" s="2">
        <f t="shared" si="4"/>
        <v>2455980.2500500828</v>
      </c>
      <c r="M69">
        <v>-2667000000</v>
      </c>
      <c r="N69">
        <v>2667000000</v>
      </c>
      <c r="O69">
        <f t="shared" si="5"/>
        <v>1.3589194450177675E-3</v>
      </c>
      <c r="P69">
        <f t="shared" si="6"/>
        <v>1358919.4450177676</v>
      </c>
      <c r="Q69">
        <v>678.05847200000005</v>
      </c>
      <c r="R69">
        <f t="shared" si="7"/>
        <v>2004.1331258785119</v>
      </c>
      <c r="S69">
        <v>877.35058600000002</v>
      </c>
      <c r="T69">
        <v>16.52</v>
      </c>
      <c r="U69" s="2">
        <f t="shared" si="8"/>
        <v>1791435.6516510372</v>
      </c>
      <c r="V69" s="18">
        <v>3110040000000</v>
      </c>
      <c r="W69">
        <f t="shared" si="9"/>
        <v>6.9197571254336915E-3</v>
      </c>
      <c r="X69">
        <f t="shared" si="10"/>
        <v>6919757.1254336918</v>
      </c>
      <c r="Y69">
        <v>678.05847200000005</v>
      </c>
      <c r="Z69">
        <f t="shared" si="11"/>
        <v>10205.251333300488</v>
      </c>
      <c r="AA69">
        <v>877.35058600000002</v>
      </c>
      <c r="AB69">
        <v>16.52</v>
      </c>
      <c r="AC69" s="19">
        <f t="shared" si="12"/>
        <v>9122173.9895745888</v>
      </c>
    </row>
    <row r="70" spans="1:29" x14ac:dyDescent="0.25">
      <c r="A70" s="38">
        <f t="shared" si="0"/>
        <v>0.43882154171239662</v>
      </c>
      <c r="B70" s="18" t="s">
        <v>127</v>
      </c>
      <c r="C70" t="s">
        <v>128</v>
      </c>
      <c r="D70" s="1">
        <v>-1210000000</v>
      </c>
      <c r="E70">
        <v>1210000000</v>
      </c>
      <c r="F70">
        <f t="shared" si="1"/>
        <v>1.277921449651618E-3</v>
      </c>
      <c r="G70">
        <f t="shared" si="2"/>
        <v>1277921.449651618</v>
      </c>
      <c r="H70">
        <v>39.035373999999997</v>
      </c>
      <c r="I70">
        <f t="shared" si="3"/>
        <v>32737.522885053389</v>
      </c>
      <c r="J70">
        <v>54.864936999999998</v>
      </c>
      <c r="K70">
        <v>1.3</v>
      </c>
      <c r="L70" s="2">
        <f t="shared" si="4"/>
        <v>1838700.9103750817</v>
      </c>
      <c r="M70">
        <v>-2213000000</v>
      </c>
      <c r="N70">
        <v>2213000000</v>
      </c>
      <c r="O70">
        <f t="shared" si="5"/>
        <v>1.1275923253934457E-3</v>
      </c>
      <c r="P70">
        <f t="shared" si="6"/>
        <v>1127592.3253934456</v>
      </c>
      <c r="Q70">
        <v>39.035373999999997</v>
      </c>
      <c r="R70">
        <f t="shared" si="7"/>
        <v>28886.423001697014</v>
      </c>
      <c r="S70">
        <v>54.864936999999998</v>
      </c>
      <c r="T70">
        <v>1.3</v>
      </c>
      <c r="U70" s="2">
        <f t="shared" si="8"/>
        <v>1622404.1280456635</v>
      </c>
      <c r="V70" s="18">
        <v>337600000000</v>
      </c>
      <c r="W70">
        <f t="shared" si="9"/>
        <v>7.5115111238003836E-4</v>
      </c>
      <c r="X70">
        <f t="shared" si="10"/>
        <v>751151.11238003836</v>
      </c>
      <c r="Y70">
        <v>39.035373999999997</v>
      </c>
      <c r="Z70">
        <f t="shared" si="11"/>
        <v>19242.831191524856</v>
      </c>
      <c r="AA70">
        <v>54.864936999999998</v>
      </c>
      <c r="AB70">
        <v>1.3</v>
      </c>
      <c r="AC70" s="19">
        <f t="shared" si="12"/>
        <v>1080772.4015736284</v>
      </c>
    </row>
    <row r="71" spans="1:29" x14ac:dyDescent="0.25">
      <c r="A71" s="38">
        <f t="shared" si="0"/>
        <v>-5.9515982056582151E-2</v>
      </c>
      <c r="B71" s="18" t="s">
        <v>129</v>
      </c>
      <c r="C71" t="s">
        <v>130</v>
      </c>
      <c r="D71" s="1">
        <v>-1610000000</v>
      </c>
      <c r="E71">
        <v>1610000000</v>
      </c>
      <c r="F71">
        <f t="shared" si="1"/>
        <v>1.7003748214372769E-3</v>
      </c>
      <c r="G71">
        <f t="shared" si="2"/>
        <v>1700374.8214372769</v>
      </c>
      <c r="H71">
        <v>214.05999800000001</v>
      </c>
      <c r="I71">
        <f t="shared" si="3"/>
        <v>7943.4496745032993</v>
      </c>
      <c r="J71">
        <v>201.320007</v>
      </c>
      <c r="K71">
        <v>0</v>
      </c>
      <c r="L71" s="2">
        <f t="shared" si="4"/>
        <v>1599175.344075152</v>
      </c>
      <c r="M71">
        <v>-6475000000</v>
      </c>
      <c r="N71">
        <v>6475000000</v>
      </c>
      <c r="O71">
        <f t="shared" si="5"/>
        <v>3.2992138756993039E-3</v>
      </c>
      <c r="P71">
        <f t="shared" si="6"/>
        <v>3299213.875699304</v>
      </c>
      <c r="Q71">
        <v>214.05999800000001</v>
      </c>
      <c r="R71">
        <f t="shared" si="7"/>
        <v>15412.56613344126</v>
      </c>
      <c r="S71">
        <v>201.320007</v>
      </c>
      <c r="T71">
        <v>0</v>
      </c>
      <c r="U71" s="2">
        <f t="shared" si="8"/>
        <v>3102857.9218723574</v>
      </c>
      <c r="V71" s="18">
        <v>3120840000000</v>
      </c>
      <c r="W71">
        <f t="shared" si="9"/>
        <v>6.9437868411140963E-3</v>
      </c>
      <c r="X71">
        <f t="shared" si="10"/>
        <v>6943786.8411140963</v>
      </c>
      <c r="Y71">
        <v>214.05999800000001</v>
      </c>
      <c r="Z71">
        <f t="shared" si="11"/>
        <v>32438.507455811974</v>
      </c>
      <c r="AA71">
        <v>201.320007</v>
      </c>
      <c r="AB71">
        <v>0</v>
      </c>
      <c r="AC71" s="19">
        <f t="shared" si="12"/>
        <v>6530520.5480736187</v>
      </c>
    </row>
    <row r="72" spans="1:29" x14ac:dyDescent="0.25">
      <c r="A72" s="38">
        <f t="shared" ref="A72:A135" si="13">(J72+K72)/H72-1</f>
        <v>7.7206606498479324E-2</v>
      </c>
      <c r="B72" s="18" t="s">
        <v>131</v>
      </c>
      <c r="C72" t="s">
        <v>132</v>
      </c>
      <c r="D72" s="1">
        <v>-377000000</v>
      </c>
      <c r="E72">
        <v>377000000</v>
      </c>
      <c r="F72">
        <f t="shared" ref="F72:F135" si="14">E72/SUM(E$7:E$459)</f>
        <v>3.9816230290798345E-4</v>
      </c>
      <c r="G72">
        <f t="shared" ref="G72:G135" si="15">F72*$E$3</f>
        <v>398162.30290798342</v>
      </c>
      <c r="H72">
        <v>2227.2700199999999</v>
      </c>
      <c r="I72">
        <f t="shared" ref="I72:I135" si="16">G72/H72</f>
        <v>178.76696553747149</v>
      </c>
      <c r="J72">
        <v>2399.2299800000001</v>
      </c>
      <c r="K72">
        <v>0</v>
      </c>
      <c r="L72" s="2">
        <f t="shared" ref="L72:L135" si="17">I72*(J72+K72)</f>
        <v>428903.06315112842</v>
      </c>
      <c r="M72">
        <v>-1092000000</v>
      </c>
      <c r="N72">
        <v>1092000000</v>
      </c>
      <c r="O72">
        <f t="shared" ref="O72:O135" si="18">N72/SUM(N$7:N$459)</f>
        <v>5.564079617395583E-4</v>
      </c>
      <c r="P72">
        <f t="shared" ref="P72:P135" si="19">N$3*O72</f>
        <v>556407.96173955826</v>
      </c>
      <c r="Q72">
        <v>2227.2700199999999</v>
      </c>
      <c r="R72">
        <f t="shared" ref="R72:R135" si="20">P72/Q72</f>
        <v>249.81612321058327</v>
      </c>
      <c r="S72">
        <v>2399.2299800000001</v>
      </c>
      <c r="T72">
        <v>0</v>
      </c>
      <c r="U72" s="2">
        <f t="shared" ref="U72:U135" si="21">R72*(S72+T72)</f>
        <v>599366.3322942052</v>
      </c>
      <c r="V72" s="18">
        <v>391210000000</v>
      </c>
      <c r="W72">
        <f t="shared" ref="W72:W135" si="22">V72/SUM(V$7:V$459)</f>
        <v>8.7043195104915519E-4</v>
      </c>
      <c r="X72">
        <f t="shared" ref="X72:X135" si="23">W$3*W72</f>
        <v>870431.95104915521</v>
      </c>
      <c r="Y72">
        <v>2227.2700199999999</v>
      </c>
      <c r="Z72">
        <f t="shared" ref="Z72:Z135" si="24">X72/Y72</f>
        <v>390.80665713318194</v>
      </c>
      <c r="AA72">
        <v>2399.2299800000001</v>
      </c>
      <c r="AB72">
        <v>0</v>
      </c>
      <c r="AC72" s="19">
        <f t="shared" ref="AC72:AC135" si="25">Z72*(AA72+AB72)</f>
        <v>937635.04817751097</v>
      </c>
    </row>
    <row r="73" spans="1:29" x14ac:dyDescent="0.25">
      <c r="A73" s="38">
        <f t="shared" si="13"/>
        <v>0.20715253499840314</v>
      </c>
      <c r="B73" s="18" t="s">
        <v>133</v>
      </c>
      <c r="C73" t="s">
        <v>134</v>
      </c>
      <c r="D73" s="1">
        <v>-454000000</v>
      </c>
      <c r="E73">
        <v>454000000</v>
      </c>
      <c r="F73">
        <f t="shared" si="14"/>
        <v>4.7948457697672277E-4</v>
      </c>
      <c r="G73">
        <f t="shared" si="15"/>
        <v>479484.57697672275</v>
      </c>
      <c r="H73">
        <v>32.549270999999997</v>
      </c>
      <c r="I73">
        <f t="shared" si="16"/>
        <v>14731.038891062193</v>
      </c>
      <c r="J73">
        <v>38.611935000000003</v>
      </c>
      <c r="K73">
        <v>0.68</v>
      </c>
      <c r="L73" s="2">
        <f t="shared" si="17"/>
        <v>578811.02259008784</v>
      </c>
      <c r="M73">
        <v>-964600000</v>
      </c>
      <c r="N73">
        <v>964600000</v>
      </c>
      <c r="O73">
        <f t="shared" si="18"/>
        <v>4.9149369953660981E-4</v>
      </c>
      <c r="P73">
        <f t="shared" si="19"/>
        <v>491493.69953660981</v>
      </c>
      <c r="Q73">
        <v>32.549270999999997</v>
      </c>
      <c r="R73">
        <f t="shared" si="20"/>
        <v>15099.991011676109</v>
      </c>
      <c r="S73">
        <v>38.611935000000003</v>
      </c>
      <c r="T73">
        <v>0.68</v>
      </c>
      <c r="U73" s="2">
        <f t="shared" si="21"/>
        <v>593307.865331362</v>
      </c>
      <c r="V73" s="18">
        <v>39440000000</v>
      </c>
      <c r="W73">
        <f t="shared" si="22"/>
        <v>8.7752961706957081E-5</v>
      </c>
      <c r="X73">
        <f t="shared" si="23"/>
        <v>87752.961706957081</v>
      </c>
      <c r="Y73">
        <v>32.549270999999997</v>
      </c>
      <c r="Z73">
        <f t="shared" si="24"/>
        <v>2696.0039045715366</v>
      </c>
      <c r="AA73">
        <v>38.611935000000003</v>
      </c>
      <c r="AB73">
        <v>0.68</v>
      </c>
      <c r="AC73" s="19">
        <f t="shared" si="25"/>
        <v>105931.21017817102</v>
      </c>
    </row>
    <row r="74" spans="1:29" x14ac:dyDescent="0.25">
      <c r="A74" s="38">
        <f t="shared" si="13"/>
        <v>0.30874478452661402</v>
      </c>
      <c r="B74" s="18" t="s">
        <v>135</v>
      </c>
      <c r="C74" t="s">
        <v>136</v>
      </c>
      <c r="D74" s="1">
        <v>-583530000</v>
      </c>
      <c r="E74">
        <v>583530000</v>
      </c>
      <c r="F74">
        <f t="shared" si="14"/>
        <v>6.1628554009521372E-4</v>
      </c>
      <c r="G74">
        <f t="shared" si="15"/>
        <v>616285.54009521368</v>
      </c>
      <c r="H74">
        <v>84.075301999999994</v>
      </c>
      <c r="I74">
        <f t="shared" si="16"/>
        <v>7330.161479470079</v>
      </c>
      <c r="J74">
        <v>106.113113</v>
      </c>
      <c r="K74">
        <v>3.92</v>
      </c>
      <c r="L74" s="2">
        <f t="shared" si="17"/>
        <v>806560.48637877835</v>
      </c>
      <c r="M74">
        <v>-936640000</v>
      </c>
      <c r="N74">
        <v>936640000</v>
      </c>
      <c r="O74">
        <f t="shared" si="18"/>
        <v>4.772472099667948E-4</v>
      </c>
      <c r="P74">
        <f t="shared" si="19"/>
        <v>477247.20996679482</v>
      </c>
      <c r="Q74">
        <v>84.075301999999994</v>
      </c>
      <c r="R74">
        <f t="shared" si="20"/>
        <v>5676.4257589796689</v>
      </c>
      <c r="S74">
        <v>106.113113</v>
      </c>
      <c r="T74">
        <v>3.92</v>
      </c>
      <c r="U74" s="2">
        <f t="shared" si="21"/>
        <v>624594.79697392066</v>
      </c>
      <c r="V74" s="18">
        <v>314710000000</v>
      </c>
      <c r="W74">
        <f t="shared" si="22"/>
        <v>7.0022146497962631E-4</v>
      </c>
      <c r="X74">
        <f t="shared" si="23"/>
        <v>700221.46497962635</v>
      </c>
      <c r="Y74">
        <v>84.075301999999994</v>
      </c>
      <c r="Z74">
        <f t="shared" si="24"/>
        <v>8328.5037142016627</v>
      </c>
      <c r="AA74">
        <v>106.113113</v>
      </c>
      <c r="AB74">
        <v>3.92</v>
      </c>
      <c r="AC74" s="19">
        <f t="shared" si="25"/>
        <v>916411.19030567131</v>
      </c>
    </row>
    <row r="75" spans="1:29" x14ac:dyDescent="0.25">
      <c r="A75" s="38">
        <f t="shared" si="13"/>
        <v>0.18164113542027427</v>
      </c>
      <c r="B75" s="18" t="s">
        <v>137</v>
      </c>
      <c r="C75" t="s">
        <v>138</v>
      </c>
      <c r="D75" s="1">
        <v>-4744000000</v>
      </c>
      <c r="E75">
        <v>4744000000</v>
      </c>
      <c r="F75">
        <f t="shared" si="14"/>
        <v>5.0102969893779138E-3</v>
      </c>
      <c r="G75">
        <f t="shared" si="15"/>
        <v>5010296.989377914</v>
      </c>
      <c r="H75">
        <v>35.950001</v>
      </c>
      <c r="I75">
        <f t="shared" si="16"/>
        <v>139368.47983336396</v>
      </c>
      <c r="J75">
        <v>42.48</v>
      </c>
      <c r="K75">
        <v>0</v>
      </c>
      <c r="L75" s="2">
        <f t="shared" si="17"/>
        <v>5920373.0233213007</v>
      </c>
      <c r="M75">
        <v>-6495000000</v>
      </c>
      <c r="N75">
        <v>6495000000</v>
      </c>
      <c r="O75">
        <f t="shared" si="18"/>
        <v>3.3094044977091861E-3</v>
      </c>
      <c r="P75">
        <f t="shared" si="19"/>
        <v>3309404.4977091863</v>
      </c>
      <c r="Q75">
        <v>35.950001</v>
      </c>
      <c r="R75">
        <f t="shared" si="20"/>
        <v>92055.755372835352</v>
      </c>
      <c r="S75">
        <v>42.48</v>
      </c>
      <c r="T75">
        <v>0</v>
      </c>
      <c r="U75" s="2">
        <f t="shared" si="21"/>
        <v>3910528.4882380455</v>
      </c>
      <c r="V75" s="18">
        <v>350910000000</v>
      </c>
      <c r="W75">
        <f t="shared" si="22"/>
        <v>7.8076551198246217E-4</v>
      </c>
      <c r="X75">
        <f t="shared" si="23"/>
        <v>780765.51198246214</v>
      </c>
      <c r="Y75">
        <v>35.950001</v>
      </c>
      <c r="Z75">
        <f t="shared" si="24"/>
        <v>21718.094304989369</v>
      </c>
      <c r="AA75">
        <v>42.48</v>
      </c>
      <c r="AB75">
        <v>0</v>
      </c>
      <c r="AC75" s="19">
        <f t="shared" si="25"/>
        <v>922584.64607594826</v>
      </c>
    </row>
    <row r="76" spans="1:29" x14ac:dyDescent="0.25">
      <c r="A76" s="38">
        <f t="shared" si="13"/>
        <v>5.4438449005988598E-2</v>
      </c>
      <c r="B76" s="18" t="s">
        <v>139</v>
      </c>
      <c r="C76" t="s">
        <v>140</v>
      </c>
      <c r="D76" s="1">
        <v>-9616000000</v>
      </c>
      <c r="E76">
        <v>9616000000</v>
      </c>
      <c r="F76">
        <f t="shared" si="14"/>
        <v>1.0155779057727238E-2</v>
      </c>
      <c r="G76">
        <f t="shared" si="15"/>
        <v>10155779.057727238</v>
      </c>
      <c r="H76">
        <v>57.332290999999998</v>
      </c>
      <c r="I76">
        <f t="shared" si="16"/>
        <v>177138.90166585596</v>
      </c>
      <c r="J76">
        <v>58.983372000000003</v>
      </c>
      <c r="K76">
        <v>1.47</v>
      </c>
      <c r="L76" s="2">
        <f t="shared" si="17"/>
        <v>10708643.918077409</v>
      </c>
      <c r="M76">
        <v>-10567000000</v>
      </c>
      <c r="N76">
        <v>10567000000</v>
      </c>
      <c r="O76">
        <f t="shared" si="18"/>
        <v>5.3842151389211657E-3</v>
      </c>
      <c r="P76">
        <f t="shared" si="19"/>
        <v>5384215.1389211658</v>
      </c>
      <c r="Q76">
        <v>57.332290999999998</v>
      </c>
      <c r="R76">
        <f t="shared" si="20"/>
        <v>93912.436517165625</v>
      </c>
      <c r="S76">
        <v>58.983372000000003</v>
      </c>
      <c r="T76">
        <v>1.47</v>
      </c>
      <c r="U76" s="2">
        <f t="shared" si="21"/>
        <v>5677323.460198598</v>
      </c>
      <c r="V76" s="18">
        <v>3140170000000</v>
      </c>
      <c r="W76">
        <f t="shared" si="22"/>
        <v>6.9867955822346707E-3</v>
      </c>
      <c r="X76">
        <f t="shared" si="23"/>
        <v>6986795.5822346704</v>
      </c>
      <c r="Y76">
        <v>57.332290999999998</v>
      </c>
      <c r="Z76">
        <f t="shared" si="24"/>
        <v>121864.92917638109</v>
      </c>
      <c r="AA76">
        <v>58.983372000000003</v>
      </c>
      <c r="AB76">
        <v>1.47</v>
      </c>
      <c r="AC76" s="19">
        <f t="shared" si="25"/>
        <v>7367145.8972534202</v>
      </c>
    </row>
    <row r="77" spans="1:29" x14ac:dyDescent="0.25">
      <c r="A77" s="38">
        <f t="shared" si="13"/>
        <v>0.60147034866858973</v>
      </c>
      <c r="B77" s="18" t="s">
        <v>141</v>
      </c>
      <c r="C77" t="s">
        <v>142</v>
      </c>
      <c r="D77" s="1">
        <v>-15412000000.000002</v>
      </c>
      <c r="E77">
        <v>15412000000.000002</v>
      </c>
      <c r="F77">
        <f t="shared" si="14"/>
        <v>1.6277128414901438E-2</v>
      </c>
      <c r="G77">
        <f t="shared" si="15"/>
        <v>16277128.414901437</v>
      </c>
      <c r="H77">
        <v>406.86200000000002</v>
      </c>
      <c r="I77">
        <f t="shared" si="16"/>
        <v>40006.509369027917</v>
      </c>
      <c r="J77">
        <v>636.67742899999996</v>
      </c>
      <c r="K77">
        <v>14.899999999999901</v>
      </c>
      <c r="L77" s="2">
        <f t="shared" si="17"/>
        <v>26067338.517935615</v>
      </c>
      <c r="M77">
        <v>-19837000000</v>
      </c>
      <c r="N77">
        <v>19837000000</v>
      </c>
      <c r="O77">
        <f t="shared" si="18"/>
        <v>1.0107568440501482E-2</v>
      </c>
      <c r="P77">
        <f t="shared" si="19"/>
        <v>10107568.440501481</v>
      </c>
      <c r="Q77">
        <v>406.86200000000002</v>
      </c>
      <c r="R77">
        <f t="shared" si="20"/>
        <v>24842.743830835716</v>
      </c>
      <c r="S77">
        <v>636.67742899999996</v>
      </c>
      <c r="T77">
        <v>14.899999999999901</v>
      </c>
      <c r="U77" s="2">
        <f t="shared" si="21"/>
        <v>16186971.154601542</v>
      </c>
      <c r="V77" s="18">
        <v>3178070000000</v>
      </c>
      <c r="W77">
        <f t="shared" si="22"/>
        <v>7.0711220844834966E-3</v>
      </c>
      <c r="X77">
        <f t="shared" si="23"/>
        <v>7071122.0844834968</v>
      </c>
      <c r="Y77">
        <v>406.86200000000002</v>
      </c>
      <c r="Z77">
        <f t="shared" si="24"/>
        <v>17379.657192078634</v>
      </c>
      <c r="AA77">
        <v>636.67742899999996</v>
      </c>
      <c r="AB77">
        <v>14.899999999999901</v>
      </c>
      <c r="AC77" s="19">
        <f t="shared" si="25"/>
        <v>11324192.350115953</v>
      </c>
    </row>
    <row r="78" spans="1:29" x14ac:dyDescent="0.25">
      <c r="A78" s="38">
        <f t="shared" si="13"/>
        <v>0.22777744443416648</v>
      </c>
      <c r="B78" s="18" t="s">
        <v>143</v>
      </c>
      <c r="C78" t="s">
        <v>144</v>
      </c>
      <c r="D78" s="1">
        <v>-437800000</v>
      </c>
      <c r="E78">
        <v>437800000</v>
      </c>
      <c r="F78">
        <f t="shared" si="14"/>
        <v>4.6237521541940356E-4</v>
      </c>
      <c r="G78">
        <f t="shared" si="15"/>
        <v>462375.21541940357</v>
      </c>
      <c r="H78">
        <v>146.712143</v>
      </c>
      <c r="I78">
        <f t="shared" si="16"/>
        <v>3151.5810890950152</v>
      </c>
      <c r="J78">
        <v>177.69986</v>
      </c>
      <c r="K78">
        <v>2.4299999999999899</v>
      </c>
      <c r="L78" s="2">
        <f t="shared" si="17"/>
        <v>567693.86035733251</v>
      </c>
      <c r="M78">
        <v>-865100000</v>
      </c>
      <c r="N78">
        <v>865100000</v>
      </c>
      <c r="O78">
        <f t="shared" si="18"/>
        <v>4.4079535503744677E-4</v>
      </c>
      <c r="P78">
        <f t="shared" si="19"/>
        <v>440795.35503744677</v>
      </c>
      <c r="Q78">
        <v>146.712143</v>
      </c>
      <c r="R78">
        <f t="shared" si="20"/>
        <v>3004.4912849337002</v>
      </c>
      <c r="S78">
        <v>177.69986</v>
      </c>
      <c r="T78">
        <v>2.4299999999999899</v>
      </c>
      <c r="U78" s="2">
        <f t="shared" si="21"/>
        <v>541198.59452632745</v>
      </c>
      <c r="V78" s="18">
        <v>317710000000</v>
      </c>
      <c r="W78">
        <f t="shared" si="22"/>
        <v>7.068963860019608E-4</v>
      </c>
      <c r="X78">
        <f t="shared" si="23"/>
        <v>706896.38600196084</v>
      </c>
      <c r="Y78">
        <v>146.712143</v>
      </c>
      <c r="Z78">
        <f t="shared" si="24"/>
        <v>4818.2541100361468</v>
      </c>
      <c r="AA78">
        <v>177.69986</v>
      </c>
      <c r="AB78">
        <v>2.4299999999999899</v>
      </c>
      <c r="AC78" s="19">
        <f t="shared" si="25"/>
        <v>867911.43828523566</v>
      </c>
    </row>
    <row r="79" spans="1:29" x14ac:dyDescent="0.25">
      <c r="A79" s="38">
        <f t="shared" si="13"/>
        <v>0.20813205211978003</v>
      </c>
      <c r="B79" s="18" t="s">
        <v>146</v>
      </c>
      <c r="C79" t="s">
        <v>147</v>
      </c>
      <c r="D79" s="1">
        <v>-129670000</v>
      </c>
      <c r="E79">
        <v>129670000</v>
      </c>
      <c r="F79">
        <f t="shared" si="14"/>
        <v>1.3694882179861596E-4</v>
      </c>
      <c r="G79">
        <f t="shared" si="15"/>
        <v>136948.82179861597</v>
      </c>
      <c r="H79">
        <v>88.288169999999994</v>
      </c>
      <c r="I79">
        <f t="shared" si="16"/>
        <v>1551.1571006468475</v>
      </c>
      <c r="J79">
        <v>104.03376799999999</v>
      </c>
      <c r="K79">
        <v>2.63</v>
      </c>
      <c r="L79" s="2">
        <f t="shared" si="17"/>
        <v>165452.26111494799</v>
      </c>
      <c r="M79">
        <v>-198860000</v>
      </c>
      <c r="N79">
        <v>198860000</v>
      </c>
      <c r="O79">
        <f t="shared" si="18"/>
        <v>1.0132535464425692E-4</v>
      </c>
      <c r="P79">
        <f t="shared" si="19"/>
        <v>101325.35464425692</v>
      </c>
      <c r="Q79">
        <v>88.288169999999994</v>
      </c>
      <c r="R79">
        <f t="shared" si="20"/>
        <v>1147.6662688133295</v>
      </c>
      <c r="S79">
        <v>104.03376799999999</v>
      </c>
      <c r="T79">
        <v>2.63</v>
      </c>
      <c r="U79" s="2">
        <f t="shared" si="21"/>
        <v>122414.4086381306</v>
      </c>
      <c r="V79" s="18">
        <v>312760000000</v>
      </c>
      <c r="W79">
        <f t="shared" si="22"/>
        <v>6.9588276631510891E-4</v>
      </c>
      <c r="X79">
        <f t="shared" si="23"/>
        <v>695882.76631510886</v>
      </c>
      <c r="Y79">
        <v>88.288169999999994</v>
      </c>
      <c r="Z79">
        <f t="shared" si="24"/>
        <v>7881.9480154035236</v>
      </c>
      <c r="AA79">
        <v>104.03376799999999</v>
      </c>
      <c r="AB79">
        <v>2.63</v>
      </c>
      <c r="AC79" s="19">
        <f t="shared" si="25"/>
        <v>840718.27450306178</v>
      </c>
    </row>
    <row r="80" spans="1:29" x14ac:dyDescent="0.25">
      <c r="A80" s="38">
        <f t="shared" si="13"/>
        <v>0.36590204178930086</v>
      </c>
      <c r="B80" s="18" t="s">
        <v>148</v>
      </c>
      <c r="C80" t="s">
        <v>149</v>
      </c>
      <c r="D80" s="1">
        <v>-74948000</v>
      </c>
      <c r="E80">
        <v>74948000</v>
      </c>
      <c r="F80">
        <f t="shared" si="14"/>
        <v>7.9155088271478895E-5</v>
      </c>
      <c r="G80">
        <f t="shared" si="15"/>
        <v>79155.08827147889</v>
      </c>
      <c r="H80">
        <v>136.429993</v>
      </c>
      <c r="I80">
        <f t="shared" si="16"/>
        <v>580.18831879203344</v>
      </c>
      <c r="J80">
        <v>186.35000600000001</v>
      </c>
      <c r="K80">
        <v>0</v>
      </c>
      <c r="L80" s="2">
        <f t="shared" si="17"/>
        <v>108118.09668802535</v>
      </c>
      <c r="M80">
        <v>-136448000</v>
      </c>
      <c r="N80">
        <v>136448000</v>
      </c>
      <c r="O80">
        <f t="shared" si="18"/>
        <v>6.9524499600219099E-5</v>
      </c>
      <c r="P80">
        <f t="shared" si="19"/>
        <v>69524.499600219104</v>
      </c>
      <c r="Q80">
        <v>136.429993</v>
      </c>
      <c r="R80">
        <f t="shared" si="20"/>
        <v>509.59835202966775</v>
      </c>
      <c r="S80">
        <v>186.35000600000001</v>
      </c>
      <c r="T80">
        <v>0</v>
      </c>
      <c r="U80" s="2">
        <f t="shared" si="21"/>
        <v>94963.655958318705</v>
      </c>
      <c r="V80" s="18">
        <v>338050000000</v>
      </c>
      <c r="W80">
        <f t="shared" si="22"/>
        <v>7.5215235053338852E-4</v>
      </c>
      <c r="X80">
        <f t="shared" si="23"/>
        <v>752152.35053338856</v>
      </c>
      <c r="Y80">
        <v>136.429993</v>
      </c>
      <c r="Z80">
        <f t="shared" si="24"/>
        <v>5513.101144360453</v>
      </c>
      <c r="AA80">
        <v>186.35000600000001</v>
      </c>
      <c r="AB80">
        <v>0</v>
      </c>
      <c r="AC80" s="19">
        <f t="shared" si="25"/>
        <v>1027366.4313301774</v>
      </c>
    </row>
    <row r="81" spans="1:29" x14ac:dyDescent="0.25">
      <c r="A81" s="38">
        <f t="shared" si="13"/>
        <v>-3.8514522961613507E-2</v>
      </c>
      <c r="B81" s="18" t="s">
        <v>150</v>
      </c>
      <c r="C81" t="s">
        <v>151</v>
      </c>
      <c r="D81" s="1">
        <v>139000000</v>
      </c>
      <c r="E81">
        <v>0</v>
      </c>
      <c r="F81">
        <f t="shared" si="14"/>
        <v>0</v>
      </c>
      <c r="G81">
        <f t="shared" si="15"/>
        <v>0</v>
      </c>
      <c r="H81">
        <v>44.386710999999998</v>
      </c>
      <c r="I81">
        <f t="shared" si="16"/>
        <v>0</v>
      </c>
      <c r="J81">
        <v>41.197178000000001</v>
      </c>
      <c r="K81">
        <v>1.48</v>
      </c>
      <c r="L81" s="2">
        <f t="shared" si="17"/>
        <v>0</v>
      </c>
      <c r="M81">
        <v>-7088000000</v>
      </c>
      <c r="N81">
        <v>7088000000</v>
      </c>
      <c r="O81">
        <f t="shared" si="18"/>
        <v>3.6115564403021881E-3</v>
      </c>
      <c r="P81">
        <f t="shared" si="19"/>
        <v>3611556.440302188</v>
      </c>
      <c r="Q81">
        <v>44.386710999999998</v>
      </c>
      <c r="R81">
        <f t="shared" si="20"/>
        <v>81365.714172924141</v>
      </c>
      <c r="S81">
        <v>41.197178000000001</v>
      </c>
      <c r="T81">
        <v>1.48</v>
      </c>
      <c r="U81" s="2">
        <f t="shared" si="21"/>
        <v>3472459.0668550064</v>
      </c>
      <c r="V81" s="18">
        <v>314640000000</v>
      </c>
      <c r="W81">
        <f t="shared" si="22"/>
        <v>7.0006571682243858E-4</v>
      </c>
      <c r="X81">
        <f t="shared" si="23"/>
        <v>700065.71682243852</v>
      </c>
      <c r="Y81">
        <v>44.386710999999998</v>
      </c>
      <c r="Z81">
        <f t="shared" si="24"/>
        <v>15771.966452356395</v>
      </c>
      <c r="AA81">
        <v>41.197178000000001</v>
      </c>
      <c r="AB81">
        <v>1.48</v>
      </c>
      <c r="AC81" s="19">
        <f t="shared" si="25"/>
        <v>673103.01969724242</v>
      </c>
    </row>
    <row r="82" spans="1:29" x14ac:dyDescent="0.25">
      <c r="A82" s="38">
        <f t="shared" si="13"/>
        <v>0.52098967142418529</v>
      </c>
      <c r="B82" s="18" t="s">
        <v>152</v>
      </c>
      <c r="C82" t="s">
        <v>153</v>
      </c>
      <c r="D82" s="1">
        <v>-9277000000</v>
      </c>
      <c r="E82">
        <v>9277000000</v>
      </c>
      <c r="F82">
        <f t="shared" si="14"/>
        <v>9.7977498251388927E-3</v>
      </c>
      <c r="G82">
        <f t="shared" si="15"/>
        <v>9797749.825138893</v>
      </c>
      <c r="H82">
        <v>93.562850999999995</v>
      </c>
      <c r="I82">
        <f t="shared" si="16"/>
        <v>104718.37615485759</v>
      </c>
      <c r="J82">
        <v>139.70813000000001</v>
      </c>
      <c r="K82">
        <v>2.5999999999999899</v>
      </c>
      <c r="L82" s="2">
        <f t="shared" si="17"/>
        <v>14902276.287234373</v>
      </c>
      <c r="M82">
        <v>-10751000000</v>
      </c>
      <c r="N82">
        <v>10751000000</v>
      </c>
      <c r="O82">
        <f t="shared" si="18"/>
        <v>5.4779688614120803E-3</v>
      </c>
      <c r="P82">
        <f t="shared" si="19"/>
        <v>5477968.86141208</v>
      </c>
      <c r="Q82">
        <v>93.562850999999995</v>
      </c>
      <c r="R82">
        <f t="shared" si="20"/>
        <v>58548.545740788511</v>
      </c>
      <c r="S82">
        <v>139.70813000000001</v>
      </c>
      <c r="T82">
        <v>2.5999999999999899</v>
      </c>
      <c r="U82" s="2">
        <f t="shared" si="21"/>
        <v>8331934.058591078</v>
      </c>
      <c r="V82" s="18">
        <v>345210000000</v>
      </c>
      <c r="W82">
        <f t="shared" si="22"/>
        <v>7.6808316204002671E-4</v>
      </c>
      <c r="X82">
        <f t="shared" si="23"/>
        <v>768083.16204002674</v>
      </c>
      <c r="Y82">
        <v>93.562850999999995</v>
      </c>
      <c r="Z82">
        <f t="shared" si="24"/>
        <v>8209.2748759871247</v>
      </c>
      <c r="AA82">
        <v>139.70813000000001</v>
      </c>
      <c r="AB82">
        <v>2.5999999999999899</v>
      </c>
      <c r="AC82" s="19">
        <f t="shared" si="25"/>
        <v>1168246.5562577096</v>
      </c>
    </row>
    <row r="83" spans="1:29" x14ac:dyDescent="0.25">
      <c r="A83" s="38">
        <f t="shared" si="13"/>
        <v>3.5618529607504001E-2</v>
      </c>
      <c r="B83" s="18" t="s">
        <v>154</v>
      </c>
      <c r="C83" t="s">
        <v>155</v>
      </c>
      <c r="D83" s="1">
        <v>-373000000</v>
      </c>
      <c r="E83">
        <v>373000000</v>
      </c>
      <c r="F83">
        <f t="shared" si="14"/>
        <v>3.9393776919012687E-4</v>
      </c>
      <c r="G83">
        <f t="shared" si="15"/>
        <v>393937.76919012686</v>
      </c>
      <c r="H83">
        <v>49.492553999999998</v>
      </c>
      <c r="I83">
        <f t="shared" si="16"/>
        <v>7959.5360787024019</v>
      </c>
      <c r="J83">
        <v>49.296405999999998</v>
      </c>
      <c r="K83">
        <v>1.9589999999999901</v>
      </c>
      <c r="L83" s="2">
        <f t="shared" si="17"/>
        <v>407969.25328553945</v>
      </c>
      <c r="M83">
        <v>-20000000</v>
      </c>
      <c r="N83">
        <v>20000000</v>
      </c>
      <c r="O83">
        <f t="shared" si="18"/>
        <v>1.019062200988202E-5</v>
      </c>
      <c r="P83">
        <f t="shared" si="19"/>
        <v>10190.622009882021</v>
      </c>
      <c r="Q83">
        <v>49.492553999999998</v>
      </c>
      <c r="R83">
        <f t="shared" si="20"/>
        <v>205.90212438586261</v>
      </c>
      <c r="S83">
        <v>49.296405999999998</v>
      </c>
      <c r="T83">
        <v>1.9589999999999901</v>
      </c>
      <c r="U83" s="2">
        <f t="shared" si="21"/>
        <v>10553.596981659886</v>
      </c>
      <c r="V83" s="18">
        <v>315710000000</v>
      </c>
      <c r="W83">
        <f t="shared" si="22"/>
        <v>7.0244643865373781E-4</v>
      </c>
      <c r="X83">
        <f t="shared" si="23"/>
        <v>702446.43865373777</v>
      </c>
      <c r="Y83">
        <v>49.492553999999998</v>
      </c>
      <c r="Z83">
        <f t="shared" si="24"/>
        <v>14192.972111597592</v>
      </c>
      <c r="AA83">
        <v>49.296405999999998</v>
      </c>
      <c r="AB83">
        <v>1.9589999999999901</v>
      </c>
      <c r="AC83" s="19">
        <f t="shared" si="25"/>
        <v>727466.54792661173</v>
      </c>
    </row>
    <row r="84" spans="1:29" x14ac:dyDescent="0.25">
      <c r="A84" s="38">
        <f t="shared" si="13"/>
        <v>0.37867877809314821</v>
      </c>
      <c r="B84" s="18" t="s">
        <v>156</v>
      </c>
      <c r="C84" t="s">
        <v>157</v>
      </c>
      <c r="D84" s="1">
        <v>-331897000</v>
      </c>
      <c r="E84">
        <v>331897000</v>
      </c>
      <c r="F84">
        <f t="shared" si="14"/>
        <v>3.5052751683886202E-4</v>
      </c>
      <c r="G84">
        <f t="shared" si="15"/>
        <v>350527.51683886204</v>
      </c>
      <c r="H84">
        <v>94.459998999999996</v>
      </c>
      <c r="I84">
        <f t="shared" si="16"/>
        <v>3710.8566647228322</v>
      </c>
      <c r="J84">
        <v>130.229996</v>
      </c>
      <c r="K84">
        <v>0</v>
      </c>
      <c r="L84" s="2">
        <f t="shared" si="17"/>
        <v>483264.84860342776</v>
      </c>
      <c r="M84">
        <v>-635845000</v>
      </c>
      <c r="N84">
        <v>635845000</v>
      </c>
      <c r="O84">
        <f t="shared" si="18"/>
        <v>3.2398280259367165E-4</v>
      </c>
      <c r="P84">
        <f t="shared" si="19"/>
        <v>323982.80259367166</v>
      </c>
      <c r="Q84">
        <v>94.459998999999996</v>
      </c>
      <c r="R84">
        <f t="shared" si="20"/>
        <v>3429.8412663933191</v>
      </c>
      <c r="S84">
        <v>130.229996</v>
      </c>
      <c r="T84">
        <v>0</v>
      </c>
      <c r="U84" s="2">
        <f t="shared" si="21"/>
        <v>446668.21440303687</v>
      </c>
      <c r="V84" s="18">
        <v>315350000000</v>
      </c>
      <c r="W84">
        <f t="shared" si="22"/>
        <v>7.0164544813105774E-4</v>
      </c>
      <c r="X84">
        <f t="shared" si="23"/>
        <v>701645.44813105778</v>
      </c>
      <c r="Y84">
        <v>94.459998999999996</v>
      </c>
      <c r="Z84">
        <f t="shared" si="24"/>
        <v>7427.9637471842216</v>
      </c>
      <c r="AA84">
        <v>130.229996</v>
      </c>
      <c r="AB84">
        <v>0</v>
      </c>
      <c r="AC84" s="19">
        <f t="shared" si="25"/>
        <v>967343.68908394617</v>
      </c>
    </row>
    <row r="85" spans="1:29" x14ac:dyDescent="0.25">
      <c r="A85" s="38">
        <f t="shared" si="13"/>
        <v>-7.109875346260397E-2</v>
      </c>
      <c r="B85" s="18" t="s">
        <v>158</v>
      </c>
      <c r="C85" t="s">
        <v>159</v>
      </c>
      <c r="D85" s="1">
        <v>-5404000000</v>
      </c>
      <c r="E85">
        <v>5404000000</v>
      </c>
      <c r="F85">
        <f t="shared" si="14"/>
        <v>5.707345052824251E-3</v>
      </c>
      <c r="G85">
        <f t="shared" si="15"/>
        <v>5707345.0528242514</v>
      </c>
      <c r="H85">
        <v>21.66</v>
      </c>
      <c r="I85">
        <f t="shared" si="16"/>
        <v>263497.00151543174</v>
      </c>
      <c r="J85">
        <v>20.120000999999998</v>
      </c>
      <c r="K85">
        <v>0</v>
      </c>
      <c r="L85" s="2">
        <f t="shared" si="17"/>
        <v>5301559.933987488</v>
      </c>
      <c r="M85">
        <v>-8765000000</v>
      </c>
      <c r="N85">
        <v>8765000000</v>
      </c>
      <c r="O85">
        <f t="shared" si="18"/>
        <v>4.4660400958307957E-3</v>
      </c>
      <c r="P85">
        <f t="shared" si="19"/>
        <v>4466040.0958307954</v>
      </c>
      <c r="Q85">
        <v>21.66</v>
      </c>
      <c r="R85">
        <f t="shared" si="20"/>
        <v>206188.37007529064</v>
      </c>
      <c r="S85">
        <v>20.120000999999998</v>
      </c>
      <c r="T85">
        <v>0</v>
      </c>
      <c r="U85" s="2">
        <f t="shared" si="21"/>
        <v>4148510.2121032174</v>
      </c>
      <c r="V85" s="18">
        <v>323910000000</v>
      </c>
      <c r="W85">
        <f t="shared" si="22"/>
        <v>7.2069122278145201E-4</v>
      </c>
      <c r="X85">
        <f t="shared" si="23"/>
        <v>720691.222781452</v>
      </c>
      <c r="Y85">
        <v>21.66</v>
      </c>
      <c r="Z85">
        <f t="shared" si="24"/>
        <v>33272.90963903287</v>
      </c>
      <c r="AA85">
        <v>20.120000999999998</v>
      </c>
      <c r="AB85">
        <v>0</v>
      </c>
      <c r="AC85" s="19">
        <f t="shared" si="25"/>
        <v>669450.97521025094</v>
      </c>
    </row>
    <row r="86" spans="1:29" x14ac:dyDescent="0.25">
      <c r="A86" s="38">
        <f t="shared" si="13"/>
        <v>0.23022964350917663</v>
      </c>
      <c r="B86" s="18" t="s">
        <v>944</v>
      </c>
      <c r="C86" t="s">
        <v>943</v>
      </c>
      <c r="D86" s="1">
        <v>-1507600000</v>
      </c>
      <c r="E86">
        <v>1507600000</v>
      </c>
      <c r="F86">
        <f t="shared" si="14"/>
        <v>1.5922267582601482E-3</v>
      </c>
      <c r="G86">
        <f t="shared" si="15"/>
        <v>1592226.7582601481</v>
      </c>
      <c r="H86">
        <v>104.07</v>
      </c>
      <c r="I86">
        <f t="shared" si="16"/>
        <v>15299.574884790509</v>
      </c>
      <c r="J86">
        <v>128.029999</v>
      </c>
      <c r="K86">
        <v>0</v>
      </c>
      <c r="L86" s="2">
        <f t="shared" si="17"/>
        <v>1958804.5572001541</v>
      </c>
      <c r="M86">
        <v>-2426900000</v>
      </c>
      <c r="N86">
        <v>2426900000</v>
      </c>
      <c r="O86">
        <f t="shared" si="18"/>
        <v>1.2365810277891337E-3</v>
      </c>
      <c r="P86">
        <f t="shared" si="19"/>
        <v>1236581.0277891336</v>
      </c>
      <c r="Q86">
        <v>104.07</v>
      </c>
      <c r="R86">
        <f t="shared" si="20"/>
        <v>11882.204552600497</v>
      </c>
      <c r="S86">
        <v>128.029999</v>
      </c>
      <c r="T86">
        <v>0</v>
      </c>
      <c r="U86" s="2">
        <f t="shared" si="21"/>
        <v>1521278.636987237</v>
      </c>
      <c r="V86" s="18">
        <v>317140000000</v>
      </c>
      <c r="W86">
        <f t="shared" si="22"/>
        <v>7.0562815100771732E-4</v>
      </c>
      <c r="X86">
        <f t="shared" si="23"/>
        <v>705628.15100771736</v>
      </c>
      <c r="Y86">
        <v>104.07</v>
      </c>
      <c r="Z86">
        <f t="shared" si="24"/>
        <v>6780.322388850941</v>
      </c>
      <c r="AA86">
        <v>128.029999</v>
      </c>
      <c r="AB86">
        <v>0</v>
      </c>
      <c r="AC86" s="19">
        <f t="shared" si="25"/>
        <v>868084.66866426356</v>
      </c>
    </row>
    <row r="87" spans="1:29" x14ac:dyDescent="0.25">
      <c r="A87" s="38">
        <f t="shared" si="13"/>
        <v>0.18448010684854688</v>
      </c>
      <c r="B87" s="18" t="s">
        <v>161</v>
      </c>
      <c r="C87" t="s">
        <v>162</v>
      </c>
      <c r="D87" s="1">
        <v>-1527000000</v>
      </c>
      <c r="E87">
        <v>1527000000</v>
      </c>
      <c r="F87">
        <f t="shared" si="14"/>
        <v>1.6127157467917526E-3</v>
      </c>
      <c r="G87">
        <f t="shared" si="15"/>
        <v>1612715.7467917525</v>
      </c>
      <c r="H87">
        <v>171.58792099999999</v>
      </c>
      <c r="I87">
        <f t="shared" si="16"/>
        <v>9398.7719962627943</v>
      </c>
      <c r="J87">
        <v>198.962479</v>
      </c>
      <c r="K87">
        <v>4.28</v>
      </c>
      <c r="L87" s="2">
        <f t="shared" si="17"/>
        <v>1910229.7200762292</v>
      </c>
      <c r="M87">
        <v>-3887000000</v>
      </c>
      <c r="N87">
        <v>3887000000</v>
      </c>
      <c r="O87">
        <f t="shared" si="18"/>
        <v>1.9805473876205707E-3</v>
      </c>
      <c r="P87">
        <f t="shared" si="19"/>
        <v>1980547.3876205706</v>
      </c>
      <c r="Q87">
        <v>171.58792099999999</v>
      </c>
      <c r="R87">
        <f t="shared" si="20"/>
        <v>11542.463922157845</v>
      </c>
      <c r="S87">
        <v>198.962479</v>
      </c>
      <c r="T87">
        <v>4.28</v>
      </c>
      <c r="U87" s="2">
        <f t="shared" si="21"/>
        <v>2345918.9813074237</v>
      </c>
      <c r="V87" s="18">
        <v>398880000000</v>
      </c>
      <c r="W87">
        <f t="shared" si="22"/>
        <v>8.8749749912959031E-4</v>
      </c>
      <c r="X87">
        <f t="shared" si="23"/>
        <v>887497.49912959035</v>
      </c>
      <c r="Y87">
        <v>171.58792099999999</v>
      </c>
      <c r="Z87">
        <f t="shared" si="24"/>
        <v>5172.2609258118491</v>
      </c>
      <c r="AA87">
        <v>198.962479</v>
      </c>
      <c r="AB87">
        <v>4.28</v>
      </c>
      <c r="AC87" s="19">
        <f t="shared" si="25"/>
        <v>1051223.1325968353</v>
      </c>
    </row>
    <row r="88" spans="1:29" x14ac:dyDescent="0.25">
      <c r="A88" s="38">
        <f t="shared" si="13"/>
        <v>0.40034353306453396</v>
      </c>
      <c r="B88" s="18" t="s">
        <v>163</v>
      </c>
      <c r="C88" t="s">
        <v>164</v>
      </c>
      <c r="D88" s="1">
        <v>-35100000</v>
      </c>
      <c r="E88">
        <v>35100000</v>
      </c>
      <c r="F88">
        <f t="shared" si="14"/>
        <v>3.707028337419156E-5</v>
      </c>
      <c r="G88">
        <f t="shared" si="15"/>
        <v>37070.28337419156</v>
      </c>
      <c r="H88">
        <v>93.120002999999997</v>
      </c>
      <c r="I88">
        <f t="shared" si="16"/>
        <v>398.09151825512248</v>
      </c>
      <c r="J88">
        <v>130.39999399999999</v>
      </c>
      <c r="K88">
        <v>0</v>
      </c>
      <c r="L88" s="2">
        <f t="shared" si="17"/>
        <v>51911.131591918856</v>
      </c>
      <c r="M88">
        <v>-71400000</v>
      </c>
      <c r="N88">
        <v>71400000</v>
      </c>
      <c r="O88">
        <f t="shared" si="18"/>
        <v>3.6380520575278814E-5</v>
      </c>
      <c r="P88">
        <f t="shared" si="19"/>
        <v>36380.520575278817</v>
      </c>
      <c r="Q88">
        <v>93.120002999999997</v>
      </c>
      <c r="R88">
        <f t="shared" si="20"/>
        <v>390.68427194186</v>
      </c>
      <c r="S88">
        <v>130.39999399999999</v>
      </c>
      <c r="T88">
        <v>0</v>
      </c>
      <c r="U88" s="2">
        <f t="shared" si="21"/>
        <v>50945.226717112913</v>
      </c>
      <c r="V88" s="18">
        <v>310060000000</v>
      </c>
      <c r="W88">
        <f t="shared" si="22"/>
        <v>6.8987533739500793E-4</v>
      </c>
      <c r="X88">
        <f t="shared" si="23"/>
        <v>689875.33739500795</v>
      </c>
      <c r="Y88">
        <v>93.120002999999997</v>
      </c>
      <c r="Z88">
        <f t="shared" si="24"/>
        <v>7408.4548450348311</v>
      </c>
      <c r="AA88">
        <v>130.39999399999999</v>
      </c>
      <c r="AB88">
        <v>0</v>
      </c>
      <c r="AC88" s="19">
        <f t="shared" si="25"/>
        <v>966062.46734181291</v>
      </c>
    </row>
    <row r="89" spans="1:29" x14ac:dyDescent="0.25">
      <c r="A89" s="38">
        <f t="shared" si="13"/>
        <v>0.73007015736495284</v>
      </c>
      <c r="B89" s="18" t="s">
        <v>165</v>
      </c>
      <c r="C89" t="s">
        <v>166</v>
      </c>
      <c r="D89" s="1">
        <v>-602830000</v>
      </c>
      <c r="E89">
        <v>602830000</v>
      </c>
      <c r="F89">
        <f t="shared" si="14"/>
        <v>6.3666891528387176E-4</v>
      </c>
      <c r="G89">
        <f t="shared" si="15"/>
        <v>636668.91528387181</v>
      </c>
      <c r="H89">
        <v>62.720001000000003</v>
      </c>
      <c r="I89">
        <f t="shared" si="16"/>
        <v>10150.971063981198</v>
      </c>
      <c r="J89">
        <v>108.510002</v>
      </c>
      <c r="K89">
        <v>0</v>
      </c>
      <c r="L89" s="2">
        <f t="shared" si="17"/>
        <v>1101481.8904545419</v>
      </c>
      <c r="M89">
        <v>-1127840000</v>
      </c>
      <c r="N89">
        <v>1127840000</v>
      </c>
      <c r="O89">
        <f t="shared" si="18"/>
        <v>5.7466955638126689E-4</v>
      </c>
      <c r="P89">
        <f t="shared" si="19"/>
        <v>574669.55638126691</v>
      </c>
      <c r="Q89">
        <v>62.720001000000003</v>
      </c>
      <c r="R89">
        <f t="shared" si="20"/>
        <v>9162.4608931569837</v>
      </c>
      <c r="S89">
        <v>108.510002</v>
      </c>
      <c r="T89">
        <v>0</v>
      </c>
      <c r="U89" s="2">
        <f t="shared" si="21"/>
        <v>994218.64984138613</v>
      </c>
      <c r="V89" s="18">
        <v>321030000000</v>
      </c>
      <c r="W89">
        <f t="shared" si="22"/>
        <v>7.1428329860001095E-4</v>
      </c>
      <c r="X89">
        <f t="shared" si="23"/>
        <v>714283.29860001092</v>
      </c>
      <c r="Y89">
        <v>62.720001000000003</v>
      </c>
      <c r="Z89">
        <f t="shared" si="24"/>
        <v>11388.445268041543</v>
      </c>
      <c r="AA89">
        <v>108.510002</v>
      </c>
      <c r="AB89">
        <v>0</v>
      </c>
      <c r="AC89" s="19">
        <f t="shared" si="25"/>
        <v>1235760.2188120785</v>
      </c>
    </row>
    <row r="90" spans="1:29" x14ac:dyDescent="0.25">
      <c r="A90" s="38">
        <f t="shared" si="13"/>
        <v>0.58199419413940423</v>
      </c>
      <c r="B90" s="18" t="s">
        <v>167</v>
      </c>
      <c r="C90" t="s">
        <v>167</v>
      </c>
      <c r="D90" s="1">
        <v>-331400000</v>
      </c>
      <c r="E90">
        <v>331400000</v>
      </c>
      <c r="F90">
        <f t="shared" si="14"/>
        <v>3.5000261852441834E-4</v>
      </c>
      <c r="G90">
        <f t="shared" si="15"/>
        <v>350002.61852441833</v>
      </c>
      <c r="H90">
        <v>127.808098</v>
      </c>
      <c r="I90">
        <f t="shared" si="16"/>
        <v>2738.5011122254423</v>
      </c>
      <c r="J90">
        <v>200.491669</v>
      </c>
      <c r="K90">
        <v>1.7</v>
      </c>
      <c r="L90" s="2">
        <f t="shared" si="17"/>
        <v>553702.11043921846</v>
      </c>
      <c r="M90">
        <v>-417500000</v>
      </c>
      <c r="N90">
        <v>417500000</v>
      </c>
      <c r="O90">
        <f t="shared" si="18"/>
        <v>2.1272923445628716E-4</v>
      </c>
      <c r="P90">
        <f t="shared" si="19"/>
        <v>212729.23445628717</v>
      </c>
      <c r="Q90">
        <v>127.808098</v>
      </c>
      <c r="R90">
        <f t="shared" si="20"/>
        <v>1664.4425336514057</v>
      </c>
      <c r="S90">
        <v>200.491669</v>
      </c>
      <c r="T90">
        <v>1.7</v>
      </c>
      <c r="U90" s="2">
        <f t="shared" si="21"/>
        <v>336536.41383356636</v>
      </c>
      <c r="V90" s="18">
        <v>318840000000</v>
      </c>
      <c r="W90">
        <f t="shared" si="22"/>
        <v>7.094106062537068E-4</v>
      </c>
      <c r="X90">
        <f t="shared" si="23"/>
        <v>709410.60625370685</v>
      </c>
      <c r="Y90">
        <v>127.808098</v>
      </c>
      <c r="Z90">
        <f t="shared" si="24"/>
        <v>5550.5919996846114</v>
      </c>
      <c r="AA90">
        <v>200.491669</v>
      </c>
      <c r="AB90">
        <v>1.7</v>
      </c>
      <c r="AC90" s="19">
        <f t="shared" si="25"/>
        <v>1122283.460354279</v>
      </c>
    </row>
    <row r="91" spans="1:29" x14ac:dyDescent="0.25">
      <c r="A91" s="38">
        <f t="shared" si="13"/>
        <v>0.33969245348078037</v>
      </c>
      <c r="B91" s="18" t="s">
        <v>168</v>
      </c>
      <c r="C91" t="s">
        <v>169</v>
      </c>
      <c r="D91" s="1">
        <v>-460000000</v>
      </c>
      <c r="E91">
        <v>460000000</v>
      </c>
      <c r="F91">
        <f t="shared" si="14"/>
        <v>4.8582137755350766E-4</v>
      </c>
      <c r="G91">
        <f t="shared" si="15"/>
        <v>485821.37755350769</v>
      </c>
      <c r="H91">
        <v>122.466156</v>
      </c>
      <c r="I91">
        <f t="shared" si="16"/>
        <v>3966.9847851965542</v>
      </c>
      <c r="J91">
        <v>161.34698499999999</v>
      </c>
      <c r="K91">
        <v>2.72</v>
      </c>
      <c r="L91" s="2">
        <f t="shared" si="17"/>
        <v>650851.23324807128</v>
      </c>
      <c r="M91">
        <v>-928000000</v>
      </c>
      <c r="N91">
        <v>928000000</v>
      </c>
      <c r="O91">
        <f t="shared" si="18"/>
        <v>4.7284486125852575E-4</v>
      </c>
      <c r="P91">
        <f t="shared" si="19"/>
        <v>472844.86125852575</v>
      </c>
      <c r="Q91">
        <v>122.466156</v>
      </c>
      <c r="R91">
        <f t="shared" si="20"/>
        <v>3861.0247655566632</v>
      </c>
      <c r="S91">
        <v>161.34698499999999</v>
      </c>
      <c r="T91">
        <v>2.72</v>
      </c>
      <c r="U91" s="2">
        <f t="shared" si="21"/>
        <v>633466.69229521358</v>
      </c>
      <c r="V91" s="18">
        <v>315180000000</v>
      </c>
      <c r="W91">
        <f t="shared" si="22"/>
        <v>7.0126720260645873E-4</v>
      </c>
      <c r="X91">
        <f t="shared" si="23"/>
        <v>701267.20260645868</v>
      </c>
      <c r="Y91">
        <v>122.466156</v>
      </c>
      <c r="Z91">
        <f t="shared" si="24"/>
        <v>5726.2122492556937</v>
      </c>
      <c r="AA91">
        <v>161.34698499999999</v>
      </c>
      <c r="AB91">
        <v>2.72</v>
      </c>
      <c r="AC91" s="19">
        <f t="shared" si="25"/>
        <v>939482.37920545007</v>
      </c>
    </row>
    <row r="92" spans="1:29" x14ac:dyDescent="0.25">
      <c r="A92" s="38">
        <f t="shared" si="13"/>
        <v>0.3726470660111123</v>
      </c>
      <c r="B92" s="18" t="s">
        <v>170</v>
      </c>
      <c r="C92" t="s">
        <v>171</v>
      </c>
      <c r="D92" s="1">
        <v>-745000000</v>
      </c>
      <c r="E92">
        <v>745000000</v>
      </c>
      <c r="F92">
        <f t="shared" si="14"/>
        <v>7.8681940495078961E-4</v>
      </c>
      <c r="G92">
        <f t="shared" si="15"/>
        <v>786819.40495078964</v>
      </c>
      <c r="H92">
        <v>60.029998999999997</v>
      </c>
      <c r="I92">
        <f t="shared" si="16"/>
        <v>13107.10341592359</v>
      </c>
      <c r="J92">
        <v>82.400002000000001</v>
      </c>
      <c r="K92">
        <v>0</v>
      </c>
      <c r="L92" s="2">
        <f t="shared" si="17"/>
        <v>1080025.3476863105</v>
      </c>
      <c r="M92">
        <v>-3550000000</v>
      </c>
      <c r="N92">
        <v>3550000000</v>
      </c>
      <c r="O92">
        <f t="shared" si="18"/>
        <v>1.8088354067540586E-3</v>
      </c>
      <c r="P92">
        <f t="shared" si="19"/>
        <v>1808835.4067540586</v>
      </c>
      <c r="Q92">
        <v>60.029998999999997</v>
      </c>
      <c r="R92">
        <f t="shared" si="20"/>
        <v>30132.191185844575</v>
      </c>
      <c r="S92">
        <v>82.400002000000001</v>
      </c>
      <c r="T92">
        <v>0</v>
      </c>
      <c r="U92" s="2">
        <f t="shared" si="21"/>
        <v>2482892.6139779752</v>
      </c>
      <c r="V92" s="18">
        <v>334800000000</v>
      </c>
      <c r="W92">
        <f t="shared" si="22"/>
        <v>7.4492118609252611E-4</v>
      </c>
      <c r="X92">
        <f t="shared" si="23"/>
        <v>744921.18609252607</v>
      </c>
      <c r="Y92">
        <v>60.029998999999997</v>
      </c>
      <c r="Z92">
        <f t="shared" si="24"/>
        <v>12409.148733994251</v>
      </c>
      <c r="AA92">
        <v>82.400002000000001</v>
      </c>
      <c r="AB92">
        <v>0</v>
      </c>
      <c r="AC92" s="19">
        <f t="shared" si="25"/>
        <v>1022513.8804994237</v>
      </c>
    </row>
    <row r="93" spans="1:29" x14ac:dyDescent="0.25">
      <c r="A93" s="38">
        <f t="shared" si="13"/>
        <v>0.35631347096647992</v>
      </c>
      <c r="B93" s="18" t="s">
        <v>172</v>
      </c>
      <c r="C93" t="s">
        <v>173</v>
      </c>
      <c r="D93" s="1">
        <v>-8495000000</v>
      </c>
      <c r="E93">
        <v>8495000000</v>
      </c>
      <c r="F93">
        <f t="shared" si="14"/>
        <v>8.9718534832979296E-3</v>
      </c>
      <c r="G93">
        <f t="shared" si="15"/>
        <v>8971853.4832979292</v>
      </c>
      <c r="H93">
        <v>20.184721</v>
      </c>
      <c r="I93">
        <f t="shared" si="16"/>
        <v>444487.36662240361</v>
      </c>
      <c r="J93">
        <v>26.726808999999999</v>
      </c>
      <c r="K93">
        <v>0.65</v>
      </c>
      <c r="L93" s="2">
        <f t="shared" si="17"/>
        <v>12168645.738934519</v>
      </c>
      <c r="M93">
        <v>-10145000000</v>
      </c>
      <c r="N93">
        <v>10145000000</v>
      </c>
      <c r="O93">
        <f t="shared" si="18"/>
        <v>5.1691930145126548E-3</v>
      </c>
      <c r="P93">
        <f t="shared" si="19"/>
        <v>5169193.0145126544</v>
      </c>
      <c r="Q93">
        <v>20.184721</v>
      </c>
      <c r="R93">
        <f t="shared" si="20"/>
        <v>256094.35049969997</v>
      </c>
      <c r="S93">
        <v>26.726808999999999</v>
      </c>
      <c r="T93">
        <v>0.65</v>
      </c>
      <c r="U93" s="2">
        <f t="shared" si="21"/>
        <v>7011046.1196093401</v>
      </c>
      <c r="V93" s="18">
        <v>311780000000</v>
      </c>
      <c r="W93">
        <f t="shared" si="22"/>
        <v>6.9370229211447967E-4</v>
      </c>
      <c r="X93">
        <f t="shared" si="23"/>
        <v>693702.2921144797</v>
      </c>
      <c r="Y93">
        <v>20.184721</v>
      </c>
      <c r="Z93">
        <f t="shared" si="24"/>
        <v>34367.692875937188</v>
      </c>
      <c r="AA93">
        <v>26.726808999999999</v>
      </c>
      <c r="AB93">
        <v>0.65</v>
      </c>
      <c r="AC93" s="19">
        <f t="shared" si="25"/>
        <v>940877.763635193</v>
      </c>
    </row>
    <row r="94" spans="1:29" x14ac:dyDescent="0.25">
      <c r="A94" s="38">
        <f t="shared" si="13"/>
        <v>0.9045850287368995</v>
      </c>
      <c r="B94" s="18" t="s">
        <v>174</v>
      </c>
      <c r="C94" t="s">
        <v>175</v>
      </c>
      <c r="D94" s="1">
        <v>-334000000</v>
      </c>
      <c r="E94">
        <v>334000000</v>
      </c>
      <c r="F94">
        <f t="shared" si="14"/>
        <v>3.5274856544102512E-4</v>
      </c>
      <c r="G94">
        <f t="shared" si="15"/>
        <v>352748.56544102513</v>
      </c>
      <c r="H94">
        <v>36.644176000000002</v>
      </c>
      <c r="I94">
        <f t="shared" si="16"/>
        <v>9626.3200308017604</v>
      </c>
      <c r="J94">
        <v>68.591949</v>
      </c>
      <c r="K94">
        <v>1.2</v>
      </c>
      <c r="L94" s="2">
        <f t="shared" si="17"/>
        <v>671839.63664739486</v>
      </c>
      <c r="M94">
        <v>-1118000000</v>
      </c>
      <c r="N94">
        <v>1118000000</v>
      </c>
      <c r="O94">
        <f t="shared" si="18"/>
        <v>5.6965577035240499E-4</v>
      </c>
      <c r="P94">
        <f t="shared" si="19"/>
        <v>569655.77035240503</v>
      </c>
      <c r="Q94">
        <v>36.644176000000002</v>
      </c>
      <c r="R94">
        <f t="shared" si="20"/>
        <v>15545.601853686245</v>
      </c>
      <c r="S94">
        <v>68.591949</v>
      </c>
      <c r="T94">
        <v>1.2</v>
      </c>
      <c r="U94" s="2">
        <f t="shared" si="21"/>
        <v>1084957.8517467759</v>
      </c>
      <c r="V94" s="18">
        <v>38280000000</v>
      </c>
      <c r="W94">
        <f t="shared" si="22"/>
        <v>8.5171992244987755E-5</v>
      </c>
      <c r="X94">
        <f t="shared" si="23"/>
        <v>85171.992244987749</v>
      </c>
      <c r="Y94">
        <v>36.644176000000002</v>
      </c>
      <c r="Z94">
        <f t="shared" si="24"/>
        <v>2324.2981980270956</v>
      </c>
      <c r="AA94">
        <v>68.591949</v>
      </c>
      <c r="AB94">
        <v>1.2</v>
      </c>
      <c r="AC94" s="19">
        <f t="shared" si="25"/>
        <v>162217.30129749895</v>
      </c>
    </row>
    <row r="95" spans="1:29" x14ac:dyDescent="0.25">
      <c r="A95" s="38">
        <f t="shared" si="13"/>
        <v>0.61634852420535369</v>
      </c>
      <c r="B95" s="18" t="s">
        <v>176</v>
      </c>
      <c r="C95" t="s">
        <v>177</v>
      </c>
      <c r="D95" s="1">
        <v>-708000000</v>
      </c>
      <c r="E95">
        <v>708000000</v>
      </c>
      <c r="F95">
        <f t="shared" si="14"/>
        <v>7.4774246806061611E-4</v>
      </c>
      <c r="G95">
        <f t="shared" si="15"/>
        <v>747742.46806061617</v>
      </c>
      <c r="H95">
        <v>51.276713999999998</v>
      </c>
      <c r="I95">
        <f t="shared" si="16"/>
        <v>14582.495829600473</v>
      </c>
      <c r="J95">
        <v>82.161040999999997</v>
      </c>
      <c r="K95">
        <v>0.72</v>
      </c>
      <c r="L95" s="2">
        <f t="shared" si="17"/>
        <v>1208612.4347354458</v>
      </c>
      <c r="M95">
        <v>-1278000000</v>
      </c>
      <c r="N95">
        <v>1278000000</v>
      </c>
      <c r="O95">
        <f t="shared" si="18"/>
        <v>6.5118074643146114E-4</v>
      </c>
      <c r="P95">
        <f t="shared" si="19"/>
        <v>651180.74643146119</v>
      </c>
      <c r="Q95">
        <v>51.276713999999998</v>
      </c>
      <c r="R95">
        <f t="shared" si="20"/>
        <v>12699.346265274744</v>
      </c>
      <c r="S95">
        <v>82.161040999999997</v>
      </c>
      <c r="T95">
        <v>0.72</v>
      </c>
      <c r="U95" s="2">
        <f t="shared" si="21"/>
        <v>1052535.038485433</v>
      </c>
      <c r="V95" s="18">
        <v>399660000000</v>
      </c>
      <c r="W95">
        <f t="shared" si="22"/>
        <v>8.8923297859539721E-4</v>
      </c>
      <c r="X95">
        <f t="shared" si="23"/>
        <v>889232.9785953972</v>
      </c>
      <c r="Y95">
        <v>51.276713999999998</v>
      </c>
      <c r="Z95">
        <f t="shared" si="24"/>
        <v>17341.847970121431</v>
      </c>
      <c r="AA95">
        <v>82.161040999999997</v>
      </c>
      <c r="AB95">
        <v>0.72</v>
      </c>
      <c r="AC95" s="19">
        <f t="shared" si="25"/>
        <v>1437310.4126274011</v>
      </c>
    </row>
    <row r="96" spans="1:29" x14ac:dyDescent="0.25">
      <c r="A96" s="38">
        <f t="shared" si="13"/>
        <v>-1.4481168730668958E-2</v>
      </c>
      <c r="B96" s="18" t="s">
        <v>178</v>
      </c>
      <c r="C96" t="s">
        <v>179</v>
      </c>
      <c r="D96" s="1">
        <v>-8085000000</v>
      </c>
      <c r="E96">
        <v>8085000000</v>
      </c>
      <c r="F96">
        <f t="shared" si="14"/>
        <v>8.5388387772176288E-3</v>
      </c>
      <c r="G96">
        <f t="shared" si="15"/>
        <v>8538838.7772176284</v>
      </c>
      <c r="H96">
        <v>661.54998799999998</v>
      </c>
      <c r="I96">
        <f t="shared" si="16"/>
        <v>12907.322095239202</v>
      </c>
      <c r="J96">
        <v>651.96997099999999</v>
      </c>
      <c r="K96">
        <v>0</v>
      </c>
      <c r="L96" s="2">
        <f t="shared" si="17"/>
        <v>8415186.4121207613</v>
      </c>
      <c r="M96">
        <v>-17871000000</v>
      </c>
      <c r="N96">
        <v>17871000000</v>
      </c>
      <c r="O96">
        <f t="shared" si="18"/>
        <v>9.10583029693008E-3</v>
      </c>
      <c r="P96">
        <f t="shared" si="19"/>
        <v>9105830.2969300803</v>
      </c>
      <c r="Q96">
        <v>661.54998799999998</v>
      </c>
      <c r="R96">
        <f t="shared" si="20"/>
        <v>13764.387366189598</v>
      </c>
      <c r="S96">
        <v>651.96997099999999</v>
      </c>
      <c r="T96">
        <v>0</v>
      </c>
      <c r="U96" s="2">
        <f t="shared" si="21"/>
        <v>8973967.2319673989</v>
      </c>
      <c r="V96" s="18">
        <v>3132220000000</v>
      </c>
      <c r="W96">
        <f t="shared" si="22"/>
        <v>6.9691070415254849E-3</v>
      </c>
      <c r="X96">
        <f t="shared" si="23"/>
        <v>6969107.041525485</v>
      </c>
      <c r="Y96">
        <v>661.54998799999998</v>
      </c>
      <c r="Z96">
        <f t="shared" si="24"/>
        <v>10534.513140260968</v>
      </c>
      <c r="AA96">
        <v>651.96997099999999</v>
      </c>
      <c r="AB96">
        <v>0</v>
      </c>
      <c r="AC96" s="19">
        <f t="shared" si="25"/>
        <v>6868186.2265550615</v>
      </c>
    </row>
    <row r="97" spans="1:29" x14ac:dyDescent="0.25">
      <c r="A97" s="38">
        <f t="shared" si="13"/>
        <v>0.53292425003993005</v>
      </c>
      <c r="B97" s="18" t="s">
        <v>180</v>
      </c>
      <c r="C97" t="s">
        <v>181</v>
      </c>
      <c r="D97" s="1">
        <v>-11010000000</v>
      </c>
      <c r="E97">
        <v>11010000000</v>
      </c>
      <c r="F97">
        <f t="shared" si="14"/>
        <v>1.162802905840026E-2</v>
      </c>
      <c r="G97">
        <f t="shared" si="15"/>
        <v>11628029.05840026</v>
      </c>
      <c r="H97">
        <v>75.307075999999995</v>
      </c>
      <c r="I97">
        <f t="shared" si="16"/>
        <v>154408.18680040454</v>
      </c>
      <c r="J97">
        <v>110.130043</v>
      </c>
      <c r="K97">
        <v>5.31</v>
      </c>
      <c r="L97" s="2">
        <f t="shared" si="17"/>
        <v>17824887.723790731</v>
      </c>
      <c r="M97">
        <v>-22350000000</v>
      </c>
      <c r="N97">
        <v>22350000000</v>
      </c>
      <c r="O97">
        <f t="shared" si="18"/>
        <v>1.1388020096043158E-2</v>
      </c>
      <c r="P97">
        <f t="shared" si="19"/>
        <v>11388020.096043158</v>
      </c>
      <c r="Q97">
        <v>75.307075999999995</v>
      </c>
      <c r="R97">
        <f t="shared" si="20"/>
        <v>151221.11627389648</v>
      </c>
      <c r="S97">
        <v>110.130043</v>
      </c>
      <c r="T97">
        <v>5.31</v>
      </c>
      <c r="U97" s="2">
        <f t="shared" si="21"/>
        <v>17456972.165166609</v>
      </c>
      <c r="V97" s="18">
        <v>3162560000000</v>
      </c>
      <c r="W97">
        <f t="shared" si="22"/>
        <v>7.0366127427980273E-3</v>
      </c>
      <c r="X97">
        <f t="shared" si="23"/>
        <v>7036612.7427980276</v>
      </c>
      <c r="Y97">
        <v>75.307075999999995</v>
      </c>
      <c r="Z97">
        <f t="shared" si="24"/>
        <v>93438.931858116863</v>
      </c>
      <c r="AA97">
        <v>110.130043</v>
      </c>
      <c r="AB97">
        <v>5.31</v>
      </c>
      <c r="AC97" s="19">
        <f t="shared" si="25"/>
        <v>10786594.311575081</v>
      </c>
    </row>
    <row r="98" spans="1:29" x14ac:dyDescent="0.25">
      <c r="A98" s="38">
        <f t="shared" si="13"/>
        <v>0.2607178495633522</v>
      </c>
      <c r="B98" s="18" t="s">
        <v>182</v>
      </c>
      <c r="C98" t="s">
        <v>183</v>
      </c>
      <c r="D98" s="1">
        <v>-333910000</v>
      </c>
      <c r="E98">
        <v>333910000</v>
      </c>
      <c r="F98">
        <f t="shared" si="14"/>
        <v>3.5265351343237336E-4</v>
      </c>
      <c r="G98">
        <f t="shared" si="15"/>
        <v>352653.51343237335</v>
      </c>
      <c r="H98">
        <v>1386.709961</v>
      </c>
      <c r="I98">
        <f t="shared" si="16"/>
        <v>254.30949755207919</v>
      </c>
      <c r="J98">
        <v>1748.25</v>
      </c>
      <c r="K98">
        <v>0</v>
      </c>
      <c r="L98" s="2">
        <f t="shared" si="17"/>
        <v>444596.57909542246</v>
      </c>
      <c r="M98">
        <v>-621300000</v>
      </c>
      <c r="N98">
        <v>621300000</v>
      </c>
      <c r="O98">
        <f t="shared" si="18"/>
        <v>3.1657167273698496E-4</v>
      </c>
      <c r="P98">
        <f t="shared" si="19"/>
        <v>316571.67273698497</v>
      </c>
      <c r="Q98">
        <v>1386.709961</v>
      </c>
      <c r="R98">
        <f t="shared" si="20"/>
        <v>228.28975174354068</v>
      </c>
      <c r="S98">
        <v>1748.25</v>
      </c>
      <c r="T98">
        <v>0</v>
      </c>
      <c r="U98" s="2">
        <f t="shared" si="21"/>
        <v>399107.55848564499</v>
      </c>
      <c r="V98" s="18">
        <v>338800000000</v>
      </c>
      <c r="W98">
        <f t="shared" si="22"/>
        <v>7.5382108078897209E-4</v>
      </c>
      <c r="X98">
        <f t="shared" si="23"/>
        <v>753821.08078897209</v>
      </c>
      <c r="Y98">
        <v>1386.709961</v>
      </c>
      <c r="Z98">
        <f t="shared" si="24"/>
        <v>543.60399938669809</v>
      </c>
      <c r="AA98">
        <v>1748.25</v>
      </c>
      <c r="AB98">
        <v>0</v>
      </c>
      <c r="AC98" s="19">
        <f t="shared" si="25"/>
        <v>950355.69192779495</v>
      </c>
    </row>
    <row r="99" spans="1:29" x14ac:dyDescent="0.25">
      <c r="A99" s="38">
        <f t="shared" si="13"/>
        <v>0.3000524624923564</v>
      </c>
      <c r="B99" s="18" t="s">
        <v>184</v>
      </c>
      <c r="C99" t="s">
        <v>185</v>
      </c>
      <c r="D99" s="1">
        <v>-29000000</v>
      </c>
      <c r="E99">
        <v>29000000</v>
      </c>
      <c r="F99">
        <f t="shared" si="14"/>
        <v>3.0627869454460268E-5</v>
      </c>
      <c r="G99">
        <f t="shared" si="15"/>
        <v>30627.869454460269</v>
      </c>
      <c r="H99">
        <v>147.452011</v>
      </c>
      <c r="I99">
        <f t="shared" si="16"/>
        <v>207.71415219600001</v>
      </c>
      <c r="J99">
        <v>188.51535000000001</v>
      </c>
      <c r="K99">
        <v>3.18</v>
      </c>
      <c r="L99" s="2">
        <f t="shared" si="17"/>
        <v>39817.837105165498</v>
      </c>
      <c r="M99">
        <v>-29000000</v>
      </c>
      <c r="N99">
        <v>29000000</v>
      </c>
      <c r="O99">
        <f t="shared" si="18"/>
        <v>1.477640191432893E-5</v>
      </c>
      <c r="P99">
        <f t="shared" si="19"/>
        <v>14776.40191432893</v>
      </c>
      <c r="Q99">
        <v>147.452011</v>
      </c>
      <c r="R99">
        <f t="shared" si="20"/>
        <v>100.21159978841476</v>
      </c>
      <c r="S99">
        <v>188.51535000000001</v>
      </c>
      <c r="T99">
        <v>3.18</v>
      </c>
      <c r="U99" s="2">
        <f t="shared" si="21"/>
        <v>19210.097695500095</v>
      </c>
      <c r="V99" s="18">
        <v>369470000000</v>
      </c>
      <c r="W99">
        <f t="shared" si="22"/>
        <v>8.2206102337397139E-4</v>
      </c>
      <c r="X99">
        <f t="shared" si="23"/>
        <v>822061.02337397134</v>
      </c>
      <c r="Y99">
        <v>147.452011</v>
      </c>
      <c r="Z99">
        <f t="shared" si="24"/>
        <v>5575.1089306877702</v>
      </c>
      <c r="AA99">
        <v>188.51535000000001</v>
      </c>
      <c r="AB99">
        <v>3.18</v>
      </c>
      <c r="AC99" s="19">
        <f t="shared" si="25"/>
        <v>1068722.4577563179</v>
      </c>
    </row>
    <row r="100" spans="1:29" x14ac:dyDescent="0.25">
      <c r="A100" s="38">
        <f t="shared" si="13"/>
        <v>0.20095704627093669</v>
      </c>
      <c r="B100" s="18" t="s">
        <v>186</v>
      </c>
      <c r="C100" t="s">
        <v>187</v>
      </c>
      <c r="D100" s="1">
        <v>-548700000</v>
      </c>
      <c r="E100">
        <v>548700000</v>
      </c>
      <c r="F100">
        <f t="shared" si="14"/>
        <v>5.7950041274697748E-4</v>
      </c>
      <c r="G100">
        <f t="shared" si="15"/>
        <v>579500.41274697753</v>
      </c>
      <c r="H100">
        <v>84.426429999999996</v>
      </c>
      <c r="I100">
        <f t="shared" si="16"/>
        <v>6863.9691711111973</v>
      </c>
      <c r="J100">
        <v>100.380516</v>
      </c>
      <c r="K100">
        <v>1.012</v>
      </c>
      <c r="L100" s="2">
        <f t="shared" si="17"/>
        <v>695955.10400539881</v>
      </c>
      <c r="M100">
        <v>-658900000</v>
      </c>
      <c r="N100">
        <v>658900000</v>
      </c>
      <c r="O100">
        <f t="shared" si="18"/>
        <v>3.3573004211556317E-4</v>
      </c>
      <c r="P100">
        <f t="shared" si="19"/>
        <v>335730.04211556318</v>
      </c>
      <c r="Q100">
        <v>84.426429999999996</v>
      </c>
      <c r="R100">
        <f t="shared" si="20"/>
        <v>3976.5988223778168</v>
      </c>
      <c r="S100">
        <v>100.380516</v>
      </c>
      <c r="T100">
        <v>1.012</v>
      </c>
      <c r="U100" s="2">
        <f t="shared" si="21"/>
        <v>403197.35972352396</v>
      </c>
      <c r="V100" s="18">
        <v>321670000000</v>
      </c>
      <c r="W100">
        <f t="shared" si="22"/>
        <v>7.1570728175144227E-4</v>
      </c>
      <c r="X100">
        <f t="shared" si="23"/>
        <v>715707.28175144223</v>
      </c>
      <c r="Y100">
        <v>84.426429999999996</v>
      </c>
      <c r="Z100">
        <f t="shared" si="24"/>
        <v>8477.2894193375487</v>
      </c>
      <c r="AA100">
        <v>100.380516</v>
      </c>
      <c r="AB100">
        <v>1.012</v>
      </c>
      <c r="AC100" s="19">
        <f t="shared" si="25"/>
        <v>859533.7030868131</v>
      </c>
    </row>
    <row r="101" spans="1:29" x14ac:dyDescent="0.25">
      <c r="A101" s="38">
        <f t="shared" si="13"/>
        <v>0.14296099434668252</v>
      </c>
      <c r="B101" s="18" t="s">
        <v>188</v>
      </c>
      <c r="C101" t="s">
        <v>189</v>
      </c>
      <c r="D101" s="1">
        <v>-1203000000</v>
      </c>
      <c r="E101">
        <v>1203000000</v>
      </c>
      <c r="F101">
        <f t="shared" si="14"/>
        <v>1.270528515645369E-3</v>
      </c>
      <c r="G101">
        <f t="shared" si="15"/>
        <v>1270528.515645369</v>
      </c>
      <c r="H101">
        <v>199.37674000000001</v>
      </c>
      <c r="I101">
        <f t="shared" si="16"/>
        <v>6372.5012037280221</v>
      </c>
      <c r="J101">
        <v>223.87983700000001</v>
      </c>
      <c r="K101">
        <v>4</v>
      </c>
      <c r="L101" s="2">
        <f t="shared" si="17"/>
        <v>1452164.5355878456</v>
      </c>
      <c r="M101">
        <v>-26191000000</v>
      </c>
      <c r="N101">
        <v>26191000000</v>
      </c>
      <c r="O101">
        <f t="shared" si="18"/>
        <v>1.3345129053040999E-2</v>
      </c>
      <c r="P101">
        <f t="shared" si="19"/>
        <v>13345129.053041</v>
      </c>
      <c r="Q101">
        <v>199.37674000000001</v>
      </c>
      <c r="R101">
        <f t="shared" si="20"/>
        <v>66934.232413675738</v>
      </c>
      <c r="S101">
        <v>223.87983700000001</v>
      </c>
      <c r="T101">
        <v>4</v>
      </c>
      <c r="U101" s="2">
        <f t="shared" si="21"/>
        <v>15252961.972148545</v>
      </c>
      <c r="V101" s="18">
        <v>375200000000</v>
      </c>
      <c r="W101">
        <f t="shared" si="22"/>
        <v>8.3481012252663029E-4</v>
      </c>
      <c r="X101">
        <f t="shared" si="23"/>
        <v>834810.12252663029</v>
      </c>
      <c r="Y101">
        <v>199.37674000000001</v>
      </c>
      <c r="Z101">
        <f t="shared" si="24"/>
        <v>4187.0988688381112</v>
      </c>
      <c r="AA101">
        <v>223.87983700000001</v>
      </c>
      <c r="AB101">
        <v>4</v>
      </c>
      <c r="AC101" s="19">
        <f t="shared" si="25"/>
        <v>954155.40773371316</v>
      </c>
    </row>
    <row r="102" spans="1:29" x14ac:dyDescent="0.25">
      <c r="A102" s="38">
        <f t="shared" si="13"/>
        <v>0.36341643100085896</v>
      </c>
      <c r="B102" s="18" t="s">
        <v>190</v>
      </c>
      <c r="C102" t="s">
        <v>191</v>
      </c>
      <c r="D102" s="1">
        <v>-24000000</v>
      </c>
      <c r="E102">
        <v>24000000</v>
      </c>
      <c r="F102">
        <f t="shared" si="14"/>
        <v>2.5347202307139529E-5</v>
      </c>
      <c r="G102">
        <f t="shared" si="15"/>
        <v>25347.202307139531</v>
      </c>
      <c r="H102">
        <v>82.203270000000003</v>
      </c>
      <c r="I102">
        <f t="shared" si="16"/>
        <v>308.34785899806087</v>
      </c>
      <c r="J102">
        <v>109.557289</v>
      </c>
      <c r="K102">
        <v>2.52</v>
      </c>
      <c r="L102" s="2">
        <f t="shared" si="17"/>
        <v>34558.792105456916</v>
      </c>
      <c r="M102">
        <v>-44000000</v>
      </c>
      <c r="N102">
        <v>44000000</v>
      </c>
      <c r="O102">
        <f t="shared" si="18"/>
        <v>2.2419368421740445E-5</v>
      </c>
      <c r="P102">
        <f t="shared" si="19"/>
        <v>22419.368421740444</v>
      </c>
      <c r="Q102">
        <v>82.203270000000003</v>
      </c>
      <c r="R102">
        <f t="shared" si="20"/>
        <v>272.73085878141399</v>
      </c>
      <c r="S102">
        <v>109.557289</v>
      </c>
      <c r="T102">
        <v>2.52</v>
      </c>
      <c r="U102" s="2">
        <f t="shared" si="21"/>
        <v>30566.935278862722</v>
      </c>
      <c r="V102" s="18">
        <v>314050000000</v>
      </c>
      <c r="W102">
        <f t="shared" si="22"/>
        <v>6.9875298235471273E-4</v>
      </c>
      <c r="X102">
        <f t="shared" si="23"/>
        <v>698752.98235471279</v>
      </c>
      <c r="Y102">
        <v>82.203270000000003</v>
      </c>
      <c r="Z102">
        <f t="shared" si="24"/>
        <v>8500.3064033184182</v>
      </c>
      <c r="AA102">
        <v>109.557289</v>
      </c>
      <c r="AB102">
        <v>2.52</v>
      </c>
      <c r="AC102" s="19">
        <f t="shared" si="25"/>
        <v>952691.29735326883</v>
      </c>
    </row>
    <row r="103" spans="1:29" x14ac:dyDescent="0.25">
      <c r="A103" s="38">
        <f t="shared" si="13"/>
        <v>0.27497979893477575</v>
      </c>
      <c r="B103" s="18" t="s">
        <v>192</v>
      </c>
      <c r="C103" t="s">
        <v>193</v>
      </c>
      <c r="D103" s="1">
        <v>-270710000</v>
      </c>
      <c r="E103">
        <v>270710000</v>
      </c>
      <c r="F103">
        <f t="shared" si="14"/>
        <v>2.8590588069023925E-4</v>
      </c>
      <c r="G103">
        <f t="shared" si="15"/>
        <v>285905.88069023925</v>
      </c>
      <c r="H103">
        <v>344.00289900000001</v>
      </c>
      <c r="I103">
        <f t="shared" si="16"/>
        <v>831.11474211802863</v>
      </c>
      <c r="J103">
        <v>435.19674700000002</v>
      </c>
      <c r="K103">
        <v>3.4</v>
      </c>
      <c r="L103" s="2">
        <f t="shared" si="17"/>
        <v>364524.22227671125</v>
      </c>
      <c r="M103">
        <v>-554040000</v>
      </c>
      <c r="N103">
        <v>554040000</v>
      </c>
      <c r="O103">
        <f t="shared" si="18"/>
        <v>2.8230061091775175E-4</v>
      </c>
      <c r="P103">
        <f t="shared" si="19"/>
        <v>282300.61091775174</v>
      </c>
      <c r="Q103">
        <v>344.00289900000001</v>
      </c>
      <c r="R103">
        <f t="shared" si="20"/>
        <v>820.63439505418739</v>
      </c>
      <c r="S103">
        <v>435.19674700000002</v>
      </c>
      <c r="T103">
        <v>3.4</v>
      </c>
      <c r="U103" s="2">
        <f t="shared" si="21"/>
        <v>359927.57614707947</v>
      </c>
      <c r="V103" s="18">
        <v>337100000000</v>
      </c>
      <c r="W103">
        <f t="shared" si="22"/>
        <v>7.5003862554298261E-4</v>
      </c>
      <c r="X103">
        <f t="shared" si="23"/>
        <v>750038.6255429826</v>
      </c>
      <c r="Y103">
        <v>344.00289900000001</v>
      </c>
      <c r="Z103">
        <f t="shared" si="24"/>
        <v>2180.3264673737026</v>
      </c>
      <c r="AA103">
        <v>435.19674700000002</v>
      </c>
      <c r="AB103">
        <v>3.4</v>
      </c>
      <c r="AC103" s="19">
        <f t="shared" si="25"/>
        <v>956284.09598810761</v>
      </c>
    </row>
    <row r="104" spans="1:29" x14ac:dyDescent="0.25">
      <c r="A104" s="38">
        <f t="shared" si="13"/>
        <v>0.4932983614089943</v>
      </c>
      <c r="B104" s="18" t="s">
        <v>194</v>
      </c>
      <c r="C104" t="s">
        <v>195</v>
      </c>
      <c r="D104" s="1">
        <v>-918000000</v>
      </c>
      <c r="E104">
        <v>918000000</v>
      </c>
      <c r="F104">
        <f t="shared" si="14"/>
        <v>9.6953048824808706E-4</v>
      </c>
      <c r="G104">
        <f t="shared" si="15"/>
        <v>969530.488248087</v>
      </c>
      <c r="H104">
        <v>41.193806000000002</v>
      </c>
      <c r="I104">
        <f t="shared" si="16"/>
        <v>23535.831776458988</v>
      </c>
      <c r="J104">
        <v>60.044643000000001</v>
      </c>
      <c r="K104">
        <v>1.47</v>
      </c>
      <c r="L104" s="2">
        <f t="shared" si="17"/>
        <v>1447798.2894369306</v>
      </c>
      <c r="M104">
        <v>-3985000000</v>
      </c>
      <c r="N104">
        <v>3985000000</v>
      </c>
      <c r="O104">
        <f t="shared" si="18"/>
        <v>2.0304814354689927E-3</v>
      </c>
      <c r="P104">
        <f t="shared" si="19"/>
        <v>2030481.4354689927</v>
      </c>
      <c r="Q104">
        <v>41.193806000000002</v>
      </c>
      <c r="R104">
        <f t="shared" si="20"/>
        <v>49290.940377516767</v>
      </c>
      <c r="S104">
        <v>60.044643000000001</v>
      </c>
      <c r="T104">
        <v>1.47</v>
      </c>
      <c r="U104" s="2">
        <f t="shared" si="21"/>
        <v>3032114.6004572292</v>
      </c>
      <c r="V104" s="18">
        <v>3189090000000</v>
      </c>
      <c r="W104">
        <f t="shared" si="22"/>
        <v>7.0956412943722052E-3</v>
      </c>
      <c r="X104">
        <f t="shared" si="23"/>
        <v>7095641.2943722056</v>
      </c>
      <c r="Y104">
        <v>41.193806000000002</v>
      </c>
      <c r="Z104">
        <f t="shared" si="24"/>
        <v>172250.19932298086</v>
      </c>
      <c r="AA104">
        <v>60.044643000000001</v>
      </c>
      <c r="AB104">
        <v>1.47</v>
      </c>
      <c r="AC104" s="19">
        <f t="shared" si="25"/>
        <v>10595909.518032009</v>
      </c>
    </row>
    <row r="105" spans="1:29" x14ac:dyDescent="0.25">
      <c r="A105" s="38">
        <f t="shared" si="13"/>
        <v>4.5938690502011381E-2</v>
      </c>
      <c r="B105" s="18" t="s">
        <v>196</v>
      </c>
      <c r="C105" t="s">
        <v>197</v>
      </c>
      <c r="D105" s="1">
        <v>-5081000000</v>
      </c>
      <c r="E105">
        <v>5081000000</v>
      </c>
      <c r="F105">
        <f t="shared" si="14"/>
        <v>5.3662139551073317E-3</v>
      </c>
      <c r="G105">
        <f t="shared" si="15"/>
        <v>5366213.9551073313</v>
      </c>
      <c r="H105">
        <v>55.694991999999999</v>
      </c>
      <c r="I105">
        <f t="shared" si="16"/>
        <v>96350.026499821222</v>
      </c>
      <c r="J105">
        <v>56.213546999999998</v>
      </c>
      <c r="K105">
        <v>2.04</v>
      </c>
      <c r="L105" s="2">
        <f t="shared" si="17"/>
        <v>5612730.7971585812</v>
      </c>
      <c r="M105">
        <v>-8639000000</v>
      </c>
      <c r="N105">
        <v>8639000000</v>
      </c>
      <c r="O105">
        <f t="shared" si="18"/>
        <v>4.4018391771685388E-3</v>
      </c>
      <c r="P105">
        <f t="shared" si="19"/>
        <v>4401839.1771685388</v>
      </c>
      <c r="Q105">
        <v>55.694991999999999</v>
      </c>
      <c r="R105">
        <f t="shared" si="20"/>
        <v>79034.739374206911</v>
      </c>
      <c r="S105">
        <v>56.213546999999998</v>
      </c>
      <c r="T105">
        <v>2.04</v>
      </c>
      <c r="U105" s="2">
        <f t="shared" si="21"/>
        <v>4604053.904768113</v>
      </c>
      <c r="V105" s="18">
        <v>3128370000000</v>
      </c>
      <c r="W105">
        <f t="shared" si="22"/>
        <v>6.9605408928801555E-3</v>
      </c>
      <c r="X105">
        <f t="shared" si="23"/>
        <v>6960540.8928801557</v>
      </c>
      <c r="Y105">
        <v>55.694991999999999</v>
      </c>
      <c r="Z105">
        <f t="shared" si="24"/>
        <v>124976.0641473861</v>
      </c>
      <c r="AA105">
        <v>56.213546999999998</v>
      </c>
      <c r="AB105">
        <v>2.04</v>
      </c>
      <c r="AC105" s="19">
        <f t="shared" si="25"/>
        <v>7280299.0266847713</v>
      </c>
    </row>
    <row r="106" spans="1:29" x14ac:dyDescent="0.25">
      <c r="A106" s="38">
        <f t="shared" si="13"/>
        <v>0.41899314519746556</v>
      </c>
      <c r="B106" s="18" t="s">
        <v>198</v>
      </c>
      <c r="C106" t="s">
        <v>199</v>
      </c>
      <c r="D106" s="1">
        <v>-491000000</v>
      </c>
      <c r="E106">
        <v>491000000</v>
      </c>
      <c r="F106">
        <f t="shared" si="14"/>
        <v>5.1856151386689626E-4</v>
      </c>
      <c r="G106">
        <f t="shared" si="15"/>
        <v>518561.51386689628</v>
      </c>
      <c r="H106">
        <v>31.945778000000001</v>
      </c>
      <c r="I106">
        <f t="shared" si="16"/>
        <v>16232.552353769448</v>
      </c>
      <c r="J106">
        <v>43.77084</v>
      </c>
      <c r="K106">
        <v>1.56</v>
      </c>
      <c r="L106" s="2">
        <f t="shared" si="17"/>
        <v>735835.23354034626</v>
      </c>
      <c r="M106">
        <v>-1535000000</v>
      </c>
      <c r="N106">
        <v>1535000000</v>
      </c>
      <c r="O106">
        <f t="shared" si="18"/>
        <v>7.8213023925844511E-4</v>
      </c>
      <c r="P106">
        <f t="shared" si="19"/>
        <v>782130.2392584451</v>
      </c>
      <c r="Q106">
        <v>31.945778000000001</v>
      </c>
      <c r="R106">
        <f t="shared" si="20"/>
        <v>24483.054983304683</v>
      </c>
      <c r="S106">
        <v>43.77084</v>
      </c>
      <c r="T106">
        <v>1.56</v>
      </c>
      <c r="U106" s="2">
        <f t="shared" si="21"/>
        <v>1109837.4481593873</v>
      </c>
      <c r="V106" s="18">
        <v>315270000000</v>
      </c>
      <c r="W106">
        <f t="shared" si="22"/>
        <v>7.0146745023712883E-4</v>
      </c>
      <c r="X106">
        <f t="shared" si="23"/>
        <v>701467.45023712888</v>
      </c>
      <c r="Y106">
        <v>31.945778000000001</v>
      </c>
      <c r="Z106">
        <f t="shared" si="24"/>
        <v>21958.064387636103</v>
      </c>
      <c r="AA106">
        <v>43.77084</v>
      </c>
      <c r="AB106">
        <v>1.56</v>
      </c>
      <c r="AC106" s="19">
        <f t="shared" si="25"/>
        <v>995377.50346563023</v>
      </c>
    </row>
    <row r="107" spans="1:29" x14ac:dyDescent="0.25">
      <c r="A107" s="38">
        <f t="shared" si="13"/>
        <v>-9.0686697587703424E-2</v>
      </c>
      <c r="B107" s="18" t="s">
        <v>200</v>
      </c>
      <c r="C107" t="s">
        <v>201</v>
      </c>
      <c r="D107" s="1">
        <v>-254000000</v>
      </c>
      <c r="E107">
        <v>254000000</v>
      </c>
      <c r="F107">
        <f t="shared" si="14"/>
        <v>2.6825789108389335E-4</v>
      </c>
      <c r="G107">
        <f t="shared" si="15"/>
        <v>268257.89108389337</v>
      </c>
      <c r="H107">
        <v>186.73263499999999</v>
      </c>
      <c r="I107">
        <f t="shared" si="16"/>
        <v>1436.5881522739364</v>
      </c>
      <c r="J107">
        <v>165.25846899999999</v>
      </c>
      <c r="K107">
        <v>4.54</v>
      </c>
      <c r="L107" s="2">
        <f t="shared" si="17"/>
        <v>243930.46883965324</v>
      </c>
      <c r="M107">
        <v>-460000000</v>
      </c>
      <c r="N107">
        <v>460000000</v>
      </c>
      <c r="O107">
        <f t="shared" si="18"/>
        <v>2.3438430622728647E-4</v>
      </c>
      <c r="P107">
        <f t="shared" si="19"/>
        <v>234384.30622728646</v>
      </c>
      <c r="Q107">
        <v>186.73263499999999</v>
      </c>
      <c r="R107">
        <f t="shared" si="20"/>
        <v>1255.1866267365986</v>
      </c>
      <c r="S107">
        <v>165.25846899999999</v>
      </c>
      <c r="T107">
        <v>4.54</v>
      </c>
      <c r="U107" s="2">
        <f t="shared" si="21"/>
        <v>213128.76752914887</v>
      </c>
      <c r="V107" s="18">
        <v>325450000000</v>
      </c>
      <c r="W107">
        <f t="shared" si="22"/>
        <v>7.2411768223958376E-4</v>
      </c>
      <c r="X107">
        <f t="shared" si="23"/>
        <v>724117.68223958381</v>
      </c>
      <c r="Y107">
        <v>186.73263499999999</v>
      </c>
      <c r="Z107">
        <f t="shared" si="24"/>
        <v>3877.8314365862393</v>
      </c>
      <c r="AA107">
        <v>165.25846899999999</v>
      </c>
      <c r="AB107">
        <v>4.54</v>
      </c>
      <c r="AC107" s="19">
        <f t="shared" si="25"/>
        <v>658449.84097241401</v>
      </c>
    </row>
    <row r="108" spans="1:29" x14ac:dyDescent="0.25">
      <c r="A108" s="38">
        <f t="shared" si="13"/>
        <v>0.33586089555846543</v>
      </c>
      <c r="B108" s="18" t="s">
        <v>202</v>
      </c>
      <c r="C108" t="s">
        <v>203</v>
      </c>
      <c r="D108" s="1">
        <v>-156000000</v>
      </c>
      <c r="E108">
        <v>156000000</v>
      </c>
      <c r="F108">
        <f t="shared" si="14"/>
        <v>1.6475681499640696E-4</v>
      </c>
      <c r="G108">
        <f t="shared" si="15"/>
        <v>164756.81499640696</v>
      </c>
      <c r="H108">
        <v>166.408432</v>
      </c>
      <c r="I108">
        <f t="shared" si="16"/>
        <v>990.07491998005821</v>
      </c>
      <c r="J108">
        <v>215.44851700000001</v>
      </c>
      <c r="K108">
        <v>6.85</v>
      </c>
      <c r="L108" s="2">
        <f t="shared" si="17"/>
        <v>220092.18643046063</v>
      </c>
      <c r="M108">
        <v>-2052000000</v>
      </c>
      <c r="N108">
        <v>2052000000</v>
      </c>
      <c r="O108">
        <f t="shared" si="18"/>
        <v>1.0455578182138952E-3</v>
      </c>
      <c r="P108">
        <f t="shared" si="19"/>
        <v>1045557.8182138952</v>
      </c>
      <c r="Q108">
        <v>166.408432</v>
      </c>
      <c r="R108">
        <f t="shared" si="20"/>
        <v>6283.0819667473052</v>
      </c>
      <c r="S108">
        <v>215.44851700000001</v>
      </c>
      <c r="T108">
        <v>6.85</v>
      </c>
      <c r="U108" s="2">
        <f t="shared" si="21"/>
        <v>1396719.8033973693</v>
      </c>
      <c r="V108" s="18">
        <v>365350000000</v>
      </c>
      <c r="W108">
        <f t="shared" si="22"/>
        <v>8.1289413183663209E-4</v>
      </c>
      <c r="X108">
        <f t="shared" si="23"/>
        <v>812894.13183663215</v>
      </c>
      <c r="Y108">
        <v>166.408432</v>
      </c>
      <c r="Z108">
        <f t="shared" si="24"/>
        <v>4884.9335461356441</v>
      </c>
      <c r="AA108">
        <v>215.44851700000001</v>
      </c>
      <c r="AB108">
        <v>6.85</v>
      </c>
      <c r="AC108" s="19">
        <f t="shared" si="25"/>
        <v>1085913.4829495049</v>
      </c>
    </row>
    <row r="109" spans="1:29" x14ac:dyDescent="0.25">
      <c r="A109" s="38">
        <f t="shared" si="13"/>
        <v>0.1280816857082514</v>
      </c>
      <c r="B109" s="18" t="s">
        <v>204</v>
      </c>
      <c r="C109" t="s">
        <v>205</v>
      </c>
      <c r="D109" s="1">
        <v>-2003000000</v>
      </c>
      <c r="E109">
        <v>2003000000</v>
      </c>
      <c r="F109">
        <f t="shared" si="14"/>
        <v>2.1154352592166865E-3</v>
      </c>
      <c r="G109">
        <f t="shared" si="15"/>
        <v>2115435.2592166862</v>
      </c>
      <c r="H109">
        <v>56.240242000000002</v>
      </c>
      <c r="I109">
        <f t="shared" si="16"/>
        <v>37614.263096817507</v>
      </c>
      <c r="J109">
        <v>61.703586999999999</v>
      </c>
      <c r="K109">
        <v>1.74</v>
      </c>
      <c r="L109" s="2">
        <f t="shared" si="17"/>
        <v>2386383.7732238309</v>
      </c>
      <c r="M109">
        <v>-4073000000</v>
      </c>
      <c r="N109">
        <v>4073000000</v>
      </c>
      <c r="O109">
        <f t="shared" si="18"/>
        <v>2.0753201723124736E-3</v>
      </c>
      <c r="P109">
        <f t="shared" si="19"/>
        <v>2075320.1723124736</v>
      </c>
      <c r="Q109">
        <v>56.240242000000002</v>
      </c>
      <c r="R109">
        <f t="shared" si="20"/>
        <v>36900.982259508652</v>
      </c>
      <c r="S109">
        <v>61.703586999999999</v>
      </c>
      <c r="T109">
        <v>1.74</v>
      </c>
      <c r="U109" s="2">
        <f t="shared" si="21"/>
        <v>2341130.6783665936</v>
      </c>
      <c r="V109" s="18">
        <v>317460000000</v>
      </c>
      <c r="W109">
        <f t="shared" si="22"/>
        <v>7.0634014258343298E-4</v>
      </c>
      <c r="X109">
        <f t="shared" si="23"/>
        <v>706340.14258343296</v>
      </c>
      <c r="Y109">
        <v>56.240242000000002</v>
      </c>
      <c r="Z109">
        <f t="shared" si="24"/>
        <v>12559.336828305841</v>
      </c>
      <c r="AA109">
        <v>61.703586999999999</v>
      </c>
      <c r="AB109">
        <v>1.74</v>
      </c>
      <c r="AC109" s="19">
        <f t="shared" si="25"/>
        <v>796809.37872892572</v>
      </c>
    </row>
    <row r="110" spans="1:29" x14ac:dyDescent="0.25">
      <c r="A110" s="38">
        <f t="shared" si="13"/>
        <v>0.14675933714819123</v>
      </c>
      <c r="B110" s="18" t="s">
        <v>206</v>
      </c>
      <c r="C110" t="s">
        <v>207</v>
      </c>
      <c r="D110" s="1">
        <v>-6180000000</v>
      </c>
      <c r="E110">
        <v>6180000000</v>
      </c>
      <c r="F110">
        <f t="shared" si="14"/>
        <v>6.5269045940884287E-3</v>
      </c>
      <c r="G110">
        <f t="shared" si="15"/>
        <v>6526904.5940884287</v>
      </c>
      <c r="H110">
        <v>50.855891999999997</v>
      </c>
      <c r="I110">
        <f t="shared" si="16"/>
        <v>128341.16829743993</v>
      </c>
      <c r="J110">
        <v>56.639468999999998</v>
      </c>
      <c r="K110">
        <v>1.68</v>
      </c>
      <c r="L110" s="2">
        <f t="shared" si="17"/>
        <v>7484788.785946331</v>
      </c>
      <c r="M110">
        <v>-7380000000</v>
      </c>
      <c r="N110">
        <v>7380000000</v>
      </c>
      <c r="O110">
        <f t="shared" si="18"/>
        <v>3.7603395216464657E-3</v>
      </c>
      <c r="P110">
        <f t="shared" si="19"/>
        <v>3760339.5216464656</v>
      </c>
      <c r="Q110">
        <v>50.855891999999997</v>
      </c>
      <c r="R110">
        <f t="shared" si="20"/>
        <v>73941.078875314313</v>
      </c>
      <c r="S110">
        <v>56.639468999999998</v>
      </c>
      <c r="T110">
        <v>1.68</v>
      </c>
      <c r="U110" s="2">
        <f t="shared" si="21"/>
        <v>4312204.4572954476</v>
      </c>
      <c r="V110" s="18">
        <v>3235670000000</v>
      </c>
      <c r="W110">
        <f t="shared" si="22"/>
        <v>7.1992805681123182E-3</v>
      </c>
      <c r="X110">
        <f t="shared" si="23"/>
        <v>7199280.5681123184</v>
      </c>
      <c r="Y110">
        <v>50.855891999999997</v>
      </c>
      <c r="Z110">
        <f t="shared" si="24"/>
        <v>141562.36937329345</v>
      </c>
      <c r="AA110">
        <v>56.639468999999998</v>
      </c>
      <c r="AB110">
        <v>1.68</v>
      </c>
      <c r="AC110" s="19">
        <f t="shared" si="25"/>
        <v>8255842.2122323364</v>
      </c>
    </row>
    <row r="111" spans="1:29" x14ac:dyDescent="0.25">
      <c r="A111" s="38">
        <f t="shared" si="13"/>
        <v>0.10859882133898391</v>
      </c>
      <c r="B111" s="18" t="s">
        <v>208</v>
      </c>
      <c r="C111" t="s">
        <v>209</v>
      </c>
      <c r="D111" s="1">
        <v>-1009000000</v>
      </c>
      <c r="E111">
        <v>1009000000</v>
      </c>
      <c r="F111">
        <f t="shared" si="14"/>
        <v>1.0656386303293244E-3</v>
      </c>
      <c r="G111">
        <f t="shared" si="15"/>
        <v>1065638.6303293244</v>
      </c>
      <c r="H111">
        <v>78.644324999999995</v>
      </c>
      <c r="I111">
        <f t="shared" si="16"/>
        <v>13550.102061774</v>
      </c>
      <c r="J111">
        <v>86.225005999999993</v>
      </c>
      <c r="K111">
        <v>0.96</v>
      </c>
      <c r="L111" s="2">
        <f t="shared" si="17"/>
        <v>1181365.7295563784</v>
      </c>
      <c r="M111">
        <v>-2496000000</v>
      </c>
      <c r="N111">
        <v>2496000000</v>
      </c>
      <c r="O111">
        <f t="shared" si="18"/>
        <v>1.2717896268332762E-3</v>
      </c>
      <c r="P111">
        <f t="shared" si="19"/>
        <v>1271789.6268332761</v>
      </c>
      <c r="Q111">
        <v>78.644324999999995</v>
      </c>
      <c r="R111">
        <f t="shared" si="20"/>
        <v>16171.410039227576</v>
      </c>
      <c r="S111">
        <v>86.225005999999993</v>
      </c>
      <c r="T111">
        <v>0.96</v>
      </c>
      <c r="U111" s="2">
        <f t="shared" si="21"/>
        <v>1409904.4812985163</v>
      </c>
      <c r="V111" s="18">
        <v>343810000000</v>
      </c>
      <c r="W111">
        <f t="shared" si="22"/>
        <v>7.6496819889627064E-4</v>
      </c>
      <c r="X111">
        <f t="shared" si="23"/>
        <v>764968.19889627059</v>
      </c>
      <c r="Y111">
        <v>78.644324999999995</v>
      </c>
      <c r="Z111">
        <f t="shared" si="24"/>
        <v>9726.9345104846489</v>
      </c>
      <c r="AA111">
        <v>86.225005999999993</v>
      </c>
      <c r="AB111">
        <v>0.96</v>
      </c>
      <c r="AC111" s="19">
        <f t="shared" si="25"/>
        <v>848042.84365821106</v>
      </c>
    </row>
    <row r="112" spans="1:29" x14ac:dyDescent="0.25">
      <c r="A112" s="38">
        <f t="shared" si="13"/>
        <v>4.3162279325334563E-2</v>
      </c>
      <c r="B112" s="18" t="s">
        <v>210</v>
      </c>
      <c r="C112" t="s">
        <v>211</v>
      </c>
      <c r="D112" s="1">
        <v>-2044000000</v>
      </c>
      <c r="E112">
        <v>2044000000</v>
      </c>
      <c r="F112">
        <f t="shared" si="14"/>
        <v>2.1587367298247168E-3</v>
      </c>
      <c r="G112">
        <f t="shared" si="15"/>
        <v>2158736.7298247167</v>
      </c>
      <c r="H112">
        <v>80.092735000000005</v>
      </c>
      <c r="I112">
        <f t="shared" si="16"/>
        <v>26952.965582018351</v>
      </c>
      <c r="J112">
        <v>81.759720000000002</v>
      </c>
      <c r="K112">
        <v>1.79</v>
      </c>
      <c r="L112" s="2">
        <f t="shared" si="17"/>
        <v>2251912.7275472702</v>
      </c>
      <c r="M112">
        <v>-3207000000</v>
      </c>
      <c r="N112">
        <v>3207000000</v>
      </c>
      <c r="O112">
        <f t="shared" si="18"/>
        <v>1.6340662392845819E-3</v>
      </c>
      <c r="P112">
        <f t="shared" si="19"/>
        <v>1634066.239284582</v>
      </c>
      <c r="Q112">
        <v>80.092735000000005</v>
      </c>
      <c r="R112">
        <f t="shared" si="20"/>
        <v>20402.178041299027</v>
      </c>
      <c r="S112">
        <v>81.759720000000002</v>
      </c>
      <c r="T112">
        <v>1.79</v>
      </c>
      <c r="U112" s="2">
        <f t="shared" si="21"/>
        <v>1704596.2627406823</v>
      </c>
      <c r="V112" s="18">
        <v>373290000000</v>
      </c>
      <c r="W112">
        <f t="shared" si="22"/>
        <v>8.3056042280907729E-4</v>
      </c>
      <c r="X112">
        <f t="shared" si="23"/>
        <v>830560.42280907731</v>
      </c>
      <c r="Y112">
        <v>80.092735000000005</v>
      </c>
      <c r="Z112">
        <f t="shared" si="24"/>
        <v>10369.984528672636</v>
      </c>
      <c r="AA112">
        <v>81.759720000000002</v>
      </c>
      <c r="AB112">
        <v>1.79</v>
      </c>
      <c r="AC112" s="19">
        <f t="shared" si="25"/>
        <v>866409.30377493077</v>
      </c>
    </row>
    <row r="113" spans="1:29" x14ac:dyDescent="0.25">
      <c r="A113" s="38">
        <f t="shared" si="13"/>
        <v>-2.2310721221525665E-3</v>
      </c>
      <c r="B113" s="18" t="s">
        <v>212</v>
      </c>
      <c r="C113" t="s">
        <v>213</v>
      </c>
      <c r="D113" s="1">
        <v>-11964000000</v>
      </c>
      <c r="E113">
        <v>11964000000</v>
      </c>
      <c r="F113">
        <f t="shared" si="14"/>
        <v>1.2635580350109055E-2</v>
      </c>
      <c r="G113">
        <f t="shared" si="15"/>
        <v>12635580.350109056</v>
      </c>
      <c r="H113">
        <v>49.033825</v>
      </c>
      <c r="I113">
        <f t="shared" si="16"/>
        <v>257691.10099220395</v>
      </c>
      <c r="J113">
        <v>47.944426999999997</v>
      </c>
      <c r="K113">
        <v>0.98</v>
      </c>
      <c r="L113" s="2">
        <f t="shared" si="17"/>
        <v>12607389.459042707</v>
      </c>
      <c r="M113">
        <v>-61893000000</v>
      </c>
      <c r="N113">
        <v>61893000000</v>
      </c>
      <c r="O113">
        <f t="shared" si="18"/>
        <v>3.1536408402881397E-2</v>
      </c>
      <c r="P113">
        <f t="shared" si="19"/>
        <v>31536408.402881395</v>
      </c>
      <c r="Q113">
        <v>49.033825</v>
      </c>
      <c r="R113">
        <f t="shared" si="20"/>
        <v>643156.19682701468</v>
      </c>
      <c r="S113">
        <v>47.944426999999997</v>
      </c>
      <c r="T113">
        <v>0.98</v>
      </c>
      <c r="U113" s="2">
        <f t="shared" si="21"/>
        <v>31466048.401260909</v>
      </c>
      <c r="V113" s="18">
        <v>3239740000000</v>
      </c>
      <c r="W113">
        <f t="shared" si="22"/>
        <v>7.2083362109659523E-3</v>
      </c>
      <c r="X113">
        <f t="shared" si="23"/>
        <v>7208336.2109659519</v>
      </c>
      <c r="Y113">
        <v>49.033825</v>
      </c>
      <c r="Z113">
        <f t="shared" si="24"/>
        <v>147007.42214106183</v>
      </c>
      <c r="AA113">
        <v>47.944426999999997</v>
      </c>
      <c r="AB113">
        <v>0.98</v>
      </c>
      <c r="AC113" s="19">
        <f t="shared" si="25"/>
        <v>7192253.8929985622</v>
      </c>
    </row>
    <row r="114" spans="1:29" x14ac:dyDescent="0.25">
      <c r="A114" s="38">
        <f t="shared" si="13"/>
        <v>0.66944441218082096</v>
      </c>
      <c r="B114" s="18" t="s">
        <v>214</v>
      </c>
      <c r="C114" t="s">
        <v>215</v>
      </c>
      <c r="D114" s="1">
        <v>-86000000</v>
      </c>
      <c r="E114">
        <v>86000000</v>
      </c>
      <c r="F114">
        <f t="shared" si="14"/>
        <v>9.0827474933916647E-5</v>
      </c>
      <c r="G114">
        <f t="shared" si="15"/>
        <v>90827.474933916645</v>
      </c>
      <c r="H114">
        <v>50.280223999999997</v>
      </c>
      <c r="I114">
        <f t="shared" si="16"/>
        <v>1806.4254235207195</v>
      </c>
      <c r="J114">
        <v>81.220039</v>
      </c>
      <c r="K114">
        <v>2.72</v>
      </c>
      <c r="L114" s="2">
        <f t="shared" si="17"/>
        <v>151631.42050092071</v>
      </c>
      <c r="M114">
        <v>-176000000</v>
      </c>
      <c r="N114">
        <v>176000000</v>
      </c>
      <c r="O114">
        <f t="shared" si="18"/>
        <v>8.9677473686961782E-5</v>
      </c>
      <c r="P114">
        <f t="shared" si="19"/>
        <v>89677.473686961777</v>
      </c>
      <c r="Q114">
        <v>50.280223999999997</v>
      </c>
      <c r="R114">
        <f t="shared" si="20"/>
        <v>1783.5535833524089</v>
      </c>
      <c r="S114">
        <v>81.220039</v>
      </c>
      <c r="T114">
        <v>2.72</v>
      </c>
      <c r="U114" s="2">
        <f t="shared" si="21"/>
        <v>149711.55734519096</v>
      </c>
      <c r="V114" s="18">
        <v>37760000000</v>
      </c>
      <c r="W114">
        <f t="shared" si="22"/>
        <v>8.4015005934449778E-5</v>
      </c>
      <c r="X114">
        <f t="shared" si="23"/>
        <v>84015.005934449771</v>
      </c>
      <c r="Y114">
        <v>50.280223999999997</v>
      </c>
      <c r="Z114">
        <f t="shared" si="24"/>
        <v>1670.9353946881736</v>
      </c>
      <c r="AA114">
        <v>81.220039</v>
      </c>
      <c r="AB114">
        <v>2.72</v>
      </c>
      <c r="AC114" s="19">
        <f t="shared" si="25"/>
        <v>140258.38219660567</v>
      </c>
    </row>
    <row r="115" spans="1:29" x14ac:dyDescent="0.25">
      <c r="A115" s="38">
        <f t="shared" si="13"/>
        <v>1.0346028305270538E-2</v>
      </c>
      <c r="B115" s="18" t="s">
        <v>216</v>
      </c>
      <c r="C115" t="s">
        <v>217</v>
      </c>
      <c r="D115" s="1">
        <v>-160900000</v>
      </c>
      <c r="E115">
        <v>160900000</v>
      </c>
      <c r="F115">
        <f t="shared" si="14"/>
        <v>1.6993186880078127E-4</v>
      </c>
      <c r="G115">
        <f t="shared" si="15"/>
        <v>169931.86880078126</v>
      </c>
      <c r="H115">
        <v>32.845261000000001</v>
      </c>
      <c r="I115">
        <f t="shared" si="16"/>
        <v>5173.7104113978958</v>
      </c>
      <c r="J115">
        <v>32.009079</v>
      </c>
      <c r="K115">
        <v>1.1759999999999999</v>
      </c>
      <c r="L115" s="2">
        <f t="shared" si="17"/>
        <v>171689.98872536168</v>
      </c>
      <c r="M115">
        <v>-5330000000</v>
      </c>
      <c r="N115">
        <v>5330000000</v>
      </c>
      <c r="O115">
        <f t="shared" si="18"/>
        <v>2.7158007656335583E-3</v>
      </c>
      <c r="P115">
        <f t="shared" si="19"/>
        <v>2715800.7656335584</v>
      </c>
      <c r="Q115">
        <v>32.845261000000001</v>
      </c>
      <c r="R115">
        <f t="shared" si="20"/>
        <v>82684.706497949839</v>
      </c>
      <c r="S115">
        <v>32.009079</v>
      </c>
      <c r="T115">
        <v>1.1759999999999999</v>
      </c>
      <c r="U115" s="2">
        <f t="shared" si="21"/>
        <v>2743898.5172262788</v>
      </c>
      <c r="V115" s="18">
        <v>317710000000</v>
      </c>
      <c r="W115">
        <f t="shared" si="22"/>
        <v>7.068963860019608E-4</v>
      </c>
      <c r="X115">
        <f t="shared" si="23"/>
        <v>706896.38600196084</v>
      </c>
      <c r="Y115">
        <v>32.845261000000001</v>
      </c>
      <c r="Z115">
        <f t="shared" si="24"/>
        <v>21522.020665384902</v>
      </c>
      <c r="AA115">
        <v>32.009079</v>
      </c>
      <c r="AB115">
        <v>1.1759999999999999</v>
      </c>
      <c r="AC115" s="19">
        <f t="shared" si="25"/>
        <v>714209.95602043055</v>
      </c>
    </row>
    <row r="116" spans="1:29" x14ac:dyDescent="0.25">
      <c r="A116" s="38">
        <f t="shared" si="13"/>
        <v>0.9203568998635614</v>
      </c>
      <c r="B116" s="18" t="s">
        <v>218</v>
      </c>
      <c r="C116" t="s">
        <v>219</v>
      </c>
      <c r="D116" s="1">
        <v>-3630000000</v>
      </c>
      <c r="E116">
        <v>3630000000</v>
      </c>
      <c r="F116">
        <f t="shared" si="14"/>
        <v>3.8337643489548541E-3</v>
      </c>
      <c r="G116">
        <f t="shared" si="15"/>
        <v>3833764.3489548541</v>
      </c>
      <c r="H116">
        <v>35.882781999999999</v>
      </c>
      <c r="I116">
        <f t="shared" si="16"/>
        <v>106841.33546152731</v>
      </c>
      <c r="J116">
        <v>66.957747999999995</v>
      </c>
      <c r="K116">
        <v>1.95</v>
      </c>
      <c r="L116" s="2">
        <f t="shared" si="17"/>
        <v>7362195.8199663879</v>
      </c>
      <c r="M116">
        <v>-9300000000</v>
      </c>
      <c r="N116">
        <v>9300000000</v>
      </c>
      <c r="O116">
        <f t="shared" si="18"/>
        <v>4.7386392345951395E-3</v>
      </c>
      <c r="P116">
        <f t="shared" si="19"/>
        <v>4738639.2345951395</v>
      </c>
      <c r="Q116">
        <v>35.882781999999999</v>
      </c>
      <c r="R116">
        <f t="shared" si="20"/>
        <v>132058.85860787326</v>
      </c>
      <c r="S116">
        <v>66.957747999999995</v>
      </c>
      <c r="T116">
        <v>1.95</v>
      </c>
      <c r="U116" s="2">
        <f t="shared" si="21"/>
        <v>9099878.5501189604</v>
      </c>
      <c r="V116" s="18">
        <v>342700000000</v>
      </c>
      <c r="W116">
        <f t="shared" si="22"/>
        <v>7.624984781180069E-4</v>
      </c>
      <c r="X116">
        <f t="shared" si="23"/>
        <v>762498.47811800695</v>
      </c>
      <c r="Y116">
        <v>35.882781999999999</v>
      </c>
      <c r="Z116">
        <f t="shared" si="24"/>
        <v>21249.70349617839</v>
      </c>
      <c r="AA116">
        <v>66.957747999999995</v>
      </c>
      <c r="AB116">
        <v>1.95</v>
      </c>
      <c r="AC116" s="19">
        <f t="shared" si="25"/>
        <v>1464269.2135893793</v>
      </c>
    </row>
    <row r="117" spans="1:29" x14ac:dyDescent="0.25">
      <c r="A117" s="38">
        <f t="shared" si="13"/>
        <v>0.27709088342791777</v>
      </c>
      <c r="B117" s="18" t="s">
        <v>220</v>
      </c>
      <c r="C117" t="s">
        <v>221</v>
      </c>
      <c r="D117" s="1">
        <v>-3298000000</v>
      </c>
      <c r="E117">
        <v>3298000000</v>
      </c>
      <c r="F117">
        <f t="shared" si="14"/>
        <v>3.483128050372757E-3</v>
      </c>
      <c r="G117">
        <f t="shared" si="15"/>
        <v>3483128.050372757</v>
      </c>
      <c r="H117">
        <v>65.293884000000006</v>
      </c>
      <c r="I117">
        <f t="shared" si="16"/>
        <v>53345.39526508726</v>
      </c>
      <c r="J117">
        <v>80.286224000000004</v>
      </c>
      <c r="K117">
        <v>3.1</v>
      </c>
      <c r="L117" s="2">
        <f t="shared" si="17"/>
        <v>4448271.0789431054</v>
      </c>
      <c r="M117">
        <v>-8283000000</v>
      </c>
      <c r="N117">
        <v>8283000000</v>
      </c>
      <c r="O117">
        <f t="shared" si="18"/>
        <v>4.2204461053926392E-3</v>
      </c>
      <c r="P117">
        <f t="shared" si="19"/>
        <v>4220446.1053926395</v>
      </c>
      <c r="Q117">
        <v>65.293884000000006</v>
      </c>
      <c r="R117">
        <f t="shared" si="20"/>
        <v>64637.694173510019</v>
      </c>
      <c r="S117">
        <v>80.286224000000004</v>
      </c>
      <c r="T117">
        <v>3.1</v>
      </c>
      <c r="U117" s="2">
        <f t="shared" si="21"/>
        <v>5389893.2451958014</v>
      </c>
      <c r="V117" s="18">
        <v>324200000000</v>
      </c>
      <c r="W117">
        <f t="shared" si="22"/>
        <v>7.2133646514694434E-4</v>
      </c>
      <c r="X117">
        <f t="shared" si="23"/>
        <v>721336.46514694439</v>
      </c>
      <c r="Y117">
        <v>65.293884000000006</v>
      </c>
      <c r="Z117">
        <f t="shared" si="24"/>
        <v>11047.534944420588</v>
      </c>
      <c r="AA117">
        <v>80.286224000000004</v>
      </c>
      <c r="AB117">
        <v>3.1</v>
      </c>
      <c r="AC117" s="19">
        <f t="shared" si="25"/>
        <v>921212.22352328268</v>
      </c>
    </row>
    <row r="118" spans="1:29" x14ac:dyDescent="0.25">
      <c r="A118" s="38">
        <f t="shared" si="13"/>
        <v>0.17552529921777449</v>
      </c>
      <c r="B118" s="18" t="s">
        <v>222</v>
      </c>
      <c r="C118" t="s">
        <v>223</v>
      </c>
      <c r="D118" s="1">
        <v>-484700000</v>
      </c>
      <c r="E118">
        <v>484700000</v>
      </c>
      <c r="F118">
        <f t="shared" si="14"/>
        <v>5.1190787326127214E-4</v>
      </c>
      <c r="G118">
        <f t="shared" si="15"/>
        <v>511907.87326127215</v>
      </c>
      <c r="H118">
        <v>211.035675</v>
      </c>
      <c r="I118">
        <f t="shared" si="16"/>
        <v>2425.6935385984962</v>
      </c>
      <c r="J118">
        <v>245.047775</v>
      </c>
      <c r="K118">
        <v>3.03</v>
      </c>
      <c r="L118" s="2">
        <f t="shared" si="17"/>
        <v>601760.65588739153</v>
      </c>
      <c r="M118">
        <v>-1344300000</v>
      </c>
      <c r="N118">
        <v>1344300000</v>
      </c>
      <c r="O118">
        <f t="shared" si="18"/>
        <v>6.8496265839422001E-4</v>
      </c>
      <c r="P118">
        <f t="shared" si="19"/>
        <v>684962.65839422005</v>
      </c>
      <c r="Q118">
        <v>211.035675</v>
      </c>
      <c r="R118">
        <f t="shared" si="20"/>
        <v>3245.7197504366031</v>
      </c>
      <c r="S118">
        <v>245.047775</v>
      </c>
      <c r="T118">
        <v>3.03</v>
      </c>
      <c r="U118" s="2">
        <f t="shared" si="21"/>
        <v>805190.93396186782</v>
      </c>
      <c r="V118" s="18">
        <v>342450000000</v>
      </c>
      <c r="W118">
        <f t="shared" si="22"/>
        <v>7.6194223469947908E-4</v>
      </c>
      <c r="X118">
        <f t="shared" si="23"/>
        <v>761942.23469947907</v>
      </c>
      <c r="Y118">
        <v>211.035675</v>
      </c>
      <c r="Z118">
        <f t="shared" si="24"/>
        <v>3610.490191762502</v>
      </c>
      <c r="AA118">
        <v>245.047775</v>
      </c>
      <c r="AB118">
        <v>3.03</v>
      </c>
      <c r="AC118" s="19">
        <f t="shared" si="25"/>
        <v>895682.37343176489</v>
      </c>
    </row>
    <row r="119" spans="1:29" x14ac:dyDescent="0.25">
      <c r="A119" s="38">
        <f t="shared" si="13"/>
        <v>0.15342769332106743</v>
      </c>
      <c r="B119" s="18" t="s">
        <v>224</v>
      </c>
      <c r="C119" t="s">
        <v>225</v>
      </c>
      <c r="D119" s="1">
        <v>-292100000</v>
      </c>
      <c r="E119">
        <v>292100000</v>
      </c>
      <c r="F119">
        <f t="shared" si="14"/>
        <v>3.0849657474647736E-4</v>
      </c>
      <c r="G119">
        <f t="shared" si="15"/>
        <v>308496.57474647736</v>
      </c>
      <c r="H119">
        <v>363.14297499999998</v>
      </c>
      <c r="I119">
        <f t="shared" si="16"/>
        <v>849.51822280598265</v>
      </c>
      <c r="J119">
        <v>418.79916400000002</v>
      </c>
      <c r="K119">
        <v>0.06</v>
      </c>
      <c r="L119" s="2">
        <f t="shared" si="17"/>
        <v>355828.49260727962</v>
      </c>
      <c r="M119">
        <v>-485700000</v>
      </c>
      <c r="N119">
        <v>485700000</v>
      </c>
      <c r="O119">
        <f t="shared" si="18"/>
        <v>2.4747925550998485E-4</v>
      </c>
      <c r="P119">
        <f t="shared" si="19"/>
        <v>247479.25550998485</v>
      </c>
      <c r="Q119">
        <v>363.14297499999998</v>
      </c>
      <c r="R119">
        <f t="shared" si="20"/>
        <v>681.49261460994774</v>
      </c>
      <c r="S119">
        <v>418.79916400000002</v>
      </c>
      <c r="T119">
        <v>0.06</v>
      </c>
      <c r="U119" s="2">
        <f t="shared" si="21"/>
        <v>285449.42682769691</v>
      </c>
      <c r="V119" s="18">
        <v>317840000000</v>
      </c>
      <c r="W119">
        <f t="shared" si="22"/>
        <v>7.071856325795953E-4</v>
      </c>
      <c r="X119">
        <f t="shared" si="23"/>
        <v>707185.63257959532</v>
      </c>
      <c r="Y119">
        <v>363.14297499999998</v>
      </c>
      <c r="Z119">
        <f t="shared" si="24"/>
        <v>1947.4027621754087</v>
      </c>
      <c r="AA119">
        <v>418.79916400000002</v>
      </c>
      <c r="AB119">
        <v>0.06</v>
      </c>
      <c r="AC119" s="19">
        <f t="shared" si="25"/>
        <v>815687.49293608253</v>
      </c>
    </row>
    <row r="120" spans="1:29" x14ac:dyDescent="0.25">
      <c r="A120" s="38">
        <f t="shared" si="13"/>
        <v>0.19151273870333974</v>
      </c>
      <c r="B120" s="18" t="s">
        <v>226</v>
      </c>
      <c r="C120" t="s">
        <v>227</v>
      </c>
      <c r="D120" s="1">
        <v>-356265000</v>
      </c>
      <c r="E120">
        <v>356265000</v>
      </c>
      <c r="F120">
        <f t="shared" si="14"/>
        <v>3.7626337624804438E-4</v>
      </c>
      <c r="G120">
        <f t="shared" si="15"/>
        <v>376263.37624804437</v>
      </c>
      <c r="H120">
        <v>31.8125</v>
      </c>
      <c r="I120">
        <f t="shared" si="16"/>
        <v>11827.532455734205</v>
      </c>
      <c r="J120">
        <v>37.904998999999997</v>
      </c>
      <c r="K120">
        <v>0</v>
      </c>
      <c r="L120" s="2">
        <f t="shared" si="17"/>
        <v>448322.60590707255</v>
      </c>
      <c r="M120">
        <v>-644745000</v>
      </c>
      <c r="N120">
        <v>644745000</v>
      </c>
      <c r="O120">
        <f t="shared" si="18"/>
        <v>3.2851762938806918E-4</v>
      </c>
      <c r="P120">
        <f t="shared" si="19"/>
        <v>328517.62938806921</v>
      </c>
      <c r="Q120">
        <v>31.8125</v>
      </c>
      <c r="R120">
        <f t="shared" si="20"/>
        <v>10326.683831452077</v>
      </c>
      <c r="S120">
        <v>37.904998999999997</v>
      </c>
      <c r="T120">
        <v>0</v>
      </c>
      <c r="U120" s="2">
        <f t="shared" si="21"/>
        <v>391432.94030450715</v>
      </c>
      <c r="V120" s="18">
        <v>330040000000</v>
      </c>
      <c r="W120">
        <f t="shared" si="22"/>
        <v>7.3433031140375548E-4</v>
      </c>
      <c r="X120">
        <f t="shared" si="23"/>
        <v>734330.31140375545</v>
      </c>
      <c r="Y120">
        <v>31.8125</v>
      </c>
      <c r="Z120">
        <f t="shared" si="24"/>
        <v>23083.074621729051</v>
      </c>
      <c r="AA120">
        <v>37.904998999999997</v>
      </c>
      <c r="AB120">
        <v>0</v>
      </c>
      <c r="AC120" s="19">
        <f t="shared" si="25"/>
        <v>874963.92045356496</v>
      </c>
    </row>
    <row r="121" spans="1:29" x14ac:dyDescent="0.25">
      <c r="A121" s="38">
        <f t="shared" si="13"/>
        <v>8.7858102494446699E-2</v>
      </c>
      <c r="B121" s="18" t="s">
        <v>228</v>
      </c>
      <c r="C121" t="s">
        <v>229</v>
      </c>
      <c r="D121" s="1">
        <v>-1912000000</v>
      </c>
      <c r="E121">
        <v>1912000000</v>
      </c>
      <c r="F121">
        <f t="shared" si="14"/>
        <v>2.0193271171354494E-3</v>
      </c>
      <c r="G121">
        <f t="shared" si="15"/>
        <v>2019327.1171354493</v>
      </c>
      <c r="H121">
        <v>33.518616000000002</v>
      </c>
      <c r="I121">
        <f t="shared" si="16"/>
        <v>60244.943202173061</v>
      </c>
      <c r="J121">
        <v>35.503498</v>
      </c>
      <c r="K121">
        <v>0.96</v>
      </c>
      <c r="L121" s="2">
        <f t="shared" si="17"/>
        <v>2196741.365962551</v>
      </c>
      <c r="M121">
        <v>-5064000000</v>
      </c>
      <c r="N121">
        <v>5064000000</v>
      </c>
      <c r="O121">
        <f t="shared" si="18"/>
        <v>2.5802654929021275E-3</v>
      </c>
      <c r="P121">
        <f t="shared" si="19"/>
        <v>2580265.4929021276</v>
      </c>
      <c r="Q121">
        <v>33.518616000000002</v>
      </c>
      <c r="R121">
        <f t="shared" si="20"/>
        <v>76980.072593156219</v>
      </c>
      <c r="S121">
        <v>35.503498</v>
      </c>
      <c r="T121">
        <v>0.96</v>
      </c>
      <c r="U121" s="2">
        <f t="shared" si="21"/>
        <v>2806962.7230404066</v>
      </c>
      <c r="V121" s="18">
        <v>327500000000</v>
      </c>
      <c r="W121">
        <f t="shared" si="22"/>
        <v>7.2867887827151234E-4</v>
      </c>
      <c r="X121">
        <f t="shared" si="23"/>
        <v>728678.87827151234</v>
      </c>
      <c r="Y121">
        <v>33.518616000000002</v>
      </c>
      <c r="Z121">
        <f t="shared" si="24"/>
        <v>21739.527618667558</v>
      </c>
      <c r="AA121">
        <v>35.503498</v>
      </c>
      <c r="AB121">
        <v>0.96</v>
      </c>
      <c r="AC121" s="19">
        <f t="shared" si="25"/>
        <v>792699.22184422927</v>
      </c>
    </row>
    <row r="122" spans="1:29" x14ac:dyDescent="0.25">
      <c r="A122" s="38">
        <f t="shared" si="13"/>
        <v>0.52652398891519692</v>
      </c>
      <c r="B122" s="18" t="s">
        <v>231</v>
      </c>
      <c r="C122" t="s">
        <v>232</v>
      </c>
      <c r="D122" s="1">
        <v>-3000000000</v>
      </c>
      <c r="E122">
        <v>3000000000</v>
      </c>
      <c r="F122">
        <f t="shared" si="14"/>
        <v>3.168400288392441E-3</v>
      </c>
      <c r="G122">
        <f t="shared" si="15"/>
        <v>3168400.2883924409</v>
      </c>
      <c r="H122">
        <v>369.32653800000003</v>
      </c>
      <c r="I122">
        <f t="shared" si="16"/>
        <v>8578.8589835709026</v>
      </c>
      <c r="J122">
        <v>560.71582000000001</v>
      </c>
      <c r="K122">
        <v>3.07</v>
      </c>
      <c r="L122" s="2">
        <f t="shared" si="17"/>
        <v>4836639.0467168884</v>
      </c>
      <c r="M122">
        <v>-5970000000</v>
      </c>
      <c r="N122">
        <v>5970000000</v>
      </c>
      <c r="O122">
        <f t="shared" si="18"/>
        <v>3.0419006699497833E-3</v>
      </c>
      <c r="P122">
        <f t="shared" si="19"/>
        <v>3041900.6699497835</v>
      </c>
      <c r="Q122">
        <v>369.32653800000003</v>
      </c>
      <c r="R122">
        <f t="shared" si="20"/>
        <v>8236.3446895055858</v>
      </c>
      <c r="S122">
        <v>560.71582000000001</v>
      </c>
      <c r="T122">
        <v>3.07</v>
      </c>
      <c r="U122" s="2">
        <f t="shared" si="21"/>
        <v>4643534.3445755523</v>
      </c>
      <c r="V122" s="18">
        <v>3166890000000</v>
      </c>
      <c r="W122">
        <f t="shared" si="22"/>
        <v>7.0462468788069299E-3</v>
      </c>
      <c r="X122">
        <f t="shared" si="23"/>
        <v>7046246.87880693</v>
      </c>
      <c r="Y122">
        <v>369.32653800000003</v>
      </c>
      <c r="Z122">
        <f t="shared" si="24"/>
        <v>19078.636799197273</v>
      </c>
      <c r="AA122">
        <v>560.71582000000001</v>
      </c>
      <c r="AB122">
        <v>3.07</v>
      </c>
      <c r="AC122" s="19">
        <f t="shared" si="25"/>
        <v>10756264.892317612</v>
      </c>
    </row>
    <row r="123" spans="1:29" x14ac:dyDescent="0.25">
      <c r="A123" s="38">
        <f t="shared" si="13"/>
        <v>0.31769579794988223</v>
      </c>
      <c r="B123" s="18" t="s">
        <v>233</v>
      </c>
      <c r="C123" t="s">
        <v>234</v>
      </c>
      <c r="D123" s="1">
        <v>-785770000</v>
      </c>
      <c r="E123">
        <v>785770000</v>
      </c>
      <c r="F123">
        <f t="shared" si="14"/>
        <v>8.2987796487004283E-4</v>
      </c>
      <c r="G123">
        <f t="shared" si="15"/>
        <v>829877.96487004287</v>
      </c>
      <c r="H123">
        <v>13.538344</v>
      </c>
      <c r="I123">
        <f t="shared" si="16"/>
        <v>61298.33640436695</v>
      </c>
      <c r="J123">
        <v>16.719418999999998</v>
      </c>
      <c r="K123">
        <v>1.1200000000000001</v>
      </c>
      <c r="L123" s="2">
        <f t="shared" si="17"/>
        <v>1093526.7071204553</v>
      </c>
      <c r="M123">
        <v>-1001890000</v>
      </c>
      <c r="N123">
        <v>1001890000</v>
      </c>
      <c r="O123">
        <f t="shared" si="18"/>
        <v>5.104941142740349E-4</v>
      </c>
      <c r="P123">
        <f t="shared" si="19"/>
        <v>510494.11427403492</v>
      </c>
      <c r="Q123">
        <v>13.538344</v>
      </c>
      <c r="R123">
        <f t="shared" si="20"/>
        <v>37707.278990254264</v>
      </c>
      <c r="S123">
        <v>16.719418999999998</v>
      </c>
      <c r="T123">
        <v>1.1200000000000001</v>
      </c>
      <c r="U123" s="2">
        <f t="shared" si="21"/>
        <v>672675.94925704272</v>
      </c>
      <c r="V123" s="18">
        <v>36490000000</v>
      </c>
      <c r="W123">
        <f t="shared" si="22"/>
        <v>8.1189289368328193E-5</v>
      </c>
      <c r="X123">
        <f t="shared" si="23"/>
        <v>81189.289368328187</v>
      </c>
      <c r="Y123">
        <v>13.538344</v>
      </c>
      <c r="Z123">
        <f t="shared" si="24"/>
        <v>5996.9882112855303</v>
      </c>
      <c r="AA123">
        <v>16.719418999999998</v>
      </c>
      <c r="AB123">
        <v>1.1200000000000001</v>
      </c>
      <c r="AC123" s="19">
        <f t="shared" si="25"/>
        <v>106982.78543918311</v>
      </c>
    </row>
    <row r="124" spans="1:29" x14ac:dyDescent="0.25">
      <c r="A124" s="38">
        <f t="shared" si="13"/>
        <v>0.38840948259629782</v>
      </c>
      <c r="B124" s="18" t="s">
        <v>235</v>
      </c>
      <c r="C124" t="s">
        <v>236</v>
      </c>
      <c r="D124" s="1">
        <v>-2077000000</v>
      </c>
      <c r="E124">
        <v>2077000000</v>
      </c>
      <c r="F124">
        <f t="shared" si="14"/>
        <v>2.1935891329970337E-3</v>
      </c>
      <c r="G124">
        <f t="shared" si="15"/>
        <v>2193589.1329970337</v>
      </c>
      <c r="H124">
        <v>145.14480599999999</v>
      </c>
      <c r="I124">
        <f t="shared" si="16"/>
        <v>15113.108029487696</v>
      </c>
      <c r="J124">
        <v>196.06042500000001</v>
      </c>
      <c r="K124">
        <v>5.46</v>
      </c>
      <c r="L124" s="2">
        <f t="shared" si="17"/>
        <v>3045599.9531732732</v>
      </c>
      <c r="M124">
        <v>-3859000000</v>
      </c>
      <c r="N124">
        <v>3859000000</v>
      </c>
      <c r="O124">
        <f t="shared" si="18"/>
        <v>1.9662805168067358E-3</v>
      </c>
      <c r="P124">
        <f t="shared" si="19"/>
        <v>1966280.5168067359</v>
      </c>
      <c r="Q124">
        <v>145.14480599999999</v>
      </c>
      <c r="R124">
        <f t="shared" si="20"/>
        <v>13547.026386922424</v>
      </c>
      <c r="S124">
        <v>196.06042500000001</v>
      </c>
      <c r="T124">
        <v>5.46</v>
      </c>
      <c r="U124" s="2">
        <f t="shared" si="21"/>
        <v>2730002.5149788214</v>
      </c>
      <c r="V124" s="18">
        <v>368650000000</v>
      </c>
      <c r="W124">
        <f t="shared" si="22"/>
        <v>8.2023654496119998E-4</v>
      </c>
      <c r="X124">
        <f t="shared" si="23"/>
        <v>820236.54496119998</v>
      </c>
      <c r="Y124">
        <v>145.14480599999999</v>
      </c>
      <c r="Z124">
        <f t="shared" si="24"/>
        <v>5651.1601590566052</v>
      </c>
      <c r="AA124">
        <v>196.06042500000001</v>
      </c>
      <c r="AB124">
        <v>5.46</v>
      </c>
      <c r="AC124" s="19">
        <f t="shared" si="25"/>
        <v>1138824.1969961547</v>
      </c>
    </row>
    <row r="125" spans="1:29" x14ac:dyDescent="0.25">
      <c r="A125" s="38">
        <f t="shared" si="13"/>
        <v>0.2696749683427988</v>
      </c>
      <c r="B125" s="18" t="s">
        <v>237</v>
      </c>
      <c r="C125" t="s">
        <v>237</v>
      </c>
      <c r="D125" s="1">
        <v>-1406000000</v>
      </c>
      <c r="E125">
        <v>1406000000</v>
      </c>
      <c r="F125">
        <f t="shared" si="14"/>
        <v>1.4849236018265907E-3</v>
      </c>
      <c r="G125">
        <f t="shared" si="15"/>
        <v>1484923.6018265907</v>
      </c>
      <c r="H125">
        <v>29.334558000000001</v>
      </c>
      <c r="I125">
        <f t="shared" si="16"/>
        <v>50620.282120037082</v>
      </c>
      <c r="J125">
        <v>36.872687999999997</v>
      </c>
      <c r="K125">
        <v>0.372666</v>
      </c>
      <c r="L125" s="2">
        <f t="shared" si="17"/>
        <v>1885370.3271406516</v>
      </c>
      <c r="M125">
        <v>-2837000000</v>
      </c>
      <c r="N125">
        <v>2837000000</v>
      </c>
      <c r="O125">
        <f t="shared" si="18"/>
        <v>1.4455397321017647E-3</v>
      </c>
      <c r="P125">
        <f t="shared" si="19"/>
        <v>1445539.7321017648</v>
      </c>
      <c r="Q125">
        <v>29.334558000000001</v>
      </c>
      <c r="R125">
        <f t="shared" si="20"/>
        <v>49277.706250142401</v>
      </c>
      <c r="S125">
        <v>36.872687999999997</v>
      </c>
      <c r="T125">
        <v>0.372666</v>
      </c>
      <c r="U125" s="2">
        <f t="shared" si="21"/>
        <v>1835365.6135945662</v>
      </c>
      <c r="V125" s="18">
        <v>369400000000</v>
      </c>
      <c r="W125">
        <f t="shared" si="22"/>
        <v>8.2190527521678366E-4</v>
      </c>
      <c r="X125">
        <f t="shared" si="23"/>
        <v>821905.27521678363</v>
      </c>
      <c r="Y125">
        <v>29.334558000000001</v>
      </c>
      <c r="Z125">
        <f t="shared" si="24"/>
        <v>28018.3282535494</v>
      </c>
      <c r="AA125">
        <v>36.872687999999997</v>
      </c>
      <c r="AB125">
        <v>0.372666</v>
      </c>
      <c r="AC125" s="19">
        <f t="shared" si="25"/>
        <v>1043552.5542916491</v>
      </c>
    </row>
    <row r="126" spans="1:29" x14ac:dyDescent="0.25">
      <c r="A126" s="38">
        <f t="shared" si="13"/>
        <v>9.6789349343260334E-3</v>
      </c>
      <c r="B126" s="18" t="s">
        <v>238</v>
      </c>
      <c r="C126" t="s">
        <v>239</v>
      </c>
      <c r="D126" s="1">
        <v>-989000000</v>
      </c>
      <c r="E126">
        <v>989000000</v>
      </c>
      <c r="F126">
        <f t="shared" si="14"/>
        <v>1.0445159617400415E-3</v>
      </c>
      <c r="G126">
        <f t="shared" si="15"/>
        <v>1044515.9617400415</v>
      </c>
      <c r="H126">
        <v>211.55540500000001</v>
      </c>
      <c r="I126">
        <f t="shared" si="16"/>
        <v>4937.3163580483397</v>
      </c>
      <c r="J126">
        <v>208.00303600000001</v>
      </c>
      <c r="K126">
        <v>5.6</v>
      </c>
      <c r="L126" s="2">
        <f t="shared" si="17"/>
        <v>1054625.7637715884</v>
      </c>
      <c r="M126">
        <v>-1823000000</v>
      </c>
      <c r="N126">
        <v>1823000000</v>
      </c>
      <c r="O126">
        <f t="shared" si="18"/>
        <v>9.288751962007462E-4</v>
      </c>
      <c r="P126">
        <f t="shared" si="19"/>
        <v>928875.19620074623</v>
      </c>
      <c r="Q126">
        <v>211.55540500000001</v>
      </c>
      <c r="R126">
        <f t="shared" si="20"/>
        <v>4390.6947033603146</v>
      </c>
      <c r="S126">
        <v>208.00303600000001</v>
      </c>
      <c r="T126">
        <v>5.6</v>
      </c>
      <c r="U126" s="2">
        <f t="shared" si="21"/>
        <v>937865.71878688259</v>
      </c>
      <c r="V126" s="18">
        <v>333610000000</v>
      </c>
      <c r="W126">
        <f t="shared" si="22"/>
        <v>7.4227346742033345E-4</v>
      </c>
      <c r="X126">
        <f t="shared" si="23"/>
        <v>742273.46742033341</v>
      </c>
      <c r="Y126">
        <v>211.55540500000001</v>
      </c>
      <c r="Z126">
        <f t="shared" si="24"/>
        <v>3508.6480887611137</v>
      </c>
      <c r="AA126">
        <v>208.00303600000001</v>
      </c>
      <c r="AB126">
        <v>5.6</v>
      </c>
      <c r="AC126" s="19">
        <f t="shared" si="25"/>
        <v>749457.88401497144</v>
      </c>
    </row>
    <row r="127" spans="1:29" x14ac:dyDescent="0.25">
      <c r="A127" s="38">
        <f t="shared" si="13"/>
        <v>0.58011553998609089</v>
      </c>
      <c r="B127" s="18" t="s">
        <v>240</v>
      </c>
      <c r="C127" t="s">
        <v>241</v>
      </c>
      <c r="D127" s="1">
        <v>-2899000000</v>
      </c>
      <c r="E127">
        <v>2899000000</v>
      </c>
      <c r="F127">
        <f t="shared" si="14"/>
        <v>3.0617308120165624E-3</v>
      </c>
      <c r="G127">
        <f t="shared" si="15"/>
        <v>3061730.8120165626</v>
      </c>
      <c r="H127">
        <v>63.644806000000003</v>
      </c>
      <c r="I127">
        <f t="shared" si="16"/>
        <v>48106.530673006724</v>
      </c>
      <c r="J127">
        <v>98.566147000000001</v>
      </c>
      <c r="K127">
        <v>2</v>
      </c>
      <c r="L127" s="2">
        <f t="shared" si="17"/>
        <v>4837888.435321603</v>
      </c>
      <c r="M127">
        <v>-46337000000</v>
      </c>
      <c r="N127">
        <v>46337000000</v>
      </c>
      <c r="O127">
        <f t="shared" si="18"/>
        <v>2.3610142603595161E-2</v>
      </c>
      <c r="P127">
        <f t="shared" si="19"/>
        <v>23610142.60359516</v>
      </c>
      <c r="Q127">
        <v>63.644806000000003</v>
      </c>
      <c r="R127">
        <f t="shared" si="20"/>
        <v>370967.31198450283</v>
      </c>
      <c r="S127">
        <v>98.566147000000001</v>
      </c>
      <c r="T127">
        <v>2</v>
      </c>
      <c r="U127" s="2">
        <f t="shared" si="21"/>
        <v>37306753.22922837</v>
      </c>
      <c r="V127" s="18">
        <v>389390000000</v>
      </c>
      <c r="W127">
        <f t="shared" si="22"/>
        <v>8.6638249896227228E-4</v>
      </c>
      <c r="X127">
        <f t="shared" si="23"/>
        <v>866382.49896227231</v>
      </c>
      <c r="Y127">
        <v>63.644806000000003</v>
      </c>
      <c r="Z127">
        <f t="shared" si="24"/>
        <v>13612.776177874943</v>
      </c>
      <c r="AA127">
        <v>98.566147000000001</v>
      </c>
      <c r="AB127">
        <v>2</v>
      </c>
      <c r="AC127" s="19">
        <f t="shared" si="25"/>
        <v>1368984.4501822696</v>
      </c>
    </row>
    <row r="128" spans="1:29" x14ac:dyDescent="0.25">
      <c r="A128" s="38">
        <f t="shared" si="13"/>
        <v>0.59963896981660336</v>
      </c>
      <c r="B128" s="18" t="s">
        <v>242</v>
      </c>
      <c r="C128" t="s">
        <v>243</v>
      </c>
      <c r="D128" s="1">
        <v>-396100000</v>
      </c>
      <c r="E128">
        <v>396100000</v>
      </c>
      <c r="F128">
        <f t="shared" si="14"/>
        <v>4.1833445141074865E-4</v>
      </c>
      <c r="G128">
        <f t="shared" si="15"/>
        <v>418334.45141074865</v>
      </c>
      <c r="H128">
        <v>67.060874999999996</v>
      </c>
      <c r="I128">
        <f t="shared" si="16"/>
        <v>6238.1299291240784</v>
      </c>
      <c r="J128">
        <v>106.448189</v>
      </c>
      <c r="K128">
        <v>0.82499999999999996</v>
      </c>
      <c r="L128" s="2">
        <f t="shared" si="17"/>
        <v>669184.09089348384</v>
      </c>
      <c r="M128">
        <v>-400700000</v>
      </c>
      <c r="N128">
        <v>400700000</v>
      </c>
      <c r="O128">
        <f t="shared" si="18"/>
        <v>2.0416911196798629E-4</v>
      </c>
      <c r="P128">
        <f t="shared" si="19"/>
        <v>204169.1119679863</v>
      </c>
      <c r="Q128">
        <v>67.060874999999996</v>
      </c>
      <c r="R128">
        <f t="shared" si="20"/>
        <v>3044.5339695908579</v>
      </c>
      <c r="S128">
        <v>106.448189</v>
      </c>
      <c r="T128">
        <v>0.82499999999999996</v>
      </c>
      <c r="U128" s="2">
        <f t="shared" si="21"/>
        <v>326596.86793684034</v>
      </c>
      <c r="V128" s="18">
        <v>325130000000</v>
      </c>
      <c r="W128">
        <f t="shared" si="22"/>
        <v>7.234056906638681E-4</v>
      </c>
      <c r="X128">
        <f t="shared" si="23"/>
        <v>723405.6906638681</v>
      </c>
      <c r="Y128">
        <v>67.060874999999996</v>
      </c>
      <c r="Z128">
        <f t="shared" si="24"/>
        <v>10787.298714248333</v>
      </c>
      <c r="AA128">
        <v>106.448189</v>
      </c>
      <c r="AB128">
        <v>0.82499999999999996</v>
      </c>
      <c r="AC128" s="19">
        <f t="shared" si="25"/>
        <v>1157187.9337730184</v>
      </c>
    </row>
    <row r="129" spans="1:29" x14ac:dyDescent="0.25">
      <c r="A129" s="38">
        <f t="shared" si="13"/>
        <v>0.4894777171083855</v>
      </c>
      <c r="B129" s="18" t="s">
        <v>244</v>
      </c>
      <c r="C129" t="s">
        <v>245</v>
      </c>
      <c r="D129" s="1">
        <v>-954000000</v>
      </c>
      <c r="E129">
        <v>954000000</v>
      </c>
      <c r="F129">
        <f t="shared" si="14"/>
        <v>1.0075512917087964E-3</v>
      </c>
      <c r="G129">
        <f t="shared" si="15"/>
        <v>1007551.2917087964</v>
      </c>
      <c r="H129">
        <v>220.12380999999999</v>
      </c>
      <c r="I129">
        <f t="shared" si="16"/>
        <v>4577.2026738443083</v>
      </c>
      <c r="J129">
        <v>327.02951000000002</v>
      </c>
      <c r="K129">
        <v>0.84</v>
      </c>
      <c r="L129" s="2">
        <f t="shared" si="17"/>
        <v>1500725.1978440231</v>
      </c>
      <c r="M129">
        <v>-3701200000</v>
      </c>
      <c r="N129">
        <v>3701200000</v>
      </c>
      <c r="O129">
        <f t="shared" si="18"/>
        <v>1.8858765091487666E-3</v>
      </c>
      <c r="P129">
        <f t="shared" si="19"/>
        <v>1885876.5091487668</v>
      </c>
      <c r="Q129">
        <v>220.12380999999999</v>
      </c>
      <c r="R129">
        <f t="shared" si="20"/>
        <v>8567.3444828561114</v>
      </c>
      <c r="S129">
        <v>327.02951000000002</v>
      </c>
      <c r="T129">
        <v>0.84</v>
      </c>
      <c r="U129" s="2">
        <f t="shared" si="21"/>
        <v>2808971.0375952367</v>
      </c>
      <c r="V129" s="18">
        <v>3157800000000</v>
      </c>
      <c r="W129">
        <f t="shared" si="22"/>
        <v>7.0260218681092567E-3</v>
      </c>
      <c r="X129">
        <f t="shared" si="23"/>
        <v>7026021.868109257</v>
      </c>
      <c r="Y129">
        <v>220.12380999999999</v>
      </c>
      <c r="Z129">
        <f t="shared" si="24"/>
        <v>31918.500175466059</v>
      </c>
      <c r="AA129">
        <v>327.02951000000002</v>
      </c>
      <c r="AB129">
        <v>0.84</v>
      </c>
      <c r="AC129" s="19">
        <f t="shared" si="25"/>
        <v>10465103.01246497</v>
      </c>
    </row>
    <row r="130" spans="1:29" x14ac:dyDescent="0.25">
      <c r="A130" s="38">
        <f t="shared" si="13"/>
        <v>0.32623339961852804</v>
      </c>
      <c r="B130" s="18" t="s">
        <v>246</v>
      </c>
      <c r="C130" t="s">
        <v>247</v>
      </c>
      <c r="D130" s="1">
        <v>-534500000</v>
      </c>
      <c r="E130">
        <v>534500000</v>
      </c>
      <c r="F130">
        <f t="shared" si="14"/>
        <v>5.6450331804858665E-4</v>
      </c>
      <c r="G130">
        <f t="shared" si="15"/>
        <v>564503.3180485866</v>
      </c>
      <c r="H130">
        <v>109.586563</v>
      </c>
      <c r="I130">
        <f t="shared" si="16"/>
        <v>5151.2092595566355</v>
      </c>
      <c r="J130">
        <v>141.88736</v>
      </c>
      <c r="K130">
        <v>3.45</v>
      </c>
      <c r="L130" s="2">
        <f t="shared" si="17"/>
        <v>748663.15459151613</v>
      </c>
      <c r="M130">
        <v>-999200000</v>
      </c>
      <c r="N130">
        <v>999200000</v>
      </c>
      <c r="O130">
        <f t="shared" si="18"/>
        <v>5.0912347561370575E-4</v>
      </c>
      <c r="P130">
        <f t="shared" si="19"/>
        <v>509123.47561370576</v>
      </c>
      <c r="Q130">
        <v>109.586563</v>
      </c>
      <c r="R130">
        <f t="shared" si="20"/>
        <v>4645.8567699920086</v>
      </c>
      <c r="S130">
        <v>141.88736</v>
      </c>
      <c r="T130">
        <v>3.45</v>
      </c>
      <c r="U130" s="2">
        <f t="shared" si="21"/>
        <v>675216.5578887657</v>
      </c>
      <c r="V130" s="18">
        <v>315500000000</v>
      </c>
      <c r="W130">
        <f t="shared" si="22"/>
        <v>7.0197919418217439E-4</v>
      </c>
      <c r="X130">
        <f t="shared" si="23"/>
        <v>701979.1941821744</v>
      </c>
      <c r="Y130">
        <v>109.586563</v>
      </c>
      <c r="Z130">
        <f t="shared" si="24"/>
        <v>6405.7049967172925</v>
      </c>
      <c r="AA130">
        <v>141.88736</v>
      </c>
      <c r="AB130">
        <v>3.45</v>
      </c>
      <c r="AC130" s="19">
        <f t="shared" si="25"/>
        <v>930988.25316169986</v>
      </c>
    </row>
    <row r="131" spans="1:29" x14ac:dyDescent="0.25">
      <c r="A131" s="38">
        <f t="shared" si="13"/>
        <v>-3.1005110204342268E-2</v>
      </c>
      <c r="B131" s="18" t="s">
        <v>248</v>
      </c>
      <c r="C131" t="s">
        <v>249</v>
      </c>
      <c r="D131" s="1">
        <v>2994570000</v>
      </c>
      <c r="E131">
        <v>0</v>
      </c>
      <c r="F131">
        <f t="shared" si="14"/>
        <v>0</v>
      </c>
      <c r="G131">
        <f t="shared" si="15"/>
        <v>0</v>
      </c>
      <c r="H131">
        <v>117.400002</v>
      </c>
      <c r="I131">
        <f t="shared" si="16"/>
        <v>0</v>
      </c>
      <c r="J131">
        <v>113.760002</v>
      </c>
      <c r="K131">
        <v>0</v>
      </c>
      <c r="L131" s="2">
        <f t="shared" si="17"/>
        <v>0</v>
      </c>
      <c r="M131">
        <v>1998720000</v>
      </c>
      <c r="N131">
        <v>0</v>
      </c>
      <c r="O131">
        <f t="shared" si="18"/>
        <v>0</v>
      </c>
      <c r="P131">
        <f t="shared" si="19"/>
        <v>0</v>
      </c>
      <c r="Q131">
        <v>117.400002</v>
      </c>
      <c r="R131">
        <f t="shared" si="20"/>
        <v>0</v>
      </c>
      <c r="S131">
        <v>113.760002</v>
      </c>
      <c r="T131">
        <v>0</v>
      </c>
      <c r="U131" s="2">
        <f t="shared" si="21"/>
        <v>0</v>
      </c>
      <c r="V131" s="18">
        <v>313140000000</v>
      </c>
      <c r="W131">
        <f t="shared" si="22"/>
        <v>6.9672825631127133E-4</v>
      </c>
      <c r="X131">
        <f t="shared" si="23"/>
        <v>696728.25631127134</v>
      </c>
      <c r="Y131">
        <v>117.400002</v>
      </c>
      <c r="Z131">
        <f t="shared" si="24"/>
        <v>5934.6528487390597</v>
      </c>
      <c r="AA131">
        <v>113.760002</v>
      </c>
      <c r="AB131">
        <v>0</v>
      </c>
      <c r="AC131" s="19">
        <f t="shared" si="25"/>
        <v>675126.11994186114</v>
      </c>
    </row>
    <row r="132" spans="1:29" x14ac:dyDescent="0.25">
      <c r="A132" s="38">
        <f t="shared" si="13"/>
        <v>0.30352139940588452</v>
      </c>
      <c r="B132" s="18" t="s">
        <v>250</v>
      </c>
      <c r="C132" t="s">
        <v>251</v>
      </c>
      <c r="D132" s="1">
        <v>-1710000000</v>
      </c>
      <c r="E132">
        <v>1710000000</v>
      </c>
      <c r="F132">
        <f t="shared" si="14"/>
        <v>1.8059881643836915E-3</v>
      </c>
      <c r="G132">
        <f t="shared" si="15"/>
        <v>1805988.1643836915</v>
      </c>
      <c r="H132">
        <v>261.22262599999999</v>
      </c>
      <c r="I132">
        <f t="shared" si="16"/>
        <v>6913.5977692211527</v>
      </c>
      <c r="J132">
        <v>336.609283</v>
      </c>
      <c r="K132">
        <v>3.9</v>
      </c>
      <c r="L132" s="2">
        <f t="shared" si="17"/>
        <v>2354144.2193478942</v>
      </c>
      <c r="M132">
        <v>-8270000000</v>
      </c>
      <c r="N132">
        <v>8270000000</v>
      </c>
      <c r="O132">
        <f t="shared" si="18"/>
        <v>4.2138222010862153E-3</v>
      </c>
      <c r="P132">
        <f t="shared" si="19"/>
        <v>4213822.2010862157</v>
      </c>
      <c r="Q132">
        <v>261.22262599999999</v>
      </c>
      <c r="R132">
        <f t="shared" si="20"/>
        <v>16131.153206790808</v>
      </c>
      <c r="S132">
        <v>336.609283</v>
      </c>
      <c r="T132">
        <v>3.9</v>
      </c>
      <c r="U132" s="2">
        <f t="shared" si="21"/>
        <v>5492807.4124074886</v>
      </c>
      <c r="V132" s="18">
        <v>384300000000</v>
      </c>
      <c r="W132">
        <f t="shared" si="22"/>
        <v>8.5505738296104482E-4</v>
      </c>
      <c r="X132">
        <f t="shared" si="23"/>
        <v>855057.38296104479</v>
      </c>
      <c r="Y132">
        <v>261.22262599999999</v>
      </c>
      <c r="Z132">
        <f t="shared" si="24"/>
        <v>3273.2898985597244</v>
      </c>
      <c r="AA132">
        <v>336.609283</v>
      </c>
      <c r="AB132">
        <v>3.9</v>
      </c>
      <c r="AC132" s="19">
        <f t="shared" si="25"/>
        <v>1114585.5964097145</v>
      </c>
    </row>
    <row r="133" spans="1:29" x14ac:dyDescent="0.25">
      <c r="A133" s="38">
        <f t="shared" si="13"/>
        <v>-2.810237633884527E-2</v>
      </c>
      <c r="B133" s="18" t="s">
        <v>252</v>
      </c>
      <c r="C133" t="s">
        <v>253</v>
      </c>
      <c r="D133" s="1">
        <v>-4940000000</v>
      </c>
      <c r="E133">
        <v>4940000000</v>
      </c>
      <c r="F133">
        <f t="shared" si="14"/>
        <v>5.2172991415528865E-3</v>
      </c>
      <c r="G133">
        <f t="shared" si="15"/>
        <v>5217299.1415528869</v>
      </c>
      <c r="H133">
        <v>40.125717000000002</v>
      </c>
      <c r="I133">
        <f t="shared" si="16"/>
        <v>130023.82341361992</v>
      </c>
      <c r="J133">
        <v>38.998089</v>
      </c>
      <c r="K133">
        <v>0</v>
      </c>
      <c r="L133" s="2">
        <f t="shared" si="17"/>
        <v>5070680.6376046333</v>
      </c>
      <c r="M133">
        <v>-10110000000</v>
      </c>
      <c r="N133">
        <v>10110000000</v>
      </c>
      <c r="O133">
        <f t="shared" si="18"/>
        <v>5.1513594259953617E-3</v>
      </c>
      <c r="P133">
        <f t="shared" si="19"/>
        <v>5151359.425995362</v>
      </c>
      <c r="Q133">
        <v>40.125717000000002</v>
      </c>
      <c r="R133">
        <f t="shared" si="20"/>
        <v>128380.49538143734</v>
      </c>
      <c r="S133">
        <v>38.998089</v>
      </c>
      <c r="T133">
        <v>0</v>
      </c>
      <c r="U133" s="2">
        <f t="shared" si="21"/>
        <v>5006593.9847493824</v>
      </c>
      <c r="V133" s="18">
        <v>325640000000</v>
      </c>
      <c r="W133">
        <f t="shared" si="22"/>
        <v>7.2454042723766492E-4</v>
      </c>
      <c r="X133">
        <f t="shared" si="23"/>
        <v>724540.42723766493</v>
      </c>
      <c r="Y133">
        <v>40.125717000000002</v>
      </c>
      <c r="Z133">
        <f t="shared" si="24"/>
        <v>18056.759639651173</v>
      </c>
      <c r="AA133">
        <v>38.998089</v>
      </c>
      <c r="AB133">
        <v>0</v>
      </c>
      <c r="AC133" s="19">
        <f t="shared" si="25"/>
        <v>704179.11947872431</v>
      </c>
    </row>
    <row r="134" spans="1:29" x14ac:dyDescent="0.25">
      <c r="A134" s="38">
        <f t="shared" si="13"/>
        <v>8.1619702714454956E-2</v>
      </c>
      <c r="B134" s="18" t="s">
        <v>254</v>
      </c>
      <c r="C134" t="s">
        <v>255</v>
      </c>
      <c r="D134" s="1">
        <v>-109700000</v>
      </c>
      <c r="E134">
        <v>109700000</v>
      </c>
      <c r="F134">
        <f t="shared" si="14"/>
        <v>1.1585783721221694E-4</v>
      </c>
      <c r="G134">
        <f t="shared" si="15"/>
        <v>115857.83721221694</v>
      </c>
      <c r="H134">
        <v>50.877212999999998</v>
      </c>
      <c r="I134">
        <f t="shared" si="16"/>
        <v>2277.2048699329689</v>
      </c>
      <c r="J134">
        <v>54.599795999999998</v>
      </c>
      <c r="K134">
        <v>0.43</v>
      </c>
      <c r="L134" s="2">
        <f t="shared" si="17"/>
        <v>125314.11944261781</v>
      </c>
      <c r="M134">
        <v>-419000000</v>
      </c>
      <c r="N134">
        <v>419000000</v>
      </c>
      <c r="O134">
        <f t="shared" si="18"/>
        <v>2.1349353110702832E-4</v>
      </c>
      <c r="P134">
        <f t="shared" si="19"/>
        <v>213493.53110702834</v>
      </c>
      <c r="Q134">
        <v>50.877212999999998</v>
      </c>
      <c r="R134">
        <f t="shared" si="20"/>
        <v>4196.250512130614</v>
      </c>
      <c r="S134">
        <v>54.599795999999998</v>
      </c>
      <c r="T134">
        <v>0.43</v>
      </c>
      <c r="U134" s="2">
        <f t="shared" si="21"/>
        <v>230918.80964744321</v>
      </c>
      <c r="V134" s="18">
        <v>311440000000</v>
      </c>
      <c r="W134">
        <f t="shared" si="22"/>
        <v>6.9294580106528175E-4</v>
      </c>
      <c r="X134">
        <f t="shared" si="23"/>
        <v>692945.80106528173</v>
      </c>
      <c r="Y134">
        <v>50.877212999999998</v>
      </c>
      <c r="Z134">
        <f t="shared" si="24"/>
        <v>13619.963834600801</v>
      </c>
      <c r="AA134">
        <v>54.599795999999998</v>
      </c>
      <c r="AB134">
        <v>0.43</v>
      </c>
      <c r="AC134" s="19">
        <f t="shared" si="25"/>
        <v>749503.8313454598</v>
      </c>
    </row>
    <row r="135" spans="1:29" x14ac:dyDescent="0.25">
      <c r="A135" s="38">
        <f t="shared" si="13"/>
        <v>2.1065870517642038</v>
      </c>
      <c r="B135" s="18" t="s">
        <v>256</v>
      </c>
      <c r="C135" t="s">
        <v>257</v>
      </c>
      <c r="D135" s="1">
        <v>-1434000000</v>
      </c>
      <c r="E135">
        <v>1434000000</v>
      </c>
      <c r="F135">
        <f t="shared" si="14"/>
        <v>1.514495337851587E-3</v>
      </c>
      <c r="G135">
        <f t="shared" si="15"/>
        <v>1514495.337851587</v>
      </c>
      <c r="H135">
        <v>13.340551</v>
      </c>
      <c r="I135">
        <f t="shared" si="16"/>
        <v>113525.69604145938</v>
      </c>
      <c r="J135">
        <v>39.473582999999998</v>
      </c>
      <c r="K135">
        <v>1.97</v>
      </c>
      <c r="L135" s="2">
        <f t="shared" si="17"/>
        <v>4704911.6065269932</v>
      </c>
      <c r="M135">
        <v>-3104000000</v>
      </c>
      <c r="N135">
        <v>3104000000</v>
      </c>
      <c r="O135">
        <f t="shared" si="18"/>
        <v>1.5815845359336896E-3</v>
      </c>
      <c r="P135">
        <f t="shared" si="19"/>
        <v>1581584.5359336897</v>
      </c>
      <c r="Q135">
        <v>13.340551</v>
      </c>
      <c r="R135">
        <f t="shared" si="20"/>
        <v>118554.66359175793</v>
      </c>
      <c r="S135">
        <v>39.473582999999998</v>
      </c>
      <c r="T135">
        <v>1.97</v>
      </c>
      <c r="U135" s="2">
        <f t="shared" si="21"/>
        <v>4913330.0406020973</v>
      </c>
      <c r="V135" s="18">
        <v>36040000000</v>
      </c>
      <c r="W135">
        <f t="shared" si="22"/>
        <v>8.0188051214978031E-5</v>
      </c>
      <c r="X135">
        <f t="shared" si="23"/>
        <v>80188.051214978026</v>
      </c>
      <c r="Y135">
        <v>13.340551</v>
      </c>
      <c r="Z135">
        <f t="shared" si="24"/>
        <v>6010.8500177375008</v>
      </c>
      <c r="AA135">
        <v>39.473582999999998</v>
      </c>
      <c r="AB135">
        <v>1.97</v>
      </c>
      <c r="AC135" s="19">
        <f t="shared" si="25"/>
        <v>249111.16161065557</v>
      </c>
    </row>
    <row r="136" spans="1:29" x14ac:dyDescent="0.25">
      <c r="A136" s="38">
        <f t="shared" ref="A136:A199" si="26">(J136+K136)/H136-1</f>
        <v>0.45231529806339932</v>
      </c>
      <c r="B136" s="18" t="s">
        <v>942</v>
      </c>
      <c r="C136" t="s">
        <v>941</v>
      </c>
      <c r="D136" s="1">
        <v>-180000000</v>
      </c>
      <c r="E136">
        <v>180000000</v>
      </c>
      <c r="F136">
        <f t="shared" ref="F136:F199" si="27">E136/SUM(E$7:E$459)</f>
        <v>1.9010401730354648E-4</v>
      </c>
      <c r="G136">
        <f t="shared" ref="G136:G199" si="28">F136*$E$3</f>
        <v>190104.01730354648</v>
      </c>
      <c r="H136">
        <v>92.43</v>
      </c>
      <c r="I136">
        <f t="shared" ref="I136:I199" si="29">G136/H136</f>
        <v>2056.7350135621168</v>
      </c>
      <c r="J136">
        <v>134.237503</v>
      </c>
      <c r="K136">
        <v>0</v>
      </c>
      <c r="L136" s="2">
        <f t="shared" ref="L136:L199" si="30">I136*(J136+K136)</f>
        <v>276090.97255324968</v>
      </c>
      <c r="M136">
        <v>-258400000</v>
      </c>
      <c r="N136">
        <v>258400000</v>
      </c>
      <c r="O136">
        <f t="shared" ref="O136:O199" si="31">N136/SUM(N$7:N$459)</f>
        <v>1.3166283636767569E-4</v>
      </c>
      <c r="P136">
        <f t="shared" ref="P136:P199" si="32">N$3*O136</f>
        <v>131662.83636767569</v>
      </c>
      <c r="Q136">
        <v>92.43</v>
      </c>
      <c r="R136">
        <f t="shared" ref="R136:R199" si="33">P136/Q136</f>
        <v>1424.4599845036857</v>
      </c>
      <c r="S136">
        <v>134.237503</v>
      </c>
      <c r="T136">
        <v>0</v>
      </c>
      <c r="U136" s="2">
        <f t="shared" ref="U136:U199" si="34">R136*(S136+T136)</f>
        <v>191215.95144319348</v>
      </c>
      <c r="V136" s="18">
        <v>335500000000</v>
      </c>
      <c r="W136">
        <f t="shared" ref="W136:W199" si="35">V136/SUM(V$7:V$459)</f>
        <v>7.464786676644042E-4</v>
      </c>
      <c r="X136">
        <f t="shared" ref="X136:X199" si="36">W$3*W136</f>
        <v>746478.66766440414</v>
      </c>
      <c r="Y136">
        <v>92.43</v>
      </c>
      <c r="Z136">
        <f t="shared" ref="Z136:Z199" si="37">X136/Y136</f>
        <v>8076.151332515461</v>
      </c>
      <c r="AA136">
        <v>134.237503</v>
      </c>
      <c r="AB136">
        <v>0</v>
      </c>
      <c r="AC136" s="19">
        <f t="shared" ref="AC136:AC199" si="38">Z136*(AA136+AB136)</f>
        <v>1084122.3887269981</v>
      </c>
    </row>
    <row r="137" spans="1:29" x14ac:dyDescent="0.25">
      <c r="A137" s="38">
        <f t="shared" si="26"/>
        <v>1.3157944576290785</v>
      </c>
      <c r="B137" s="18" t="s">
        <v>258</v>
      </c>
      <c r="C137" t="s">
        <v>259</v>
      </c>
      <c r="D137" s="1">
        <v>-3706000000</v>
      </c>
      <c r="E137">
        <v>3706000000</v>
      </c>
      <c r="F137">
        <f t="shared" si="27"/>
        <v>3.9140304895941289E-3</v>
      </c>
      <c r="G137">
        <f t="shared" si="28"/>
        <v>3914030.4895941289</v>
      </c>
      <c r="H137">
        <v>43.001235999999999</v>
      </c>
      <c r="I137">
        <f t="shared" si="29"/>
        <v>91021.348539705446</v>
      </c>
      <c r="J137">
        <v>97.832024000000004</v>
      </c>
      <c r="K137">
        <v>1.75</v>
      </c>
      <c r="L137" s="2">
        <f t="shared" si="30"/>
        <v>9064090.1147933137</v>
      </c>
      <c r="M137">
        <v>-7186000000</v>
      </c>
      <c r="N137">
        <v>7186000000</v>
      </c>
      <c r="O137">
        <f t="shared" si="31"/>
        <v>3.6614904881506101E-3</v>
      </c>
      <c r="P137">
        <f t="shared" si="32"/>
        <v>3661490.4881506101</v>
      </c>
      <c r="Q137">
        <v>43.001235999999999</v>
      </c>
      <c r="R137">
        <f t="shared" si="33"/>
        <v>85148.494060743047</v>
      </c>
      <c r="S137">
        <v>97.832024000000004</v>
      </c>
      <c r="T137">
        <v>1.75</v>
      </c>
      <c r="U137" s="2">
        <f t="shared" si="34"/>
        <v>8479259.3791207727</v>
      </c>
      <c r="V137" s="18">
        <v>37640000000</v>
      </c>
      <c r="W137">
        <f t="shared" si="35"/>
        <v>8.3748009093556405E-5</v>
      </c>
      <c r="X137">
        <f t="shared" si="36"/>
        <v>83748.009093556408</v>
      </c>
      <c r="Y137">
        <v>43.001235999999999</v>
      </c>
      <c r="Z137">
        <f t="shared" si="37"/>
        <v>1947.5721370789531</v>
      </c>
      <c r="AA137">
        <v>97.832024000000004</v>
      </c>
      <c r="AB137">
        <v>1.75</v>
      </c>
      <c r="AC137" s="19">
        <f t="shared" si="38"/>
        <v>193943.17529632759</v>
      </c>
    </row>
    <row r="138" spans="1:29" x14ac:dyDescent="0.25">
      <c r="A138" s="38">
        <f t="shared" si="26"/>
        <v>0.34309054208764755</v>
      </c>
      <c r="B138" s="18" t="s">
        <v>260</v>
      </c>
      <c r="C138" t="s">
        <v>261</v>
      </c>
      <c r="D138" s="1">
        <v>-1533910000</v>
      </c>
      <c r="E138">
        <v>1533910000</v>
      </c>
      <c r="F138">
        <f t="shared" si="27"/>
        <v>1.6200136287893498E-3</v>
      </c>
      <c r="G138">
        <f t="shared" si="28"/>
        <v>1620013.6287893497</v>
      </c>
      <c r="H138">
        <v>127.079376</v>
      </c>
      <c r="I138">
        <f t="shared" si="29"/>
        <v>12748.045196486877</v>
      </c>
      <c r="J138">
        <v>166.039108</v>
      </c>
      <c r="K138">
        <v>4.6399999999999997</v>
      </c>
      <c r="L138" s="2">
        <f t="shared" si="30"/>
        <v>2175824.9828800648</v>
      </c>
      <c r="M138">
        <v>-4811790000</v>
      </c>
      <c r="N138">
        <v>4811790000</v>
      </c>
      <c r="O138">
        <f t="shared" si="31"/>
        <v>2.4517566540465103E-3</v>
      </c>
      <c r="P138">
        <f t="shared" si="32"/>
        <v>2451756.6540465103</v>
      </c>
      <c r="Q138">
        <v>127.079376</v>
      </c>
      <c r="R138">
        <f t="shared" si="33"/>
        <v>19293.112157290656</v>
      </c>
      <c r="S138">
        <v>166.039108</v>
      </c>
      <c r="T138">
        <v>4.6399999999999997</v>
      </c>
      <c r="U138" s="2">
        <f t="shared" si="34"/>
        <v>3292931.1735503245</v>
      </c>
      <c r="V138" s="18">
        <v>339080000000</v>
      </c>
      <c r="W138">
        <f t="shared" si="35"/>
        <v>7.5444407341772335E-4</v>
      </c>
      <c r="X138">
        <f t="shared" si="36"/>
        <v>754444.0734177233</v>
      </c>
      <c r="Y138">
        <v>127.079376</v>
      </c>
      <c r="Z138">
        <f t="shared" si="37"/>
        <v>5936.7939721211987</v>
      </c>
      <c r="AA138">
        <v>166.039108</v>
      </c>
      <c r="AB138">
        <v>4.6399999999999997</v>
      </c>
      <c r="AC138" s="19">
        <f t="shared" si="38"/>
        <v>1013286.699541423</v>
      </c>
    </row>
    <row r="139" spans="1:29" x14ac:dyDescent="0.25">
      <c r="A139" s="38">
        <f t="shared" si="26"/>
        <v>0.31979127132659446</v>
      </c>
      <c r="B139" s="18" t="s">
        <v>262</v>
      </c>
      <c r="C139" t="s">
        <v>263</v>
      </c>
      <c r="D139" s="1">
        <v>-284000000</v>
      </c>
      <c r="E139">
        <v>284000000</v>
      </c>
      <c r="F139">
        <f t="shared" si="27"/>
        <v>2.9994189396781776E-4</v>
      </c>
      <c r="G139">
        <f t="shared" si="28"/>
        <v>299941.89396781777</v>
      </c>
      <c r="H139">
        <v>85.440680999999998</v>
      </c>
      <c r="I139">
        <f t="shared" si="29"/>
        <v>3510.5278944091956</v>
      </c>
      <c r="J139">
        <v>110.883865</v>
      </c>
      <c r="K139">
        <v>1.88</v>
      </c>
      <c r="L139" s="2">
        <f t="shared" si="30"/>
        <v>395860.6935638928</v>
      </c>
      <c r="M139">
        <v>-538000000</v>
      </c>
      <c r="N139">
        <v>538000000</v>
      </c>
      <c r="O139">
        <f t="shared" si="31"/>
        <v>2.7412773206582635E-4</v>
      </c>
      <c r="P139">
        <f t="shared" si="32"/>
        <v>274127.73206582636</v>
      </c>
      <c r="Q139">
        <v>85.440680999999998</v>
      </c>
      <c r="R139">
        <f t="shared" si="33"/>
        <v>3208.3982578021164</v>
      </c>
      <c r="S139">
        <v>110.883865</v>
      </c>
      <c r="T139">
        <v>1.88</v>
      </c>
      <c r="U139" s="2">
        <f t="shared" si="34"/>
        <v>361791.38800903305</v>
      </c>
      <c r="V139" s="18">
        <v>327740000000</v>
      </c>
      <c r="W139">
        <f t="shared" si="35"/>
        <v>7.2921287195329908E-4</v>
      </c>
      <c r="X139">
        <f t="shared" si="36"/>
        <v>729212.87195329904</v>
      </c>
      <c r="Y139">
        <v>85.440680999999998</v>
      </c>
      <c r="Z139">
        <f t="shared" si="37"/>
        <v>8534.7268235525771</v>
      </c>
      <c r="AA139">
        <v>110.883865</v>
      </c>
      <c r="AB139">
        <v>1.88</v>
      </c>
      <c r="AC139" s="19">
        <f t="shared" si="38"/>
        <v>962408.78334296157</v>
      </c>
    </row>
    <row r="140" spans="1:29" x14ac:dyDescent="0.25">
      <c r="A140" s="38">
        <f t="shared" si="26"/>
        <v>-0.14510428863964031</v>
      </c>
      <c r="B140" s="18" t="s">
        <v>264</v>
      </c>
      <c r="C140" t="s">
        <v>265</v>
      </c>
      <c r="D140" s="1">
        <v>-15473000000</v>
      </c>
      <c r="E140">
        <v>15473000000</v>
      </c>
      <c r="F140">
        <f t="shared" si="27"/>
        <v>1.6341552554098748E-2</v>
      </c>
      <c r="G140">
        <f t="shared" si="28"/>
        <v>16341552.554098748</v>
      </c>
      <c r="H140">
        <v>181.179993</v>
      </c>
      <c r="I140">
        <f t="shared" si="29"/>
        <v>90195.127417290205</v>
      </c>
      <c r="J140">
        <v>154.88999899999999</v>
      </c>
      <c r="K140">
        <v>0</v>
      </c>
      <c r="L140" s="2">
        <f t="shared" si="30"/>
        <v>13970323.195468951</v>
      </c>
      <c r="M140">
        <v>-21124000000</v>
      </c>
      <c r="N140">
        <v>21124000000</v>
      </c>
      <c r="O140">
        <f t="shared" si="31"/>
        <v>1.0763334966837391E-2</v>
      </c>
      <c r="P140">
        <f t="shared" si="32"/>
        <v>10763334.966837391</v>
      </c>
      <c r="Q140">
        <v>181.179993</v>
      </c>
      <c r="R140">
        <f t="shared" si="33"/>
        <v>59406.862692821669</v>
      </c>
      <c r="S140">
        <v>154.88999899999999</v>
      </c>
      <c r="T140">
        <v>0</v>
      </c>
      <c r="U140" s="2">
        <f t="shared" si="34"/>
        <v>9201528.9030842856</v>
      </c>
      <c r="V140" s="18">
        <v>3328020000000</v>
      </c>
      <c r="W140">
        <f t="shared" si="35"/>
        <v>7.4047568869165144E-3</v>
      </c>
      <c r="X140">
        <f t="shared" si="36"/>
        <v>7404756.8869165145</v>
      </c>
      <c r="Y140">
        <v>181.179993</v>
      </c>
      <c r="Z140">
        <f t="shared" si="37"/>
        <v>40869.616806511935</v>
      </c>
      <c r="AA140">
        <v>154.88999899999999</v>
      </c>
      <c r="AB140">
        <v>0</v>
      </c>
      <c r="AC140" s="19">
        <f t="shared" si="38"/>
        <v>6330294.9062910164</v>
      </c>
    </row>
    <row r="141" spans="1:29" x14ac:dyDescent="0.25">
      <c r="A141" s="38">
        <f t="shared" si="26"/>
        <v>0.13799836189361936</v>
      </c>
      <c r="B141" s="18" t="s">
        <v>266</v>
      </c>
      <c r="C141" t="s">
        <v>267</v>
      </c>
      <c r="D141" s="1">
        <v>-782480000</v>
      </c>
      <c r="E141">
        <v>782480000</v>
      </c>
      <c r="F141">
        <f t="shared" si="27"/>
        <v>8.2640328588710584E-4</v>
      </c>
      <c r="G141">
        <f t="shared" si="28"/>
        <v>826403.28588710586</v>
      </c>
      <c r="H141">
        <v>205.11244199999999</v>
      </c>
      <c r="I141">
        <f t="shared" si="29"/>
        <v>4029.0256301814488</v>
      </c>
      <c r="J141">
        <v>231.79762299999999</v>
      </c>
      <c r="K141">
        <v>1.62</v>
      </c>
      <c r="L141" s="2">
        <f t="shared" si="30"/>
        <v>940445.58560303086</v>
      </c>
      <c r="M141">
        <v>-1514080000</v>
      </c>
      <c r="N141">
        <v>1514080000</v>
      </c>
      <c r="O141">
        <f t="shared" si="31"/>
        <v>7.7147084863610845E-4</v>
      </c>
      <c r="P141">
        <f t="shared" si="32"/>
        <v>771470.84863610845</v>
      </c>
      <c r="Q141">
        <v>205.11244199999999</v>
      </c>
      <c r="R141">
        <f t="shared" si="33"/>
        <v>3761.2094181790712</v>
      </c>
      <c r="S141">
        <v>231.79762299999999</v>
      </c>
      <c r="T141">
        <v>1.62</v>
      </c>
      <c r="U141" s="2">
        <f t="shared" si="34"/>
        <v>877932.56199657172</v>
      </c>
      <c r="V141" s="18">
        <v>351520000000</v>
      </c>
      <c r="W141">
        <f t="shared" si="35"/>
        <v>7.8212274592367027E-4</v>
      </c>
      <c r="X141">
        <f t="shared" si="36"/>
        <v>782122.74592367024</v>
      </c>
      <c r="Y141">
        <v>205.11244199999999</v>
      </c>
      <c r="Z141">
        <f t="shared" si="37"/>
        <v>3813.1414081826897</v>
      </c>
      <c r="AA141">
        <v>231.79762299999999</v>
      </c>
      <c r="AB141">
        <v>1.62</v>
      </c>
      <c r="AC141" s="19">
        <f t="shared" si="38"/>
        <v>890054.40366087609</v>
      </c>
    </row>
    <row r="142" spans="1:29" x14ac:dyDescent="0.25">
      <c r="A142" s="38">
        <f t="shared" si="26"/>
        <v>0.30062942150472582</v>
      </c>
      <c r="B142" s="18" t="s">
        <v>268</v>
      </c>
      <c r="C142" t="s">
        <v>269</v>
      </c>
      <c r="D142" s="1">
        <v>-1040000000</v>
      </c>
      <c r="E142">
        <v>1040000000</v>
      </c>
      <c r="F142">
        <f t="shared" si="27"/>
        <v>1.098378766642713E-3</v>
      </c>
      <c r="G142">
        <f t="shared" si="28"/>
        <v>1098378.766642713</v>
      </c>
      <c r="H142">
        <v>108.040001</v>
      </c>
      <c r="I142">
        <f t="shared" si="29"/>
        <v>10166.408334656651</v>
      </c>
      <c r="J142">
        <v>140.520004</v>
      </c>
      <c r="K142">
        <v>0</v>
      </c>
      <c r="L142" s="2">
        <f t="shared" si="30"/>
        <v>1428583.7398515861</v>
      </c>
      <c r="M142">
        <v>-1856700000</v>
      </c>
      <c r="N142">
        <v>1856700000</v>
      </c>
      <c r="O142">
        <f t="shared" si="31"/>
        <v>9.4604639428739741E-4</v>
      </c>
      <c r="P142">
        <f t="shared" si="32"/>
        <v>946046.39428739739</v>
      </c>
      <c r="Q142">
        <v>108.040001</v>
      </c>
      <c r="R142">
        <f t="shared" si="33"/>
        <v>8756.4456269062539</v>
      </c>
      <c r="S142">
        <v>140.520004</v>
      </c>
      <c r="T142">
        <v>0</v>
      </c>
      <c r="U142" s="2">
        <f t="shared" si="34"/>
        <v>1230455.7745186493</v>
      </c>
      <c r="V142" s="18">
        <v>325410000000</v>
      </c>
      <c r="W142">
        <f t="shared" si="35"/>
        <v>7.2402868329261925E-4</v>
      </c>
      <c r="X142">
        <f t="shared" si="36"/>
        <v>724028.6832926193</v>
      </c>
      <c r="Y142">
        <v>108.040001</v>
      </c>
      <c r="Z142">
        <f t="shared" si="37"/>
        <v>6701.4871954010741</v>
      </c>
      <c r="AA142">
        <v>140.520004</v>
      </c>
      <c r="AB142">
        <v>0</v>
      </c>
      <c r="AC142" s="19">
        <f t="shared" si="38"/>
        <v>941693.00750370778</v>
      </c>
    </row>
    <row r="143" spans="1:29" x14ac:dyDescent="0.25">
      <c r="A143" s="38">
        <f t="shared" si="26"/>
        <v>0.11802400614831554</v>
      </c>
      <c r="B143" s="18" t="s">
        <v>270</v>
      </c>
      <c r="C143" t="s">
        <v>271</v>
      </c>
      <c r="D143" s="1">
        <v>-5320000000</v>
      </c>
      <c r="E143">
        <v>5320000000</v>
      </c>
      <c r="F143">
        <f t="shared" si="27"/>
        <v>5.6186298447492627E-3</v>
      </c>
      <c r="G143">
        <f t="shared" si="28"/>
        <v>5618629.8447492626</v>
      </c>
      <c r="H143">
        <v>68.347824000000003</v>
      </c>
      <c r="I143">
        <f t="shared" si="29"/>
        <v>82206.418813703014</v>
      </c>
      <c r="J143">
        <v>73.894508000000002</v>
      </c>
      <c r="K143">
        <v>2.52</v>
      </c>
      <c r="L143" s="2">
        <f t="shared" si="30"/>
        <v>6281763.0480910596</v>
      </c>
      <c r="M143">
        <v>-9730000000</v>
      </c>
      <c r="N143">
        <v>9730000000</v>
      </c>
      <c r="O143">
        <f t="shared" si="31"/>
        <v>4.9577376078076031E-3</v>
      </c>
      <c r="P143">
        <f t="shared" si="32"/>
        <v>4957737.6078076027</v>
      </c>
      <c r="Q143">
        <v>68.347824000000003</v>
      </c>
      <c r="R143">
        <f t="shared" si="33"/>
        <v>72536.875611542549</v>
      </c>
      <c r="S143">
        <v>73.894508000000002</v>
      </c>
      <c r="T143">
        <v>2.52</v>
      </c>
      <c r="U143" s="2">
        <f t="shared" si="34"/>
        <v>5542869.661713223</v>
      </c>
      <c r="V143" s="18">
        <v>361340000000</v>
      </c>
      <c r="W143">
        <f t="shared" si="35"/>
        <v>8.0397198740344504E-4</v>
      </c>
      <c r="X143">
        <f t="shared" si="36"/>
        <v>803971.98740344506</v>
      </c>
      <c r="Y143">
        <v>68.347824000000003</v>
      </c>
      <c r="Z143">
        <f t="shared" si="37"/>
        <v>11762.949284288041</v>
      </c>
      <c r="AA143">
        <v>73.894508000000002</v>
      </c>
      <c r="AB143">
        <v>2.52</v>
      </c>
      <c r="AC143" s="19">
        <f t="shared" si="38"/>
        <v>898859.98218782269</v>
      </c>
    </row>
    <row r="144" spans="1:29" x14ac:dyDescent="0.25">
      <c r="A144" s="38">
        <f t="shared" si="26"/>
        <v>0.49402446154313084</v>
      </c>
      <c r="B144" s="18" t="s">
        <v>272</v>
      </c>
      <c r="C144" t="s">
        <v>273</v>
      </c>
      <c r="D144" s="1">
        <v>-76730000</v>
      </c>
      <c r="E144">
        <v>76730000</v>
      </c>
      <c r="F144">
        <f t="shared" si="27"/>
        <v>8.1037118042784006E-5</v>
      </c>
      <c r="G144">
        <f t="shared" si="28"/>
        <v>81037.118042784001</v>
      </c>
      <c r="H144">
        <v>372.77795400000002</v>
      </c>
      <c r="I144">
        <f t="shared" si="29"/>
        <v>217.38709913833583</v>
      </c>
      <c r="J144">
        <v>553.17938200000003</v>
      </c>
      <c r="K144">
        <v>3.76</v>
      </c>
      <c r="L144" s="2">
        <f t="shared" si="30"/>
        <v>121071.4366488775</v>
      </c>
      <c r="M144">
        <v>-188250000</v>
      </c>
      <c r="N144">
        <v>188250000</v>
      </c>
      <c r="O144">
        <f t="shared" si="31"/>
        <v>9.591922966801452E-5</v>
      </c>
      <c r="P144">
        <f t="shared" si="32"/>
        <v>95919.229668014523</v>
      </c>
      <c r="Q144">
        <v>372.77795400000002</v>
      </c>
      <c r="R144">
        <f t="shared" si="33"/>
        <v>257.30928730837587</v>
      </c>
      <c r="S144">
        <v>553.17938200000003</v>
      </c>
      <c r="T144">
        <v>3.76</v>
      </c>
      <c r="U144" s="2">
        <f t="shared" si="34"/>
        <v>143305.67545638731</v>
      </c>
      <c r="V144" s="18">
        <v>315100000000</v>
      </c>
      <c r="W144">
        <f t="shared" si="35"/>
        <v>7.0108920471252981E-4</v>
      </c>
      <c r="X144">
        <f t="shared" si="36"/>
        <v>701089.20471252978</v>
      </c>
      <c r="Y144">
        <v>372.77795400000002</v>
      </c>
      <c r="Z144">
        <f t="shared" si="37"/>
        <v>1880.7153083750488</v>
      </c>
      <c r="AA144">
        <v>553.17938200000003</v>
      </c>
      <c r="AB144">
        <v>3.76</v>
      </c>
      <c r="AC144" s="19">
        <f t="shared" si="38"/>
        <v>1047444.4215643392</v>
      </c>
    </row>
    <row r="145" spans="1:29" x14ac:dyDescent="0.25">
      <c r="A145" s="38">
        <f t="shared" si="26"/>
        <v>0.47366551267070589</v>
      </c>
      <c r="B145" s="18" t="s">
        <v>274</v>
      </c>
      <c r="C145" t="s">
        <v>275</v>
      </c>
      <c r="D145" s="1">
        <v>-374100000</v>
      </c>
      <c r="E145">
        <v>374100000</v>
      </c>
      <c r="F145">
        <f t="shared" si="27"/>
        <v>3.9509951596253744E-4</v>
      </c>
      <c r="G145">
        <f t="shared" si="28"/>
        <v>395099.51596253744</v>
      </c>
      <c r="H145">
        <v>121.936302</v>
      </c>
      <c r="I145">
        <f t="shared" si="29"/>
        <v>3240.212385336546</v>
      </c>
      <c r="J145">
        <v>177.70332300000001</v>
      </c>
      <c r="K145">
        <v>1.99</v>
      </c>
      <c r="L145" s="2">
        <f t="shared" si="30"/>
        <v>582244.53074688045</v>
      </c>
      <c r="M145">
        <v>-603800000</v>
      </c>
      <c r="N145">
        <v>603800000</v>
      </c>
      <c r="O145">
        <f t="shared" si="31"/>
        <v>3.0765487847833817E-4</v>
      </c>
      <c r="P145">
        <f t="shared" si="32"/>
        <v>307654.87847833819</v>
      </c>
      <c r="Q145">
        <v>121.936302</v>
      </c>
      <c r="R145">
        <f t="shared" si="33"/>
        <v>2523.078635584161</v>
      </c>
      <c r="S145">
        <v>177.70332300000001</v>
      </c>
      <c r="T145">
        <v>1.99</v>
      </c>
      <c r="U145" s="2">
        <f t="shared" si="34"/>
        <v>453380.38421842398</v>
      </c>
      <c r="V145" s="18">
        <v>318190000000</v>
      </c>
      <c r="W145">
        <f t="shared" si="35"/>
        <v>7.0796437336553429E-4</v>
      </c>
      <c r="X145">
        <f t="shared" si="36"/>
        <v>707964.37336553424</v>
      </c>
      <c r="Y145">
        <v>121.936302</v>
      </c>
      <c r="Z145">
        <f t="shared" si="37"/>
        <v>5806.0180746299347</v>
      </c>
      <c r="AA145">
        <v>177.70332300000001</v>
      </c>
      <c r="AB145">
        <v>1.99</v>
      </c>
      <c r="AC145" s="19">
        <f t="shared" si="38"/>
        <v>1043302.6812283151</v>
      </c>
    </row>
    <row r="146" spans="1:29" x14ac:dyDescent="0.25">
      <c r="A146" s="38">
        <f t="shared" si="26"/>
        <v>0.2307431040202963</v>
      </c>
      <c r="B146" s="18" t="s">
        <v>277</v>
      </c>
      <c r="C146" t="s">
        <v>278</v>
      </c>
      <c r="D146" s="1">
        <v>-5732000000</v>
      </c>
      <c r="E146">
        <v>5732000000</v>
      </c>
      <c r="F146">
        <f t="shared" si="27"/>
        <v>6.0537568176884911E-3</v>
      </c>
      <c r="G146">
        <f t="shared" si="28"/>
        <v>6053756.8176884912</v>
      </c>
      <c r="H146">
        <v>95.607879999999994</v>
      </c>
      <c r="I146">
        <f t="shared" si="29"/>
        <v>63318.59693665932</v>
      </c>
      <c r="J146">
        <v>114.111931</v>
      </c>
      <c r="K146">
        <v>3.5568080000000002</v>
      </c>
      <c r="L146" s="2">
        <f t="shared" si="30"/>
        <v>7450619.4567859648</v>
      </c>
      <c r="M146">
        <v>-8389000000</v>
      </c>
      <c r="N146">
        <v>8389000000</v>
      </c>
      <c r="O146">
        <f t="shared" si="31"/>
        <v>4.2744564020450139E-3</v>
      </c>
      <c r="P146">
        <f t="shared" si="32"/>
        <v>4274456.4020450143</v>
      </c>
      <c r="Q146">
        <v>95.607879999999994</v>
      </c>
      <c r="R146">
        <f t="shared" si="33"/>
        <v>44708.201897636623</v>
      </c>
      <c r="S146">
        <v>114.111931</v>
      </c>
      <c r="T146">
        <v>3.5568080000000002</v>
      </c>
      <c r="U146" s="2">
        <f t="shared" si="34"/>
        <v>5260757.7402523085</v>
      </c>
      <c r="V146" s="18">
        <v>323500000000</v>
      </c>
      <c r="W146">
        <f t="shared" si="35"/>
        <v>7.1977898357506636E-4</v>
      </c>
      <c r="X146">
        <f t="shared" si="36"/>
        <v>719778.98357506632</v>
      </c>
      <c r="Y146">
        <v>95.607879999999994</v>
      </c>
      <c r="Z146">
        <f t="shared" si="37"/>
        <v>7528.4483201077819</v>
      </c>
      <c r="AA146">
        <v>114.111931</v>
      </c>
      <c r="AB146">
        <v>3.5568080000000002</v>
      </c>
      <c r="AC146" s="19">
        <f t="shared" si="38"/>
        <v>885863.02045375109</v>
      </c>
    </row>
    <row r="147" spans="1:29" x14ac:dyDescent="0.25">
      <c r="A147" s="38">
        <f t="shared" si="26"/>
        <v>0.23860977568401198</v>
      </c>
      <c r="B147" s="18" t="s">
        <v>279</v>
      </c>
      <c r="C147" t="s">
        <v>280</v>
      </c>
      <c r="D147" s="1">
        <v>-10277000000</v>
      </c>
      <c r="E147">
        <v>10277000000</v>
      </c>
      <c r="F147">
        <f t="shared" si="27"/>
        <v>1.085388325460304E-2</v>
      </c>
      <c r="G147">
        <f t="shared" si="28"/>
        <v>10853883.254603039</v>
      </c>
      <c r="H147">
        <v>82.111266999999998</v>
      </c>
      <c r="I147">
        <f t="shared" si="29"/>
        <v>132185.06608359897</v>
      </c>
      <c r="J147">
        <v>97.803818000000007</v>
      </c>
      <c r="K147">
        <v>3.9</v>
      </c>
      <c r="L147" s="2">
        <f t="shared" si="30"/>
        <v>13443725.903284324</v>
      </c>
      <c r="M147">
        <v>-19626000000</v>
      </c>
      <c r="N147">
        <v>19626000000</v>
      </c>
      <c r="O147">
        <f t="shared" si="31"/>
        <v>1.0000057378297227E-2</v>
      </c>
      <c r="P147">
        <f t="shared" si="32"/>
        <v>10000057.378297227</v>
      </c>
      <c r="Q147">
        <v>82.111266999999998</v>
      </c>
      <c r="R147">
        <f t="shared" si="33"/>
        <v>121786.66513935568</v>
      </c>
      <c r="S147">
        <v>97.803818000000007</v>
      </c>
      <c r="T147">
        <v>3.9</v>
      </c>
      <c r="U147" s="2">
        <f t="shared" si="34"/>
        <v>12386168.826159976</v>
      </c>
      <c r="V147" s="18">
        <v>367380000000</v>
      </c>
      <c r="W147">
        <f t="shared" si="35"/>
        <v>8.1741082839507841E-4</v>
      </c>
      <c r="X147">
        <f t="shared" si="36"/>
        <v>817410.82839507842</v>
      </c>
      <c r="Y147">
        <v>82.111266999999998</v>
      </c>
      <c r="Z147">
        <f t="shared" si="37"/>
        <v>9954.9167642861776</v>
      </c>
      <c r="AA147">
        <v>97.803818000000007</v>
      </c>
      <c r="AB147">
        <v>3.9</v>
      </c>
      <c r="AC147" s="19">
        <f t="shared" si="38"/>
        <v>1012453.0428001104</v>
      </c>
    </row>
    <row r="148" spans="1:29" x14ac:dyDescent="0.25">
      <c r="A148" s="38">
        <f t="shared" si="26"/>
        <v>0.17189667773863304</v>
      </c>
      <c r="B148" s="18" t="s">
        <v>281</v>
      </c>
      <c r="C148" t="s">
        <v>282</v>
      </c>
      <c r="D148" s="1">
        <v>-2351000000</v>
      </c>
      <c r="E148">
        <v>2351000000</v>
      </c>
      <c r="F148">
        <f t="shared" si="27"/>
        <v>2.4829696926702096E-3</v>
      </c>
      <c r="G148">
        <f t="shared" si="28"/>
        <v>2482969.6926702098</v>
      </c>
      <c r="H148">
        <v>67.614006000000003</v>
      </c>
      <c r="I148">
        <f t="shared" si="29"/>
        <v>36722.712342620398</v>
      </c>
      <c r="J148">
        <v>78.036629000000005</v>
      </c>
      <c r="K148">
        <v>1.2</v>
      </c>
      <c r="L148" s="2">
        <f t="shared" si="30"/>
        <v>2909783.9337659338</v>
      </c>
      <c r="M148">
        <v>-6029000000</v>
      </c>
      <c r="N148">
        <v>6029000000</v>
      </c>
      <c r="O148">
        <f t="shared" si="31"/>
        <v>3.071963004878935E-3</v>
      </c>
      <c r="P148">
        <f t="shared" si="32"/>
        <v>3071963.0048789349</v>
      </c>
      <c r="Q148">
        <v>67.614006000000003</v>
      </c>
      <c r="R148">
        <f t="shared" si="33"/>
        <v>45433.826312242687</v>
      </c>
      <c r="S148">
        <v>78.036629000000005</v>
      </c>
      <c r="T148">
        <v>1.2</v>
      </c>
      <c r="U148" s="2">
        <f t="shared" si="34"/>
        <v>3600023.2395536122</v>
      </c>
      <c r="V148" s="18">
        <v>352180000000</v>
      </c>
      <c r="W148">
        <f t="shared" si="35"/>
        <v>7.8359122854858385E-4</v>
      </c>
      <c r="X148">
        <f t="shared" si="36"/>
        <v>783591.22854858381</v>
      </c>
      <c r="Y148">
        <v>67.614006000000003</v>
      </c>
      <c r="Z148">
        <f t="shared" si="37"/>
        <v>11589.185065422447</v>
      </c>
      <c r="AA148">
        <v>78.036629000000005</v>
      </c>
      <c r="AB148">
        <v>1.2</v>
      </c>
      <c r="AC148" s="19">
        <f t="shared" si="38"/>
        <v>918287.95744121925</v>
      </c>
    </row>
    <row r="149" spans="1:29" x14ac:dyDescent="0.25">
      <c r="A149" s="38">
        <f t="shared" si="26"/>
        <v>0.2500970485436893</v>
      </c>
      <c r="B149" s="18" t="s">
        <v>283</v>
      </c>
      <c r="C149" t="s">
        <v>284</v>
      </c>
      <c r="D149" s="1">
        <v>-2793000000</v>
      </c>
      <c r="E149">
        <v>2793000000</v>
      </c>
      <c r="F149">
        <f t="shared" si="27"/>
        <v>2.9497806684933626E-3</v>
      </c>
      <c r="G149">
        <f t="shared" si="28"/>
        <v>2949780.6684933626</v>
      </c>
      <c r="H149">
        <v>25.75</v>
      </c>
      <c r="I149">
        <f t="shared" si="29"/>
        <v>114554.5890677034</v>
      </c>
      <c r="J149">
        <v>32.189999</v>
      </c>
      <c r="K149">
        <v>0</v>
      </c>
      <c r="L149" s="2">
        <f t="shared" si="30"/>
        <v>3687512.1075347834</v>
      </c>
      <c r="M149">
        <v>-3818000000</v>
      </c>
      <c r="N149">
        <v>3818000000</v>
      </c>
      <c r="O149">
        <f t="shared" si="31"/>
        <v>1.9453897416864777E-3</v>
      </c>
      <c r="P149">
        <f t="shared" si="32"/>
        <v>1945389.7416864778</v>
      </c>
      <c r="Q149">
        <v>25.75</v>
      </c>
      <c r="R149">
        <f t="shared" si="33"/>
        <v>75549.116181999139</v>
      </c>
      <c r="S149">
        <v>32.189999</v>
      </c>
      <c r="T149">
        <v>0</v>
      </c>
      <c r="U149" s="2">
        <f t="shared" si="34"/>
        <v>2431925.9743494364</v>
      </c>
      <c r="V149" s="18">
        <v>36550000000</v>
      </c>
      <c r="W149">
        <f t="shared" si="35"/>
        <v>8.132278778877488E-5</v>
      </c>
      <c r="X149">
        <f t="shared" si="36"/>
        <v>81322.787788774876</v>
      </c>
      <c r="Y149">
        <v>25.75</v>
      </c>
      <c r="Z149">
        <f t="shared" si="37"/>
        <v>3158.1665160689272</v>
      </c>
      <c r="AA149">
        <v>32.189999</v>
      </c>
      <c r="AB149">
        <v>0</v>
      </c>
      <c r="AC149" s="19">
        <f t="shared" si="38"/>
        <v>101661.37699409225</v>
      </c>
    </row>
    <row r="150" spans="1:29" x14ac:dyDescent="0.25">
      <c r="A150" s="38">
        <f t="shared" si="26"/>
        <v>0.2658717410237923</v>
      </c>
      <c r="B150" s="18" t="s">
        <v>285</v>
      </c>
      <c r="C150" t="s">
        <v>286</v>
      </c>
      <c r="D150" s="1">
        <v>-473000000</v>
      </c>
      <c r="E150">
        <v>473000000</v>
      </c>
      <c r="F150">
        <f t="shared" si="27"/>
        <v>4.9955111213654158E-4</v>
      </c>
      <c r="G150">
        <f t="shared" si="28"/>
        <v>499551.11213654157</v>
      </c>
      <c r="H150">
        <v>92.846335999999994</v>
      </c>
      <c r="I150">
        <f t="shared" si="29"/>
        <v>5380.4073877136261</v>
      </c>
      <c r="J150">
        <v>114.701553</v>
      </c>
      <c r="K150">
        <v>2.83</v>
      </c>
      <c r="L150" s="2">
        <f t="shared" si="30"/>
        <v>632367.63605065562</v>
      </c>
      <c r="M150">
        <v>-999000000</v>
      </c>
      <c r="N150">
        <v>999000000</v>
      </c>
      <c r="O150">
        <f t="shared" si="31"/>
        <v>5.0902156939360693E-4</v>
      </c>
      <c r="P150">
        <f t="shared" si="32"/>
        <v>509021.56939360691</v>
      </c>
      <c r="Q150">
        <v>92.846335999999994</v>
      </c>
      <c r="R150">
        <f t="shared" si="33"/>
        <v>5482.4087984862099</v>
      </c>
      <c r="S150">
        <v>114.701553</v>
      </c>
      <c r="T150">
        <v>2.83</v>
      </c>
      <c r="U150" s="2">
        <f t="shared" si="34"/>
        <v>644356.02026694827</v>
      </c>
      <c r="V150" s="18">
        <v>313580000000</v>
      </c>
      <c r="W150">
        <f t="shared" si="35"/>
        <v>6.9770724472788042E-4</v>
      </c>
      <c r="X150">
        <f t="shared" si="36"/>
        <v>697707.24472788046</v>
      </c>
      <c r="Y150">
        <v>92.846335999999994</v>
      </c>
      <c r="Z150">
        <f t="shared" si="37"/>
        <v>7514.6448937724426</v>
      </c>
      <c r="AA150">
        <v>114.701553</v>
      </c>
      <c r="AB150">
        <v>2.83</v>
      </c>
      <c r="AC150" s="19">
        <f t="shared" si="38"/>
        <v>883207.88460859528</v>
      </c>
    </row>
    <row r="151" spans="1:29" x14ac:dyDescent="0.25">
      <c r="A151" s="38">
        <f t="shared" si="26"/>
        <v>0.49376800830161494</v>
      </c>
      <c r="B151" s="18" t="s">
        <v>287</v>
      </c>
      <c r="C151" t="s">
        <v>288</v>
      </c>
      <c r="D151" s="1">
        <v>-1807000000</v>
      </c>
      <c r="E151">
        <v>1807000000</v>
      </c>
      <c r="F151">
        <f t="shared" si="27"/>
        <v>1.9084331070417138E-3</v>
      </c>
      <c r="G151">
        <f t="shared" si="28"/>
        <v>1908433.1070417138</v>
      </c>
      <c r="H151">
        <v>113.660774</v>
      </c>
      <c r="I151">
        <f t="shared" si="29"/>
        <v>16790.604532058824</v>
      </c>
      <c r="J151">
        <v>166.742828</v>
      </c>
      <c r="K151">
        <v>3.04</v>
      </c>
      <c r="L151" s="2">
        <f t="shared" si="30"/>
        <v>2850756.3212825637</v>
      </c>
      <c r="M151">
        <v>-2372000000</v>
      </c>
      <c r="N151">
        <v>2372000000</v>
      </c>
      <c r="O151">
        <f t="shared" si="31"/>
        <v>1.2086077703720077E-3</v>
      </c>
      <c r="P151">
        <f t="shared" si="32"/>
        <v>1208607.7703720077</v>
      </c>
      <c r="Q151">
        <v>113.660774</v>
      </c>
      <c r="R151">
        <f t="shared" si="33"/>
        <v>10633.464192070413</v>
      </c>
      <c r="S151">
        <v>166.742828</v>
      </c>
      <c r="T151">
        <v>3.04</v>
      </c>
      <c r="U151" s="2">
        <f t="shared" si="34"/>
        <v>1805379.6219664498</v>
      </c>
      <c r="V151" s="18">
        <v>347880000000</v>
      </c>
      <c r="W151">
        <f t="shared" si="35"/>
        <v>7.7402384174990446E-4</v>
      </c>
      <c r="X151">
        <f t="shared" si="36"/>
        <v>774023.84174990444</v>
      </c>
      <c r="Y151">
        <v>113.660774</v>
      </c>
      <c r="Z151">
        <f t="shared" si="37"/>
        <v>6809.9469545219217</v>
      </c>
      <c r="AA151">
        <v>166.742828</v>
      </c>
      <c r="AB151">
        <v>3.04</v>
      </c>
      <c r="AC151" s="19">
        <f t="shared" si="38"/>
        <v>1156212.0524687192</v>
      </c>
    </row>
    <row r="152" spans="1:29" x14ac:dyDescent="0.25">
      <c r="A152" s="38">
        <f t="shared" si="26"/>
        <v>0.35304651515884844</v>
      </c>
      <c r="B152" s="18" t="s">
        <v>289</v>
      </c>
      <c r="C152" t="s">
        <v>290</v>
      </c>
      <c r="D152" s="1">
        <v>-523000000</v>
      </c>
      <c r="E152">
        <v>523000000</v>
      </c>
      <c r="F152">
        <f t="shared" si="27"/>
        <v>5.5235778360974888E-4</v>
      </c>
      <c r="G152">
        <f t="shared" si="28"/>
        <v>552357.78360974893</v>
      </c>
      <c r="H152">
        <v>48.224837999999998</v>
      </c>
      <c r="I152">
        <f t="shared" si="29"/>
        <v>11453.802781250379</v>
      </c>
      <c r="J152">
        <v>64.530449000000004</v>
      </c>
      <c r="K152">
        <v>0.72</v>
      </c>
      <c r="L152" s="2">
        <f t="shared" si="30"/>
        <v>747365.77423403598</v>
      </c>
      <c r="M152">
        <v>-1476000000</v>
      </c>
      <c r="N152">
        <v>1476000000</v>
      </c>
      <c r="O152">
        <f t="shared" si="31"/>
        <v>7.5206790432929313E-4</v>
      </c>
      <c r="P152">
        <f t="shared" si="32"/>
        <v>752067.90432929317</v>
      </c>
      <c r="Q152">
        <v>48.224837999999998</v>
      </c>
      <c r="R152">
        <f t="shared" si="33"/>
        <v>15595.032259710093</v>
      </c>
      <c r="S152">
        <v>64.530449000000004</v>
      </c>
      <c r="T152">
        <v>0.72</v>
      </c>
      <c r="U152" s="2">
        <f t="shared" si="34"/>
        <v>1017582.8571155682</v>
      </c>
      <c r="V152" s="18">
        <v>334630000000</v>
      </c>
      <c r="W152">
        <f t="shared" si="35"/>
        <v>7.445429405679272E-4</v>
      </c>
      <c r="X152">
        <f t="shared" si="36"/>
        <v>744542.9405679272</v>
      </c>
      <c r="Y152">
        <v>48.224837999999998</v>
      </c>
      <c r="Z152">
        <f t="shared" si="37"/>
        <v>15438.993088331934</v>
      </c>
      <c r="AA152">
        <v>64.530449000000004</v>
      </c>
      <c r="AB152">
        <v>0.72</v>
      </c>
      <c r="AC152" s="19">
        <f t="shared" si="38"/>
        <v>1007401.2311215554</v>
      </c>
    </row>
    <row r="153" spans="1:29" x14ac:dyDescent="0.25">
      <c r="A153" s="38">
        <f t="shared" si="26"/>
        <v>0.10312456144976823</v>
      </c>
      <c r="B153" s="18" t="s">
        <v>291</v>
      </c>
      <c r="C153" t="s">
        <v>292</v>
      </c>
      <c r="D153" s="1">
        <v>-1108400000</v>
      </c>
      <c r="E153">
        <v>1108400000</v>
      </c>
      <c r="F153">
        <f t="shared" si="27"/>
        <v>1.1706182932180605E-3</v>
      </c>
      <c r="G153">
        <f t="shared" si="28"/>
        <v>1170618.2932180606</v>
      </c>
      <c r="H153">
        <v>210.21679700000001</v>
      </c>
      <c r="I153">
        <f t="shared" si="29"/>
        <v>5568.6239630892132</v>
      </c>
      <c r="J153">
        <v>229.945312</v>
      </c>
      <c r="K153">
        <v>1.95</v>
      </c>
      <c r="L153" s="2">
        <f t="shared" si="30"/>
        <v>1291337.7913312495</v>
      </c>
      <c r="M153">
        <v>-2146100000</v>
      </c>
      <c r="N153">
        <v>2146100000</v>
      </c>
      <c r="O153">
        <f t="shared" si="31"/>
        <v>1.0935046947703902E-3</v>
      </c>
      <c r="P153">
        <f t="shared" si="32"/>
        <v>1093504.6947703902</v>
      </c>
      <c r="Q153">
        <v>210.21679700000001</v>
      </c>
      <c r="R153">
        <f t="shared" si="33"/>
        <v>5201.7950533724006</v>
      </c>
      <c r="S153">
        <v>229.945312</v>
      </c>
      <c r="T153">
        <v>1.95</v>
      </c>
      <c r="U153" s="2">
        <f t="shared" si="34"/>
        <v>1206271.8868618493</v>
      </c>
      <c r="V153" s="18">
        <v>361750000000</v>
      </c>
      <c r="W153">
        <f t="shared" si="35"/>
        <v>8.0488422660983079E-4</v>
      </c>
      <c r="X153">
        <f t="shared" si="36"/>
        <v>804884.22660983074</v>
      </c>
      <c r="Y153">
        <v>210.21679700000001</v>
      </c>
      <c r="Z153">
        <f t="shared" si="37"/>
        <v>3828.8292757587333</v>
      </c>
      <c r="AA153">
        <v>229.945312</v>
      </c>
      <c r="AB153">
        <v>1.95</v>
      </c>
      <c r="AC153" s="19">
        <f t="shared" si="38"/>
        <v>887887.55949680542</v>
      </c>
    </row>
    <row r="154" spans="1:29" x14ac:dyDescent="0.25">
      <c r="A154" s="38">
        <f t="shared" si="26"/>
        <v>0.1836595839888806</v>
      </c>
      <c r="B154" s="18" t="s">
        <v>293</v>
      </c>
      <c r="C154" t="s">
        <v>294</v>
      </c>
      <c r="D154" s="1">
        <v>-4880000000</v>
      </c>
      <c r="E154">
        <v>4880000000</v>
      </c>
      <c r="F154">
        <f t="shared" si="27"/>
        <v>5.1539311357850373E-3</v>
      </c>
      <c r="G154">
        <f t="shared" si="28"/>
        <v>5153931.1357850377</v>
      </c>
      <c r="H154">
        <v>56.279938000000001</v>
      </c>
      <c r="I154">
        <f t="shared" si="29"/>
        <v>91576.702443862639</v>
      </c>
      <c r="J154">
        <v>63.927287999999997</v>
      </c>
      <c r="K154">
        <v>2.6890000000000001</v>
      </c>
      <c r="L154" s="2">
        <f t="shared" si="30"/>
        <v>6100499.984090657</v>
      </c>
      <c r="M154">
        <v>-9312000000</v>
      </c>
      <c r="N154">
        <v>9312000000</v>
      </c>
      <c r="O154">
        <f t="shared" si="31"/>
        <v>4.744753607801069E-3</v>
      </c>
      <c r="P154">
        <f t="shared" si="32"/>
        <v>4744753.6078010686</v>
      </c>
      <c r="Q154">
        <v>56.279938000000001</v>
      </c>
      <c r="R154">
        <f t="shared" si="33"/>
        <v>84306.30481151327</v>
      </c>
      <c r="S154">
        <v>63.927287999999997</v>
      </c>
      <c r="T154">
        <v>2.6890000000000001</v>
      </c>
      <c r="U154" s="2">
        <f t="shared" si="34"/>
        <v>5616173.0815395536</v>
      </c>
      <c r="V154" s="18">
        <v>323770000000</v>
      </c>
      <c r="W154">
        <f t="shared" si="35"/>
        <v>7.2037972646707643E-4</v>
      </c>
      <c r="X154">
        <f t="shared" si="36"/>
        <v>720379.72646707646</v>
      </c>
      <c r="Y154">
        <v>56.279938000000001</v>
      </c>
      <c r="Z154">
        <f t="shared" si="37"/>
        <v>12799.938167435019</v>
      </c>
      <c r="AA154">
        <v>63.927287999999997</v>
      </c>
      <c r="AB154">
        <v>2.6890000000000001</v>
      </c>
      <c r="AC154" s="19">
        <f t="shared" si="38"/>
        <v>852684.36734404345</v>
      </c>
    </row>
    <row r="155" spans="1:29" x14ac:dyDescent="0.25">
      <c r="A155" s="38">
        <f t="shared" si="26"/>
        <v>0.42003725462992714</v>
      </c>
      <c r="B155" s="18" t="s">
        <v>295</v>
      </c>
      <c r="C155" t="s">
        <v>296</v>
      </c>
      <c r="D155" s="1">
        <v>-413600000</v>
      </c>
      <c r="E155">
        <v>413600000</v>
      </c>
      <c r="F155">
        <f t="shared" si="27"/>
        <v>4.3681678642637121E-4</v>
      </c>
      <c r="G155">
        <f t="shared" si="28"/>
        <v>436816.7864263712</v>
      </c>
      <c r="H155">
        <v>91.230002999999996</v>
      </c>
      <c r="I155">
        <f t="shared" si="29"/>
        <v>4788.0825612421741</v>
      </c>
      <c r="J155">
        <v>129.550003</v>
      </c>
      <c r="K155">
        <v>0</v>
      </c>
      <c r="L155" s="2">
        <f t="shared" si="30"/>
        <v>620296.11017317139</v>
      </c>
      <c r="M155">
        <v>-655300000</v>
      </c>
      <c r="N155">
        <v>655300000</v>
      </c>
      <c r="O155">
        <f t="shared" si="31"/>
        <v>3.338957301537844E-4</v>
      </c>
      <c r="P155">
        <f t="shared" si="32"/>
        <v>333895.73015378439</v>
      </c>
      <c r="Q155">
        <v>91.230002999999996</v>
      </c>
      <c r="R155">
        <f t="shared" si="33"/>
        <v>3659.9333462017357</v>
      </c>
      <c r="S155">
        <v>129.550003</v>
      </c>
      <c r="T155">
        <v>0</v>
      </c>
      <c r="U155" s="2">
        <f t="shared" si="34"/>
        <v>474144.37598023494</v>
      </c>
      <c r="V155" s="18">
        <v>356850000000</v>
      </c>
      <c r="W155">
        <f t="shared" si="35"/>
        <v>7.9398185560668449E-4</v>
      </c>
      <c r="X155">
        <f t="shared" si="36"/>
        <v>793981.85560668446</v>
      </c>
      <c r="Y155">
        <v>91.230002999999996</v>
      </c>
      <c r="Z155">
        <f t="shared" si="37"/>
        <v>8703.0782582204283</v>
      </c>
      <c r="AA155">
        <v>129.550003</v>
      </c>
      <c r="AB155">
        <v>0</v>
      </c>
      <c r="AC155" s="19">
        <f t="shared" si="38"/>
        <v>1127483.8144616913</v>
      </c>
    </row>
    <row r="156" spans="1:29" x14ac:dyDescent="0.25">
      <c r="A156" s="38">
        <f t="shared" si="26"/>
        <v>-7.2096973888667093E-2</v>
      </c>
      <c r="B156" s="18" t="s">
        <v>297</v>
      </c>
      <c r="C156" t="s">
        <v>298</v>
      </c>
      <c r="D156" s="1">
        <v>-140000000</v>
      </c>
      <c r="E156">
        <v>140000000</v>
      </c>
      <c r="F156">
        <f t="shared" si="27"/>
        <v>1.4785868012498059E-4</v>
      </c>
      <c r="G156">
        <f t="shared" si="28"/>
        <v>147858.6801249806</v>
      </c>
      <c r="H156">
        <v>141.40507500000001</v>
      </c>
      <c r="I156">
        <f t="shared" si="29"/>
        <v>1045.6391337084656</v>
      </c>
      <c r="J156">
        <v>130.53019699999999</v>
      </c>
      <c r="K156">
        <v>0.68</v>
      </c>
      <c r="L156" s="2">
        <f t="shared" si="30"/>
        <v>137198.51672479711</v>
      </c>
      <c r="M156">
        <v>-317000000</v>
      </c>
      <c r="N156">
        <v>317000000</v>
      </c>
      <c r="O156">
        <f t="shared" si="31"/>
        <v>1.6152135885663001E-4</v>
      </c>
      <c r="P156">
        <f t="shared" si="32"/>
        <v>161521.35885663002</v>
      </c>
      <c r="Q156">
        <v>141.40507500000001</v>
      </c>
      <c r="R156">
        <f t="shared" si="33"/>
        <v>1142.2599850580327</v>
      </c>
      <c r="S156">
        <v>130.53019699999999</v>
      </c>
      <c r="T156">
        <v>0.68</v>
      </c>
      <c r="U156" s="2">
        <f t="shared" si="34"/>
        <v>149876.15766468152</v>
      </c>
      <c r="V156" s="18">
        <v>341620000000</v>
      </c>
      <c r="W156">
        <f t="shared" si="35"/>
        <v>7.6009550654996649E-4</v>
      </c>
      <c r="X156">
        <f t="shared" si="36"/>
        <v>760095.50654996652</v>
      </c>
      <c r="Y156">
        <v>141.40507500000001</v>
      </c>
      <c r="Z156">
        <f t="shared" si="37"/>
        <v>5375.3057063190017</v>
      </c>
      <c r="AA156">
        <v>130.53019699999999</v>
      </c>
      <c r="AB156">
        <v>0.68</v>
      </c>
      <c r="AC156" s="19">
        <f t="shared" si="38"/>
        <v>705294.92066134035</v>
      </c>
    </row>
    <row r="157" spans="1:29" x14ac:dyDescent="0.25">
      <c r="A157" s="38">
        <f t="shared" si="26"/>
        <v>0.47566285534478192</v>
      </c>
      <c r="B157" s="18" t="s">
        <v>299</v>
      </c>
      <c r="C157" t="s">
        <v>300</v>
      </c>
      <c r="D157" s="1">
        <v>-1080000000</v>
      </c>
      <c r="E157">
        <v>1080000000</v>
      </c>
      <c r="F157">
        <f t="shared" si="27"/>
        <v>1.1406241038212789E-3</v>
      </c>
      <c r="G157">
        <f t="shared" si="28"/>
        <v>1140624.1038212788</v>
      </c>
      <c r="H157">
        <v>311.93359400000003</v>
      </c>
      <c r="I157">
        <f t="shared" si="29"/>
        <v>3656.624761683343</v>
      </c>
      <c r="J157">
        <v>455.78881799999999</v>
      </c>
      <c r="K157">
        <v>4.5199999999999996</v>
      </c>
      <c r="L157" s="2">
        <f t="shared" si="30"/>
        <v>1683176.6219199912</v>
      </c>
      <c r="M157">
        <v>-4050000000</v>
      </c>
      <c r="N157">
        <v>4050000000</v>
      </c>
      <c r="O157">
        <f t="shared" si="31"/>
        <v>2.0636009570011091E-3</v>
      </c>
      <c r="P157">
        <f t="shared" si="32"/>
        <v>2063600.9570011091</v>
      </c>
      <c r="Q157">
        <v>311.93359400000003</v>
      </c>
      <c r="R157">
        <f t="shared" si="33"/>
        <v>6615.5136756482498</v>
      </c>
      <c r="S157">
        <v>455.78881799999999</v>
      </c>
      <c r="T157">
        <v>4.5199999999999996</v>
      </c>
      <c r="U157" s="2">
        <f t="shared" si="34"/>
        <v>3045179.2805004809</v>
      </c>
      <c r="V157" s="18">
        <v>378790000000</v>
      </c>
      <c r="W157">
        <f t="shared" si="35"/>
        <v>8.4279777801669052E-4</v>
      </c>
      <c r="X157">
        <f t="shared" si="36"/>
        <v>842797.77801669051</v>
      </c>
      <c r="Y157">
        <v>311.93359400000003</v>
      </c>
      <c r="Z157">
        <f t="shared" si="37"/>
        <v>2701.8499905998915</v>
      </c>
      <c r="AA157">
        <v>455.78881799999999</v>
      </c>
      <c r="AB157">
        <v>4.5199999999999996</v>
      </c>
      <c r="AC157" s="19">
        <f t="shared" si="38"/>
        <v>1243685.3755863472</v>
      </c>
    </row>
    <row r="158" spans="1:29" x14ac:dyDescent="0.25">
      <c r="A158" s="38">
        <f t="shared" si="26"/>
        <v>0.68166878406496778</v>
      </c>
      <c r="B158" s="18" t="s">
        <v>301</v>
      </c>
      <c r="C158" t="s">
        <v>302</v>
      </c>
      <c r="D158" s="1">
        <v>-8285200000</v>
      </c>
      <c r="E158">
        <v>8285200000</v>
      </c>
      <c r="F158">
        <f t="shared" si="27"/>
        <v>8.7502766897963515E-3</v>
      </c>
      <c r="G158">
        <f t="shared" si="28"/>
        <v>8750276.6897963509</v>
      </c>
      <c r="H158">
        <v>162.77444499999999</v>
      </c>
      <c r="I158">
        <f t="shared" si="29"/>
        <v>53757.066656233117</v>
      </c>
      <c r="J158">
        <v>270.33270299999998</v>
      </c>
      <c r="K158">
        <v>3.4</v>
      </c>
      <c r="L158" s="2">
        <f t="shared" si="30"/>
        <v>14715067.16116186</v>
      </c>
      <c r="M158">
        <v>-11305200000</v>
      </c>
      <c r="N158">
        <v>11305200000</v>
      </c>
      <c r="O158">
        <f t="shared" si="31"/>
        <v>5.7603509973059106E-3</v>
      </c>
      <c r="P158">
        <f t="shared" si="32"/>
        <v>5760350.997305911</v>
      </c>
      <c r="Q158">
        <v>162.77444499999999</v>
      </c>
      <c r="R158">
        <f t="shared" si="33"/>
        <v>35388.546385803442</v>
      </c>
      <c r="S158">
        <v>270.33270299999998</v>
      </c>
      <c r="T158">
        <v>3.4</v>
      </c>
      <c r="U158" s="2">
        <f t="shared" si="34"/>
        <v>9687002.4574268553</v>
      </c>
      <c r="V158" s="18">
        <v>3161500000000</v>
      </c>
      <c r="W158">
        <f t="shared" si="35"/>
        <v>7.0342542707034694E-3</v>
      </c>
      <c r="X158">
        <f t="shared" si="36"/>
        <v>7034254.2707034694</v>
      </c>
      <c r="Y158">
        <v>162.77444499999999</v>
      </c>
      <c r="Z158">
        <f t="shared" si="37"/>
        <v>43214.733557859588</v>
      </c>
      <c r="AA158">
        <v>270.33270299999998</v>
      </c>
      <c r="AB158">
        <v>3.4</v>
      </c>
      <c r="AC158" s="19">
        <f t="shared" si="38"/>
        <v>11829285.826217711</v>
      </c>
    </row>
    <row r="159" spans="1:29" x14ac:dyDescent="0.25">
      <c r="A159" s="38">
        <f t="shared" si="26"/>
        <v>0.20883333060084852</v>
      </c>
      <c r="B159" s="18" t="s">
        <v>303</v>
      </c>
      <c r="C159" t="s">
        <v>304</v>
      </c>
      <c r="D159" s="1">
        <v>-1049000000</v>
      </c>
      <c r="E159">
        <v>1049000000</v>
      </c>
      <c r="F159">
        <f t="shared" si="27"/>
        <v>1.1078839675078903E-3</v>
      </c>
      <c r="G159">
        <f t="shared" si="28"/>
        <v>1107883.9675078902</v>
      </c>
      <c r="H159">
        <v>75.511246</v>
      </c>
      <c r="I159">
        <f t="shared" si="29"/>
        <v>14671.77442030145</v>
      </c>
      <c r="J159">
        <v>89.250511000000003</v>
      </c>
      <c r="K159">
        <v>2.0299999999999998</v>
      </c>
      <c r="L159" s="2">
        <f t="shared" si="30"/>
        <v>1339247.0663618452</v>
      </c>
      <c r="M159">
        <v>-3665000000</v>
      </c>
      <c r="N159">
        <v>3665000000</v>
      </c>
      <c r="O159">
        <f t="shared" si="31"/>
        <v>1.8674314833108802E-3</v>
      </c>
      <c r="P159">
        <f t="shared" si="32"/>
        <v>1867431.4833108801</v>
      </c>
      <c r="Q159">
        <v>75.511246</v>
      </c>
      <c r="R159">
        <f t="shared" si="33"/>
        <v>24730.508132667816</v>
      </c>
      <c r="S159">
        <v>89.250511000000003</v>
      </c>
      <c r="T159">
        <v>2.0299999999999998</v>
      </c>
      <c r="U159" s="2">
        <f t="shared" si="34"/>
        <v>2257413.4196395739</v>
      </c>
      <c r="V159" s="18">
        <v>348170000000</v>
      </c>
      <c r="W159">
        <f t="shared" si="35"/>
        <v>7.746690841153968E-4</v>
      </c>
      <c r="X159">
        <f t="shared" si="36"/>
        <v>774669.08411539684</v>
      </c>
      <c r="Y159">
        <v>75.511246</v>
      </c>
      <c r="Z159">
        <f t="shared" si="37"/>
        <v>10258.989556540981</v>
      </c>
      <c r="AA159">
        <v>89.250511000000003</v>
      </c>
      <c r="AB159">
        <v>2.0299999999999998</v>
      </c>
      <c r="AC159" s="19">
        <f t="shared" si="38"/>
        <v>936445.80906472413</v>
      </c>
    </row>
    <row r="160" spans="1:29" x14ac:dyDescent="0.25">
      <c r="A160" s="38">
        <f t="shared" si="26"/>
        <v>4.2571385179396071E-2</v>
      </c>
      <c r="B160" s="18" t="s">
        <v>305</v>
      </c>
      <c r="C160" t="s">
        <v>306</v>
      </c>
      <c r="D160" s="1">
        <v>-14790000</v>
      </c>
      <c r="E160">
        <v>14790000</v>
      </c>
      <c r="F160">
        <f t="shared" si="27"/>
        <v>1.5620213421774736E-5</v>
      </c>
      <c r="G160">
        <f t="shared" si="28"/>
        <v>15620.213421774735</v>
      </c>
      <c r="H160">
        <v>175.470001</v>
      </c>
      <c r="I160">
        <f t="shared" si="29"/>
        <v>89.019281545309482</v>
      </c>
      <c r="J160">
        <v>182.94000199999999</v>
      </c>
      <c r="K160">
        <v>0</v>
      </c>
      <c r="L160" s="2">
        <f t="shared" si="30"/>
        <v>16285.18754393748</v>
      </c>
      <c r="M160">
        <v>-33940000</v>
      </c>
      <c r="N160">
        <v>33940000</v>
      </c>
      <c r="O160">
        <f t="shared" si="31"/>
        <v>1.7293485550769789E-5</v>
      </c>
      <c r="P160">
        <f t="shared" si="32"/>
        <v>17293.48555076979</v>
      </c>
      <c r="Q160">
        <v>175.470001</v>
      </c>
      <c r="R160">
        <f t="shared" si="33"/>
        <v>98.555225692224113</v>
      </c>
      <c r="S160">
        <v>182.94000199999999</v>
      </c>
      <c r="T160">
        <v>0</v>
      </c>
      <c r="U160" s="2">
        <f t="shared" si="34"/>
        <v>18029.693185245931</v>
      </c>
      <c r="V160" s="18">
        <v>322160000000</v>
      </c>
      <c r="W160">
        <f t="shared" si="35"/>
        <v>7.1679751885175694E-4</v>
      </c>
      <c r="X160">
        <f t="shared" si="36"/>
        <v>716797.51885175693</v>
      </c>
      <c r="Y160">
        <v>175.470001</v>
      </c>
      <c r="Z160">
        <f t="shared" si="37"/>
        <v>4085.0146165540682</v>
      </c>
      <c r="AA160">
        <v>182.94000199999999</v>
      </c>
      <c r="AB160">
        <v>0</v>
      </c>
      <c r="AC160" s="19">
        <f t="shared" si="38"/>
        <v>747312.58212243044</v>
      </c>
    </row>
    <row r="161" spans="1:29" x14ac:dyDescent="0.25">
      <c r="A161" s="38">
        <f t="shared" si="26"/>
        <v>0.21413876279996358</v>
      </c>
      <c r="B161" s="18" t="s">
        <v>307</v>
      </c>
      <c r="C161" t="s">
        <v>308</v>
      </c>
      <c r="D161" s="1">
        <v>-4601070000</v>
      </c>
      <c r="E161">
        <v>4601070000</v>
      </c>
      <c r="F161">
        <f t="shared" si="27"/>
        <v>4.8593438383046032E-3</v>
      </c>
      <c r="G161">
        <f t="shared" si="28"/>
        <v>4859343.8383046035</v>
      </c>
      <c r="H161">
        <v>89.893127000000007</v>
      </c>
      <c r="I161">
        <f t="shared" si="29"/>
        <v>54056.900682791944</v>
      </c>
      <c r="J161">
        <v>105.28273</v>
      </c>
      <c r="K161">
        <v>3.86</v>
      </c>
      <c r="L161" s="2">
        <f t="shared" si="30"/>
        <v>5899917.7158587771</v>
      </c>
      <c r="M161">
        <v>-8846170000</v>
      </c>
      <c r="N161">
        <v>8846170000</v>
      </c>
      <c r="O161">
        <f t="shared" si="31"/>
        <v>4.5073987352579016E-3</v>
      </c>
      <c r="P161">
        <f t="shared" si="32"/>
        <v>4507398.7352579013</v>
      </c>
      <c r="Q161">
        <v>89.893127000000007</v>
      </c>
      <c r="R161">
        <f t="shared" si="33"/>
        <v>50141.750383851933</v>
      </c>
      <c r="S161">
        <v>105.28273</v>
      </c>
      <c r="T161">
        <v>3.86</v>
      </c>
      <c r="U161" s="2">
        <f t="shared" si="34"/>
        <v>5472607.5238721482</v>
      </c>
      <c r="V161" s="18">
        <v>319990000000</v>
      </c>
      <c r="W161">
        <f t="shared" si="35"/>
        <v>7.1196932597893505E-4</v>
      </c>
      <c r="X161">
        <f t="shared" si="36"/>
        <v>711969.325978935</v>
      </c>
      <c r="Y161">
        <v>89.893127000000007</v>
      </c>
      <c r="Z161">
        <f t="shared" si="37"/>
        <v>7920.1753208444397</v>
      </c>
      <c r="AA161">
        <v>105.28273</v>
      </c>
      <c r="AB161">
        <v>3.86</v>
      </c>
      <c r="AC161" s="19">
        <f t="shared" si="38"/>
        <v>864429.5565955881</v>
      </c>
    </row>
    <row r="162" spans="1:29" x14ac:dyDescent="0.25">
      <c r="A162" s="38">
        <f t="shared" si="26"/>
        <v>0.99473690709733842</v>
      </c>
      <c r="B162" s="18" t="s">
        <v>309</v>
      </c>
      <c r="C162" t="s">
        <v>310</v>
      </c>
      <c r="D162" s="1">
        <v>-6279710000</v>
      </c>
      <c r="E162">
        <v>6279710000</v>
      </c>
      <c r="F162">
        <f t="shared" si="27"/>
        <v>6.6322116583402988E-3</v>
      </c>
      <c r="G162">
        <f t="shared" si="28"/>
        <v>6632211.6583402986</v>
      </c>
      <c r="H162">
        <v>42.515304999999998</v>
      </c>
      <c r="I162">
        <f t="shared" si="29"/>
        <v>155995.86215694086</v>
      </c>
      <c r="J162">
        <v>80.192847999999998</v>
      </c>
      <c r="K162">
        <v>4.6139999999999999</v>
      </c>
      <c r="L162" s="2">
        <f t="shared" si="30"/>
        <v>13229517.370572636</v>
      </c>
      <c r="M162">
        <v>-12132260000</v>
      </c>
      <c r="N162">
        <v>12132260000</v>
      </c>
      <c r="O162">
        <f t="shared" si="31"/>
        <v>6.1817637892805618E-3</v>
      </c>
      <c r="P162">
        <f t="shared" si="32"/>
        <v>6181763.7892805617</v>
      </c>
      <c r="Q162">
        <v>42.515304999999998</v>
      </c>
      <c r="R162">
        <f t="shared" si="33"/>
        <v>145400.90419863063</v>
      </c>
      <c r="S162">
        <v>80.192847999999998</v>
      </c>
      <c r="T162">
        <v>4.6139999999999999</v>
      </c>
      <c r="U162" s="2">
        <f t="shared" si="34"/>
        <v>12330992.38143583</v>
      </c>
      <c r="V162" s="18">
        <v>329090000000</v>
      </c>
      <c r="W162">
        <f t="shared" si="35"/>
        <v>7.3221658641334957E-4</v>
      </c>
      <c r="X162">
        <f t="shared" si="36"/>
        <v>732216.58641334961</v>
      </c>
      <c r="Y162">
        <v>42.515304999999998</v>
      </c>
      <c r="Z162">
        <f t="shared" si="37"/>
        <v>17222.423464052525</v>
      </c>
      <c r="AA162">
        <v>80.192847999999998</v>
      </c>
      <c r="AB162">
        <v>4.6139999999999999</v>
      </c>
      <c r="AC162" s="19">
        <f t="shared" si="38"/>
        <v>1460579.448907536</v>
      </c>
    </row>
    <row r="163" spans="1:29" x14ac:dyDescent="0.25">
      <c r="A163" s="38">
        <f t="shared" si="26"/>
        <v>0.53665423396315459</v>
      </c>
      <c r="B163" s="18" t="s">
        <v>311</v>
      </c>
      <c r="C163" t="s">
        <v>312</v>
      </c>
      <c r="D163" s="1">
        <v>-672500000</v>
      </c>
      <c r="E163">
        <v>672500000</v>
      </c>
      <c r="F163">
        <f t="shared" si="27"/>
        <v>7.1024973131463887E-4</v>
      </c>
      <c r="G163">
        <f t="shared" si="28"/>
        <v>710249.73131463886</v>
      </c>
      <c r="H163">
        <v>189.361603</v>
      </c>
      <c r="I163">
        <f t="shared" si="29"/>
        <v>3750.758971525177</v>
      </c>
      <c r="J163">
        <v>289.42330900000002</v>
      </c>
      <c r="K163">
        <v>1.56</v>
      </c>
      <c r="L163" s="2">
        <f t="shared" si="30"/>
        <v>1091408.2567958329</v>
      </c>
      <c r="M163">
        <v>-1158000000</v>
      </c>
      <c r="N163">
        <v>1158000000</v>
      </c>
      <c r="O163">
        <f t="shared" si="31"/>
        <v>5.90037014372169E-4</v>
      </c>
      <c r="P163">
        <f t="shared" si="32"/>
        <v>590037.01437216904</v>
      </c>
      <c r="Q163">
        <v>189.361603</v>
      </c>
      <c r="R163">
        <f t="shared" si="33"/>
        <v>3115.927437370548</v>
      </c>
      <c r="S163">
        <v>289.42330900000002</v>
      </c>
      <c r="T163">
        <v>1.56</v>
      </c>
      <c r="U163" s="2">
        <f t="shared" si="34"/>
        <v>906682.87632997241</v>
      </c>
      <c r="V163" s="18">
        <v>323450000000</v>
      </c>
      <c r="W163">
        <f t="shared" si="35"/>
        <v>7.1966773489136077E-4</v>
      </c>
      <c r="X163">
        <f t="shared" si="36"/>
        <v>719667.73489136074</v>
      </c>
      <c r="Y163">
        <v>189.361603</v>
      </c>
      <c r="Z163">
        <f t="shared" si="37"/>
        <v>3800.4945220671834</v>
      </c>
      <c r="AA163">
        <v>289.42330900000002</v>
      </c>
      <c r="AB163">
        <v>1.56</v>
      </c>
      <c r="AC163" s="19">
        <f t="shared" si="38"/>
        <v>1105880.4718674826</v>
      </c>
    </row>
    <row r="164" spans="1:29" x14ac:dyDescent="0.25">
      <c r="A164" s="38">
        <f t="shared" si="26"/>
        <v>0.21962928550896077</v>
      </c>
      <c r="B164" s="18" t="s">
        <v>313</v>
      </c>
      <c r="C164" t="s">
        <v>314</v>
      </c>
      <c r="D164" s="1">
        <v>-2114140000</v>
      </c>
      <c r="E164">
        <v>2114140000</v>
      </c>
      <c r="F164">
        <f t="shared" si="27"/>
        <v>2.2328139285673317E-3</v>
      </c>
      <c r="G164">
        <f t="shared" si="28"/>
        <v>2232813.9285673317</v>
      </c>
      <c r="H164">
        <v>680.78509499999996</v>
      </c>
      <c r="I164">
        <f t="shared" si="29"/>
        <v>3279.7632394806351</v>
      </c>
      <c r="J164">
        <v>818.82543899999996</v>
      </c>
      <c r="K164">
        <v>11.48</v>
      </c>
      <c r="L164" s="2">
        <f t="shared" si="30"/>
        <v>2723205.2563730306</v>
      </c>
      <c r="M164">
        <v>-5043830000</v>
      </c>
      <c r="N164">
        <v>5043830000</v>
      </c>
      <c r="O164">
        <f t="shared" si="31"/>
        <v>2.5699882506051617E-3</v>
      </c>
      <c r="P164">
        <f t="shared" si="32"/>
        <v>2569988.2506051618</v>
      </c>
      <c r="Q164">
        <v>680.78509499999996</v>
      </c>
      <c r="R164">
        <f t="shared" si="33"/>
        <v>3775.0360128039551</v>
      </c>
      <c r="S164">
        <v>818.82543899999996</v>
      </c>
      <c r="T164">
        <v>11.48</v>
      </c>
      <c r="U164" s="2">
        <f t="shared" si="34"/>
        <v>3134432.9338519974</v>
      </c>
      <c r="V164" s="18">
        <v>363630000000</v>
      </c>
      <c r="W164">
        <f t="shared" si="35"/>
        <v>8.0906717711716036E-4</v>
      </c>
      <c r="X164">
        <f t="shared" si="36"/>
        <v>809067.17711716041</v>
      </c>
      <c r="Y164">
        <v>680.78509499999996</v>
      </c>
      <c r="Z164">
        <f t="shared" si="37"/>
        <v>1188.4325656647352</v>
      </c>
      <c r="AA164">
        <v>818.82543899999996</v>
      </c>
      <c r="AB164">
        <v>11.48</v>
      </c>
      <c r="AC164" s="19">
        <f t="shared" si="38"/>
        <v>986762.0231561542</v>
      </c>
    </row>
    <row r="165" spans="1:29" x14ac:dyDescent="0.25">
      <c r="A165" s="38">
        <f t="shared" si="26"/>
        <v>0.61778344105222471</v>
      </c>
      <c r="B165" s="18" t="s">
        <v>315</v>
      </c>
      <c r="C165" t="s">
        <v>316</v>
      </c>
      <c r="D165" s="1">
        <v>-176040000</v>
      </c>
      <c r="E165">
        <v>176040000</v>
      </c>
      <c r="F165">
        <f t="shared" si="27"/>
        <v>1.8592172892286846E-4</v>
      </c>
      <c r="G165">
        <f t="shared" si="28"/>
        <v>185921.72892286847</v>
      </c>
      <c r="H165">
        <v>54.290539000000003</v>
      </c>
      <c r="I165">
        <f t="shared" si="29"/>
        <v>3424.5695907139266</v>
      </c>
      <c r="J165">
        <v>85.418334999999999</v>
      </c>
      <c r="K165">
        <v>2.4119999999999999</v>
      </c>
      <c r="L165" s="2">
        <f t="shared" si="30"/>
        <v>300781.0943832171</v>
      </c>
      <c r="M165">
        <v>-368937000</v>
      </c>
      <c r="N165">
        <v>368937000</v>
      </c>
      <c r="O165">
        <f t="shared" si="31"/>
        <v>1.8798487562299214E-4</v>
      </c>
      <c r="P165">
        <f t="shared" si="32"/>
        <v>187984.87562299214</v>
      </c>
      <c r="Q165">
        <v>54.290539000000003</v>
      </c>
      <c r="R165">
        <f t="shared" si="33"/>
        <v>3462.5715471896888</v>
      </c>
      <c r="S165">
        <v>85.418334999999999</v>
      </c>
      <c r="T165">
        <v>2.4119999999999999</v>
      </c>
      <c r="U165" s="2">
        <f t="shared" si="34"/>
        <v>304118.8189511387</v>
      </c>
      <c r="V165" s="18">
        <v>322060000000</v>
      </c>
      <c r="W165">
        <f t="shared" si="35"/>
        <v>7.1657502148434577E-4</v>
      </c>
      <c r="X165">
        <f t="shared" si="36"/>
        <v>716575.02148434578</v>
      </c>
      <c r="Y165">
        <v>54.290539000000003</v>
      </c>
      <c r="Z165">
        <f t="shared" si="37"/>
        <v>13198.893116245277</v>
      </c>
      <c r="AA165">
        <v>85.418334999999999</v>
      </c>
      <c r="AB165">
        <v>2.4119999999999999</v>
      </c>
      <c r="AC165" s="19">
        <f t="shared" si="38"/>
        <v>1159263.2040290167</v>
      </c>
    </row>
    <row r="166" spans="1:29" x14ac:dyDescent="0.25">
      <c r="A166" s="38">
        <f t="shared" si="26"/>
        <v>0.56223587183239143</v>
      </c>
      <c r="B166" s="18" t="s">
        <v>317</v>
      </c>
      <c r="C166" t="s">
        <v>318</v>
      </c>
      <c r="D166" s="1">
        <v>-138330000</v>
      </c>
      <c r="E166">
        <v>138330000</v>
      </c>
      <c r="F166">
        <f t="shared" si="27"/>
        <v>1.4609493729777546E-4</v>
      </c>
      <c r="G166">
        <f t="shared" si="28"/>
        <v>146094.93729777547</v>
      </c>
      <c r="H166">
        <v>218.67437699999999</v>
      </c>
      <c r="I166">
        <f t="shared" si="29"/>
        <v>668.0935338746865</v>
      </c>
      <c r="J166">
        <v>333.26095600000002</v>
      </c>
      <c r="K166">
        <v>8.36</v>
      </c>
      <c r="L166" s="2">
        <f t="shared" si="30"/>
        <v>228234.7517396888</v>
      </c>
      <c r="M166">
        <v>-221490000</v>
      </c>
      <c r="N166">
        <v>221490000</v>
      </c>
      <c r="O166">
        <f t="shared" si="31"/>
        <v>1.1285604344843843E-4</v>
      </c>
      <c r="P166">
        <f t="shared" si="32"/>
        <v>112856.04344843843</v>
      </c>
      <c r="Q166">
        <v>218.67437699999999</v>
      </c>
      <c r="R166">
        <f t="shared" si="33"/>
        <v>516.09175705317512</v>
      </c>
      <c r="S166">
        <v>333.26095600000002</v>
      </c>
      <c r="T166">
        <v>8.36</v>
      </c>
      <c r="U166" s="2">
        <f t="shared" si="34"/>
        <v>176307.75942822546</v>
      </c>
      <c r="V166" s="18">
        <v>315480000000</v>
      </c>
      <c r="W166">
        <f t="shared" si="35"/>
        <v>7.0193469470869224E-4</v>
      </c>
      <c r="X166">
        <f t="shared" si="36"/>
        <v>701934.69470869226</v>
      </c>
      <c r="Y166">
        <v>218.67437699999999</v>
      </c>
      <c r="Z166">
        <f t="shared" si="37"/>
        <v>3209.9540162800704</v>
      </c>
      <c r="AA166">
        <v>333.26095600000002</v>
      </c>
      <c r="AB166">
        <v>8.36</v>
      </c>
      <c r="AC166" s="19">
        <f t="shared" si="38"/>
        <v>1096587.5597576373</v>
      </c>
    </row>
    <row r="167" spans="1:29" x14ac:dyDescent="0.25">
      <c r="A167" s="38">
        <f t="shared" si="26"/>
        <v>0.40876783531954008</v>
      </c>
      <c r="B167" s="18" t="s">
        <v>319</v>
      </c>
      <c r="C167" t="s">
        <v>320</v>
      </c>
      <c r="D167" s="1">
        <v>-1673000000</v>
      </c>
      <c r="E167">
        <v>1673000000</v>
      </c>
      <c r="F167">
        <f t="shared" si="27"/>
        <v>1.7669112274935181E-3</v>
      </c>
      <c r="G167">
        <f t="shared" si="28"/>
        <v>1766911.227493518</v>
      </c>
      <c r="H167">
        <v>260.15997299999998</v>
      </c>
      <c r="I167">
        <f t="shared" si="29"/>
        <v>6791.6336518589587</v>
      </c>
      <c r="J167">
        <v>364.31500199999999</v>
      </c>
      <c r="K167">
        <v>2.19</v>
      </c>
      <c r="L167" s="2">
        <f t="shared" si="30"/>
        <v>2489167.705157835</v>
      </c>
      <c r="M167">
        <v>-2415000000</v>
      </c>
      <c r="N167">
        <v>2415000000</v>
      </c>
      <c r="O167">
        <f t="shared" si="31"/>
        <v>1.230517607693254E-3</v>
      </c>
      <c r="P167">
        <f t="shared" si="32"/>
        <v>1230517.607693254</v>
      </c>
      <c r="Q167">
        <v>260.15997299999998</v>
      </c>
      <c r="R167">
        <f t="shared" si="33"/>
        <v>4729.8498439391142</v>
      </c>
      <c r="S167">
        <v>364.31500199999999</v>
      </c>
      <c r="T167">
        <v>2.19</v>
      </c>
      <c r="U167" s="2">
        <f t="shared" si="34"/>
        <v>1733513.6265126048</v>
      </c>
      <c r="V167" s="18">
        <v>396250000000</v>
      </c>
      <c r="W167">
        <f t="shared" si="35"/>
        <v>8.8164581836667707E-4</v>
      </c>
      <c r="X167">
        <f t="shared" si="36"/>
        <v>881645.81836667703</v>
      </c>
      <c r="Y167">
        <v>260.15997299999998</v>
      </c>
      <c r="Z167">
        <f t="shared" si="37"/>
        <v>3388.8603546506251</v>
      </c>
      <c r="AA167">
        <v>364.31500199999999</v>
      </c>
      <c r="AB167">
        <v>2.19</v>
      </c>
      <c r="AC167" s="19">
        <f t="shared" si="38"/>
        <v>1242034.271058948</v>
      </c>
    </row>
    <row r="168" spans="1:29" x14ac:dyDescent="0.25">
      <c r="A168" s="38">
        <f t="shared" si="26"/>
        <v>0.23062220829358204</v>
      </c>
      <c r="B168" s="18" t="s">
        <v>940</v>
      </c>
      <c r="C168" t="s">
        <v>939</v>
      </c>
      <c r="D168" s="1">
        <v>-287650000</v>
      </c>
      <c r="E168">
        <v>287650000</v>
      </c>
      <c r="F168">
        <f t="shared" si="27"/>
        <v>3.0379678098536189E-4</v>
      </c>
      <c r="G168">
        <f t="shared" si="28"/>
        <v>303796.7809853619</v>
      </c>
      <c r="H168">
        <v>177.91000399999999</v>
      </c>
      <c r="I168">
        <f t="shared" si="29"/>
        <v>1707.5868369120037</v>
      </c>
      <c r="J168">
        <v>218.94000199999999</v>
      </c>
      <c r="K168">
        <v>0</v>
      </c>
      <c r="L168" s="2">
        <f t="shared" si="30"/>
        <v>373859.06548868777</v>
      </c>
      <c r="M168">
        <v>-343700000</v>
      </c>
      <c r="N168">
        <v>343700000</v>
      </c>
      <c r="O168">
        <f t="shared" si="31"/>
        <v>1.7512583923982251E-4</v>
      </c>
      <c r="P168">
        <f t="shared" si="32"/>
        <v>175125.8392398225</v>
      </c>
      <c r="Q168">
        <v>177.91000399999999</v>
      </c>
      <c r="R168">
        <f t="shared" si="33"/>
        <v>984.35071273351502</v>
      </c>
      <c r="S168">
        <v>218.94000199999999</v>
      </c>
      <c r="T168">
        <v>0</v>
      </c>
      <c r="U168" s="2">
        <f t="shared" si="34"/>
        <v>215513.74701457721</v>
      </c>
      <c r="V168" s="18">
        <v>322430000000</v>
      </c>
      <c r="W168">
        <f t="shared" si="35"/>
        <v>7.1739826174376702E-4</v>
      </c>
      <c r="X168">
        <f t="shared" si="36"/>
        <v>717398.26174376707</v>
      </c>
      <c r="Y168">
        <v>177.91000399999999</v>
      </c>
      <c r="Z168">
        <f t="shared" si="37"/>
        <v>4032.3660593238315</v>
      </c>
      <c r="AA168">
        <v>218.94000199999999</v>
      </c>
      <c r="AB168">
        <v>0</v>
      </c>
      <c r="AC168" s="19">
        <f t="shared" si="38"/>
        <v>882846.23309309175</v>
      </c>
    </row>
    <row r="169" spans="1:29" x14ac:dyDescent="0.25">
      <c r="A169" s="38">
        <f t="shared" si="26"/>
        <v>0.22603612430345654</v>
      </c>
      <c r="B169" s="18" t="s">
        <v>321</v>
      </c>
      <c r="C169" t="s">
        <v>322</v>
      </c>
      <c r="D169" s="1">
        <v>0</v>
      </c>
      <c r="E169">
        <v>0</v>
      </c>
      <c r="F169">
        <f t="shared" si="27"/>
        <v>0</v>
      </c>
      <c r="G169">
        <f t="shared" si="28"/>
        <v>0</v>
      </c>
      <c r="H169">
        <v>221.39416499999999</v>
      </c>
      <c r="I169">
        <f t="shared" si="29"/>
        <v>0</v>
      </c>
      <c r="J169">
        <v>265.23724399999998</v>
      </c>
      <c r="K169">
        <v>6.2</v>
      </c>
      <c r="L169" s="2">
        <f t="shared" si="30"/>
        <v>0</v>
      </c>
      <c r="M169">
        <v>0</v>
      </c>
      <c r="N169">
        <v>0</v>
      </c>
      <c r="O169">
        <f t="shared" si="31"/>
        <v>0</v>
      </c>
      <c r="P169">
        <f t="shared" si="32"/>
        <v>0</v>
      </c>
      <c r="Q169">
        <v>221.39416499999999</v>
      </c>
      <c r="R169">
        <f t="shared" si="33"/>
        <v>0</v>
      </c>
      <c r="S169">
        <v>265.23724399999998</v>
      </c>
      <c r="T169">
        <v>6.2</v>
      </c>
      <c r="U169" s="2">
        <f t="shared" si="34"/>
        <v>0</v>
      </c>
      <c r="V169" s="18">
        <v>39350000000</v>
      </c>
      <c r="W169">
        <f t="shared" si="35"/>
        <v>8.7552714076287051E-5</v>
      </c>
      <c r="X169">
        <f t="shared" si="36"/>
        <v>87552.714076287055</v>
      </c>
      <c r="Y169">
        <v>221.39416499999999</v>
      </c>
      <c r="Z169">
        <f t="shared" si="37"/>
        <v>395.46080212315923</v>
      </c>
      <c r="AA169">
        <v>265.23724399999998</v>
      </c>
      <c r="AB169">
        <v>6.2</v>
      </c>
      <c r="AC169" s="19">
        <f t="shared" si="38"/>
        <v>107342.79023833967</v>
      </c>
    </row>
    <row r="170" spans="1:29" x14ac:dyDescent="0.25">
      <c r="A170" s="38">
        <f t="shared" si="26"/>
        <v>0.32341188898549023</v>
      </c>
      <c r="B170" s="18" t="s">
        <v>323</v>
      </c>
      <c r="C170" t="s">
        <v>324</v>
      </c>
      <c r="D170" s="1">
        <v>-1210000000</v>
      </c>
      <c r="E170">
        <v>1210000000</v>
      </c>
      <c r="F170">
        <f t="shared" si="27"/>
        <v>1.277921449651618E-3</v>
      </c>
      <c r="G170">
        <f t="shared" si="28"/>
        <v>1277921.449651618</v>
      </c>
      <c r="H170">
        <v>50.084408000000003</v>
      </c>
      <c r="I170">
        <f t="shared" si="29"/>
        <v>25515.354991350159</v>
      </c>
      <c r="J170">
        <v>64.104301000000007</v>
      </c>
      <c r="K170">
        <v>2.1779999999999999</v>
      </c>
      <c r="L170" s="2">
        <f t="shared" si="30"/>
        <v>1691216.4396585238</v>
      </c>
      <c r="M170">
        <v>-1130000000</v>
      </c>
      <c r="N170">
        <v>1130000000</v>
      </c>
      <c r="O170">
        <f t="shared" si="31"/>
        <v>5.7577014355833414E-4</v>
      </c>
      <c r="P170">
        <f t="shared" si="32"/>
        <v>575770.14355833409</v>
      </c>
      <c r="Q170">
        <v>50.084408000000003</v>
      </c>
      <c r="R170">
        <f t="shared" si="33"/>
        <v>11495.995790912295</v>
      </c>
      <c r="S170">
        <v>64.104301000000007</v>
      </c>
      <c r="T170">
        <v>2.1779999999999999</v>
      </c>
      <c r="U170" s="2">
        <f t="shared" si="34"/>
        <v>761981.05330798181</v>
      </c>
      <c r="V170" s="18">
        <v>312590000000</v>
      </c>
      <c r="W170">
        <f t="shared" si="35"/>
        <v>6.9550452079051E-4</v>
      </c>
      <c r="X170">
        <f t="shared" si="36"/>
        <v>695504.52079051</v>
      </c>
      <c r="Y170">
        <v>50.084408000000003</v>
      </c>
      <c r="Z170">
        <f t="shared" si="37"/>
        <v>13886.64753291104</v>
      </c>
      <c r="AA170">
        <v>64.104301000000007</v>
      </c>
      <c r="AB170">
        <v>2.1779999999999999</v>
      </c>
      <c r="AC170" s="19">
        <f t="shared" si="38"/>
        <v>920438.951657317</v>
      </c>
    </row>
    <row r="171" spans="1:29" x14ac:dyDescent="0.25">
      <c r="A171" s="38">
        <f t="shared" si="26"/>
        <v>0.11194147168025625</v>
      </c>
      <c r="B171" s="18" t="s">
        <v>325</v>
      </c>
      <c r="C171" t="s">
        <v>326</v>
      </c>
      <c r="D171" s="1">
        <v>-2910000000</v>
      </c>
      <c r="E171">
        <v>2910000000</v>
      </c>
      <c r="F171">
        <f t="shared" si="27"/>
        <v>3.0733482797406682E-3</v>
      </c>
      <c r="G171">
        <f t="shared" si="28"/>
        <v>3073348.2797406684</v>
      </c>
      <c r="H171">
        <v>80.162766000000005</v>
      </c>
      <c r="I171">
        <f t="shared" si="29"/>
        <v>38338.850230550532</v>
      </c>
      <c r="J171">
        <v>86.724304000000004</v>
      </c>
      <c r="K171">
        <v>2.4119999999999999</v>
      </c>
      <c r="L171" s="2">
        <f t="shared" si="30"/>
        <v>3417383.4091608226</v>
      </c>
      <c r="M171">
        <v>-5236080000</v>
      </c>
      <c r="N171">
        <v>5236080000</v>
      </c>
      <c r="O171">
        <f t="shared" si="31"/>
        <v>2.6679456046751525E-3</v>
      </c>
      <c r="P171">
        <f t="shared" si="32"/>
        <v>2667945.6046751523</v>
      </c>
      <c r="Q171">
        <v>80.162766000000005</v>
      </c>
      <c r="R171">
        <f t="shared" si="33"/>
        <v>33281.606134638023</v>
      </c>
      <c r="S171">
        <v>86.724304000000004</v>
      </c>
      <c r="T171">
        <v>2.4119999999999999</v>
      </c>
      <c r="U171" s="2">
        <f t="shared" si="34"/>
        <v>2966599.3620253601</v>
      </c>
      <c r="V171" s="18">
        <v>329650000000</v>
      </c>
      <c r="W171">
        <f t="shared" si="35"/>
        <v>7.3346257167085198E-4</v>
      </c>
      <c r="X171">
        <f t="shared" si="36"/>
        <v>733462.57167085202</v>
      </c>
      <c r="Y171">
        <v>80.162766000000005</v>
      </c>
      <c r="Z171">
        <f t="shared" si="37"/>
        <v>9149.6664632412012</v>
      </c>
      <c r="AA171">
        <v>86.724304000000004</v>
      </c>
      <c r="AB171">
        <v>2.4119999999999999</v>
      </c>
      <c r="AC171" s="19">
        <f t="shared" si="38"/>
        <v>815567.45136607264</v>
      </c>
    </row>
    <row r="172" spans="1:29" x14ac:dyDescent="0.25">
      <c r="A172" s="38">
        <f t="shared" si="26"/>
        <v>0.45457874013427868</v>
      </c>
      <c r="B172" s="18" t="s">
        <v>327</v>
      </c>
      <c r="C172" t="s">
        <v>328</v>
      </c>
      <c r="D172" s="1">
        <v>-7238000000</v>
      </c>
      <c r="E172">
        <v>7238000000</v>
      </c>
      <c r="F172">
        <f t="shared" si="27"/>
        <v>7.6442937624614966E-3</v>
      </c>
      <c r="G172">
        <f t="shared" si="28"/>
        <v>7644293.7624614965</v>
      </c>
      <c r="H172">
        <v>27.489374000000002</v>
      </c>
      <c r="I172">
        <f t="shared" si="29"/>
        <v>278081.76943067153</v>
      </c>
      <c r="J172">
        <v>38.892735000000002</v>
      </c>
      <c r="K172">
        <v>1.092724</v>
      </c>
      <c r="L172" s="2">
        <f t="shared" si="30"/>
        <v>11119227.190217569</v>
      </c>
      <c r="M172">
        <v>-14891000000</v>
      </c>
      <c r="N172">
        <v>14891000000</v>
      </c>
      <c r="O172">
        <f t="shared" si="31"/>
        <v>7.5874276174576587E-3</v>
      </c>
      <c r="P172">
        <f t="shared" si="32"/>
        <v>7587427.617457659</v>
      </c>
      <c r="Q172">
        <v>27.489374000000002</v>
      </c>
      <c r="R172">
        <f t="shared" si="33"/>
        <v>276013.11028245528</v>
      </c>
      <c r="S172">
        <v>38.892735000000002</v>
      </c>
      <c r="T172">
        <v>1.092724</v>
      </c>
      <c r="U172" s="2">
        <f t="shared" si="34"/>
        <v>11036510.904661594</v>
      </c>
      <c r="V172" s="18">
        <v>341180000000</v>
      </c>
      <c r="W172">
        <f t="shared" si="35"/>
        <v>7.591165181333574E-4</v>
      </c>
      <c r="X172">
        <f t="shared" si="36"/>
        <v>759116.5181333574</v>
      </c>
      <c r="Y172">
        <v>27.489374000000002</v>
      </c>
      <c r="Z172">
        <f t="shared" si="37"/>
        <v>27614.907423259523</v>
      </c>
      <c r="AA172">
        <v>38.892735000000002</v>
      </c>
      <c r="AB172">
        <v>1.092724</v>
      </c>
      <c r="AC172" s="19">
        <f t="shared" si="38"/>
        <v>1104194.7485615392</v>
      </c>
    </row>
    <row r="173" spans="1:29" x14ac:dyDescent="0.25">
      <c r="A173" s="38">
        <f t="shared" si="26"/>
        <v>0.36495475218828188</v>
      </c>
      <c r="B173" s="18" t="s">
        <v>329</v>
      </c>
      <c r="C173" t="s">
        <v>330</v>
      </c>
      <c r="D173" s="1">
        <v>-1080000000</v>
      </c>
      <c r="E173">
        <v>1080000000</v>
      </c>
      <c r="F173">
        <f t="shared" si="27"/>
        <v>1.1406241038212789E-3</v>
      </c>
      <c r="G173">
        <f t="shared" si="28"/>
        <v>1140624.1038212788</v>
      </c>
      <c r="H173">
        <v>132.39999399999999</v>
      </c>
      <c r="I173">
        <f t="shared" si="29"/>
        <v>8614.986068815675</v>
      </c>
      <c r="J173">
        <v>180.720001</v>
      </c>
      <c r="K173">
        <v>0</v>
      </c>
      <c r="L173" s="2">
        <f t="shared" si="30"/>
        <v>1556900.2909713548</v>
      </c>
      <c r="M173">
        <v>-2011000000</v>
      </c>
      <c r="N173">
        <v>2011000000</v>
      </c>
      <c r="O173">
        <f t="shared" si="31"/>
        <v>1.0246670430936371E-3</v>
      </c>
      <c r="P173">
        <f t="shared" si="32"/>
        <v>1024667.0430936371</v>
      </c>
      <c r="Q173">
        <v>132.39999399999999</v>
      </c>
      <c r="R173">
        <f t="shared" si="33"/>
        <v>7739.1774133587733</v>
      </c>
      <c r="S173">
        <v>180.720001</v>
      </c>
      <c r="T173">
        <v>0</v>
      </c>
      <c r="U173" s="2">
        <f t="shared" si="34"/>
        <v>1398624.1498813748</v>
      </c>
      <c r="V173" s="18">
        <v>318720000000</v>
      </c>
      <c r="W173">
        <f t="shared" si="35"/>
        <v>7.0914360941281348E-4</v>
      </c>
      <c r="X173">
        <f t="shared" si="36"/>
        <v>709143.60941281344</v>
      </c>
      <c r="Y173">
        <v>132.39999399999999</v>
      </c>
      <c r="Z173">
        <f t="shared" si="37"/>
        <v>5356.0698002207873</v>
      </c>
      <c r="AA173">
        <v>180.720001</v>
      </c>
      <c r="AB173">
        <v>0</v>
      </c>
      <c r="AC173" s="19">
        <f t="shared" si="38"/>
        <v>967948.93965197052</v>
      </c>
    </row>
    <row r="174" spans="1:29" x14ac:dyDescent="0.25">
      <c r="A174" s="38">
        <f t="shared" si="26"/>
        <v>0.43757620997511282</v>
      </c>
      <c r="B174" s="18" t="s">
        <v>331</v>
      </c>
      <c r="C174" t="s">
        <v>332</v>
      </c>
      <c r="D174" s="1">
        <v>-46441000</v>
      </c>
      <c r="E174">
        <v>46441000</v>
      </c>
      <c r="F174">
        <f t="shared" si="27"/>
        <v>4.9047892597744456E-5</v>
      </c>
      <c r="G174">
        <f t="shared" si="28"/>
        <v>49047.892597744452</v>
      </c>
      <c r="H174">
        <v>92.554321000000002</v>
      </c>
      <c r="I174">
        <f t="shared" si="29"/>
        <v>529.93628031417848</v>
      </c>
      <c r="J174">
        <v>131.89389</v>
      </c>
      <c r="K174">
        <v>1.1599999999999999</v>
      </c>
      <c r="L174" s="2">
        <f t="shared" si="30"/>
        <v>70510.083547931863</v>
      </c>
      <c r="M174">
        <v>-94384000</v>
      </c>
      <c r="N174">
        <v>94384000</v>
      </c>
      <c r="O174">
        <f t="shared" si="31"/>
        <v>4.8091583389035232E-5</v>
      </c>
      <c r="P174">
        <f t="shared" si="32"/>
        <v>48091.58338903523</v>
      </c>
      <c r="Q174">
        <v>92.554321000000002</v>
      </c>
      <c r="R174">
        <f t="shared" si="33"/>
        <v>519.60387013195452</v>
      </c>
      <c r="S174">
        <v>131.89389</v>
      </c>
      <c r="T174">
        <v>1.1599999999999999</v>
      </c>
      <c r="U174" s="2">
        <f t="shared" si="34"/>
        <v>69135.31618011136</v>
      </c>
      <c r="V174" s="18">
        <v>316090000000</v>
      </c>
      <c r="W174">
        <f t="shared" si="35"/>
        <v>7.0329192864990024E-4</v>
      </c>
      <c r="X174">
        <f t="shared" si="36"/>
        <v>703291.92864990025</v>
      </c>
      <c r="Y174">
        <v>92.554321000000002</v>
      </c>
      <c r="Z174">
        <f t="shared" si="37"/>
        <v>7598.6936217694283</v>
      </c>
      <c r="AA174">
        <v>131.89389</v>
      </c>
      <c r="AB174">
        <v>1.1599999999999999</v>
      </c>
      <c r="AC174" s="19">
        <f t="shared" si="38"/>
        <v>1011035.7452946111</v>
      </c>
    </row>
    <row r="175" spans="1:29" x14ac:dyDescent="0.25">
      <c r="A175" s="38">
        <f t="shared" si="26"/>
        <v>1.0522858151330619</v>
      </c>
      <c r="B175" s="18" t="s">
        <v>333</v>
      </c>
      <c r="C175" t="s">
        <v>334</v>
      </c>
      <c r="D175" s="1">
        <v>-7587000</v>
      </c>
      <c r="E175">
        <v>7587000</v>
      </c>
      <c r="F175">
        <f t="shared" si="27"/>
        <v>8.0128843293444843E-6</v>
      </c>
      <c r="G175">
        <f t="shared" si="28"/>
        <v>8012.8843293444843</v>
      </c>
      <c r="H175">
        <v>105.973465</v>
      </c>
      <c r="I175">
        <f t="shared" si="29"/>
        <v>75.612176400427074</v>
      </c>
      <c r="J175">
        <v>212.98783900000001</v>
      </c>
      <c r="K175">
        <v>4.5</v>
      </c>
      <c r="L175" s="2">
        <f t="shared" si="30"/>
        <v>16444.728847415685</v>
      </c>
      <c r="M175">
        <v>-14325000</v>
      </c>
      <c r="N175">
        <v>14325000</v>
      </c>
      <c r="O175">
        <f t="shared" si="31"/>
        <v>7.2990330145779971E-6</v>
      </c>
      <c r="P175">
        <f t="shared" si="32"/>
        <v>7299.0330145779972</v>
      </c>
      <c r="Q175">
        <v>105.973465</v>
      </c>
      <c r="R175">
        <f t="shared" si="33"/>
        <v>68.876043777354994</v>
      </c>
      <c r="S175">
        <v>212.98783900000001</v>
      </c>
      <c r="T175">
        <v>4.5</v>
      </c>
      <c r="U175" s="2">
        <f t="shared" si="34"/>
        <v>14979.701920006335</v>
      </c>
      <c r="V175" s="18">
        <v>314970000000</v>
      </c>
      <c r="W175">
        <f t="shared" si="35"/>
        <v>7.0079995813489531E-4</v>
      </c>
      <c r="X175">
        <f t="shared" si="36"/>
        <v>700799.95813489531</v>
      </c>
      <c r="Y175">
        <v>105.973465</v>
      </c>
      <c r="Z175">
        <f t="shared" si="37"/>
        <v>6612.975787239714</v>
      </c>
      <c r="AA175">
        <v>212.98783900000001</v>
      </c>
      <c r="AB175">
        <v>4.5</v>
      </c>
      <c r="AC175" s="19">
        <f t="shared" si="38"/>
        <v>1438241.8133260892</v>
      </c>
    </row>
    <row r="176" spans="1:29" x14ac:dyDescent="0.25">
      <c r="A176" s="38">
        <f t="shared" si="26"/>
        <v>0.67150893018431068</v>
      </c>
      <c r="B176" s="18" t="s">
        <v>335</v>
      </c>
      <c r="C176" t="s">
        <v>336</v>
      </c>
      <c r="D176" s="1">
        <v>-20510000000</v>
      </c>
      <c r="E176">
        <v>20510000000</v>
      </c>
      <c r="F176">
        <f t="shared" si="27"/>
        <v>2.1661296638309655E-2</v>
      </c>
      <c r="G176">
        <f t="shared" si="28"/>
        <v>21661296.638309654</v>
      </c>
      <c r="H176">
        <v>36.447623999999998</v>
      </c>
      <c r="I176">
        <f t="shared" si="29"/>
        <v>594312.99659779342</v>
      </c>
      <c r="J176">
        <v>57.432529000000002</v>
      </c>
      <c r="K176">
        <v>3.49</v>
      </c>
      <c r="L176" s="2">
        <f t="shared" si="30"/>
        <v>36207050.770305976</v>
      </c>
      <c r="M176">
        <v>-35810000000</v>
      </c>
      <c r="N176">
        <v>35810000000</v>
      </c>
      <c r="O176">
        <f t="shared" si="31"/>
        <v>1.8246308708693759E-2</v>
      </c>
      <c r="P176">
        <f t="shared" si="32"/>
        <v>18246308.708693758</v>
      </c>
      <c r="Q176">
        <v>36.447623999999998</v>
      </c>
      <c r="R176">
        <f t="shared" si="33"/>
        <v>500617.23388865509</v>
      </c>
      <c r="S176">
        <v>57.432529000000002</v>
      </c>
      <c r="T176">
        <v>3.49</v>
      </c>
      <c r="U176" s="2">
        <f t="shared" si="34"/>
        <v>30498867.949481376</v>
      </c>
      <c r="V176" s="18">
        <v>3174280000000</v>
      </c>
      <c r="W176">
        <f t="shared" si="35"/>
        <v>7.0626894342586139E-3</v>
      </c>
      <c r="X176">
        <f t="shared" si="36"/>
        <v>7062689.4342586137</v>
      </c>
      <c r="Y176">
        <v>36.447623999999998</v>
      </c>
      <c r="Z176">
        <f t="shared" si="37"/>
        <v>193776.40183784309</v>
      </c>
      <c r="AA176">
        <v>57.432529000000002</v>
      </c>
      <c r="AB176">
        <v>3.49</v>
      </c>
      <c r="AC176" s="19">
        <f t="shared" si="38"/>
        <v>11805348.460481649</v>
      </c>
    </row>
    <row r="177" spans="1:29" x14ac:dyDescent="0.25">
      <c r="A177" s="38">
        <f t="shared" si="26"/>
        <v>0.39087191211922345</v>
      </c>
      <c r="B177" s="18" t="s">
        <v>337</v>
      </c>
      <c r="C177" t="s">
        <v>338</v>
      </c>
      <c r="D177" s="1">
        <v>-715090000</v>
      </c>
      <c r="E177">
        <v>715090000</v>
      </c>
      <c r="F177">
        <f t="shared" si="27"/>
        <v>7.5523045407551695E-4</v>
      </c>
      <c r="G177">
        <f t="shared" si="28"/>
        <v>755230.4540755169</v>
      </c>
      <c r="H177">
        <v>175.94000199999999</v>
      </c>
      <c r="I177">
        <f t="shared" si="29"/>
        <v>4292.5454444152892</v>
      </c>
      <c r="J177">
        <v>244.71000699999999</v>
      </c>
      <c r="K177">
        <v>0</v>
      </c>
      <c r="L177" s="2">
        <f t="shared" si="30"/>
        <v>1050428.8257506834</v>
      </c>
      <c r="M177">
        <v>-767560000</v>
      </c>
      <c r="N177">
        <v>767560000</v>
      </c>
      <c r="O177">
        <f t="shared" si="31"/>
        <v>3.9109569149525217E-4</v>
      </c>
      <c r="P177">
        <f t="shared" si="32"/>
        <v>391095.69149525219</v>
      </c>
      <c r="Q177">
        <v>175.94000199999999</v>
      </c>
      <c r="R177">
        <f t="shared" si="33"/>
        <v>2222.8923897321101</v>
      </c>
      <c r="S177">
        <v>244.71000699999999</v>
      </c>
      <c r="T177">
        <v>0</v>
      </c>
      <c r="U177" s="2">
        <f t="shared" si="34"/>
        <v>543964.01225159143</v>
      </c>
      <c r="V177" s="18">
        <v>310830000000</v>
      </c>
      <c r="W177">
        <f t="shared" si="35"/>
        <v>6.9158856712407376E-4</v>
      </c>
      <c r="X177">
        <f t="shared" si="36"/>
        <v>691588.56712407374</v>
      </c>
      <c r="Y177">
        <v>175.94000199999999</v>
      </c>
      <c r="Z177">
        <f t="shared" si="37"/>
        <v>3930.8205027988674</v>
      </c>
      <c r="AA177">
        <v>244.71000699999999</v>
      </c>
      <c r="AB177">
        <v>0</v>
      </c>
      <c r="AC177" s="19">
        <f t="shared" si="38"/>
        <v>961911.11275565438</v>
      </c>
    </row>
    <row r="178" spans="1:29" x14ac:dyDescent="0.25">
      <c r="A178" s="38">
        <f t="shared" si="26"/>
        <v>0.36505129740693465</v>
      </c>
      <c r="B178" s="18" t="s">
        <v>339</v>
      </c>
      <c r="C178" t="s">
        <v>340</v>
      </c>
      <c r="D178" s="1">
        <v>-239800000</v>
      </c>
      <c r="E178">
        <v>239800000</v>
      </c>
      <c r="F178">
        <f t="shared" si="27"/>
        <v>2.5326079638550246E-4</v>
      </c>
      <c r="G178">
        <f t="shared" si="28"/>
        <v>253260.79638550247</v>
      </c>
      <c r="H178">
        <v>45.752800000000001</v>
      </c>
      <c r="I178">
        <f t="shared" si="29"/>
        <v>5535.4163326725902</v>
      </c>
      <c r="J178">
        <v>61.334918999999999</v>
      </c>
      <c r="K178">
        <v>1.1200000000000001</v>
      </c>
      <c r="L178" s="2">
        <f t="shared" si="30"/>
        <v>345713.97868834366</v>
      </c>
      <c r="M178">
        <v>-410300000</v>
      </c>
      <c r="N178">
        <v>410300000</v>
      </c>
      <c r="O178">
        <f t="shared" si="31"/>
        <v>2.0906061053272966E-4</v>
      </c>
      <c r="P178">
        <f t="shared" si="32"/>
        <v>209060.61053272965</v>
      </c>
      <c r="Q178">
        <v>45.752800000000001</v>
      </c>
      <c r="R178">
        <f t="shared" si="33"/>
        <v>4569.3511770368077</v>
      </c>
      <c r="S178">
        <v>61.334918999999999</v>
      </c>
      <c r="T178">
        <v>1.1200000000000001</v>
      </c>
      <c r="U178" s="2">
        <f t="shared" si="34"/>
        <v>285378.45764438849</v>
      </c>
      <c r="V178" s="18">
        <v>328030000000</v>
      </c>
      <c r="W178">
        <f t="shared" si="35"/>
        <v>7.2985811431879142E-4</v>
      </c>
      <c r="X178">
        <f t="shared" si="36"/>
        <v>729858.11431879143</v>
      </c>
      <c r="Y178">
        <v>45.752800000000001</v>
      </c>
      <c r="Z178">
        <f t="shared" si="37"/>
        <v>15952.206516733215</v>
      </c>
      <c r="AA178">
        <v>61.334918999999999</v>
      </c>
      <c r="AB178">
        <v>1.1200000000000001</v>
      </c>
      <c r="AC178" s="19">
        <f t="shared" si="38"/>
        <v>996293.76587384497</v>
      </c>
    </row>
    <row r="179" spans="1:29" x14ac:dyDescent="0.25">
      <c r="A179" s="38">
        <f t="shared" si="26"/>
        <v>0.71500041281311133</v>
      </c>
      <c r="B179" s="18" t="s">
        <v>341</v>
      </c>
      <c r="C179" t="s">
        <v>342</v>
      </c>
      <c r="D179" s="1">
        <v>-409506000</v>
      </c>
      <c r="E179">
        <v>409506000</v>
      </c>
      <c r="F179">
        <f t="shared" si="27"/>
        <v>4.3249297616614502E-4</v>
      </c>
      <c r="G179">
        <f t="shared" si="28"/>
        <v>432492.976166145</v>
      </c>
      <c r="H179">
        <v>76.996100999999996</v>
      </c>
      <c r="I179">
        <f t="shared" si="29"/>
        <v>5617.0763265810701</v>
      </c>
      <c r="J179">
        <v>127.78834500000001</v>
      </c>
      <c r="K179">
        <v>4.26</v>
      </c>
      <c r="L179" s="2">
        <f t="shared" si="30"/>
        <v>741725.63266370993</v>
      </c>
      <c r="M179">
        <v>-774926000</v>
      </c>
      <c r="N179">
        <v>774926000</v>
      </c>
      <c r="O179">
        <f t="shared" si="31"/>
        <v>3.9484889758149171E-4</v>
      </c>
      <c r="P179">
        <f t="shared" si="32"/>
        <v>394848.89758149174</v>
      </c>
      <c r="Q179">
        <v>76.996100999999996</v>
      </c>
      <c r="R179">
        <f t="shared" si="33"/>
        <v>5128.1674325494969</v>
      </c>
      <c r="S179">
        <v>127.78834500000001</v>
      </c>
      <c r="T179">
        <v>4.26</v>
      </c>
      <c r="U179" s="2">
        <f t="shared" si="34"/>
        <v>677166.0223510603</v>
      </c>
      <c r="V179" s="18">
        <v>36430000000</v>
      </c>
      <c r="W179">
        <f t="shared" si="35"/>
        <v>8.1055790947881507E-5</v>
      </c>
      <c r="X179">
        <f t="shared" si="36"/>
        <v>81055.790947881513</v>
      </c>
      <c r="Y179">
        <v>76.996100999999996</v>
      </c>
      <c r="Z179">
        <f t="shared" si="37"/>
        <v>1052.7259159250352</v>
      </c>
      <c r="AA179">
        <v>127.78834500000001</v>
      </c>
      <c r="AB179">
        <v>4.26</v>
      </c>
      <c r="AC179" s="19">
        <f t="shared" si="38"/>
        <v>139010.71493651005</v>
      </c>
    </row>
    <row r="180" spans="1:29" x14ac:dyDescent="0.25">
      <c r="A180" s="38">
        <f t="shared" si="26"/>
        <v>1.8861977377865768E-2</v>
      </c>
      <c r="B180" s="18" t="s">
        <v>343</v>
      </c>
      <c r="C180" t="s">
        <v>344</v>
      </c>
      <c r="D180" s="1">
        <v>-5848000000</v>
      </c>
      <c r="E180">
        <v>5848000000</v>
      </c>
      <c r="F180">
        <f t="shared" si="27"/>
        <v>6.1762682955063325E-3</v>
      </c>
      <c r="G180">
        <f t="shared" si="28"/>
        <v>6176268.2955063321</v>
      </c>
      <c r="H180">
        <v>248.75398300000001</v>
      </c>
      <c r="I180">
        <f t="shared" si="29"/>
        <v>24828.821717826853</v>
      </c>
      <c r="J180">
        <v>250.545975</v>
      </c>
      <c r="K180">
        <v>2.9</v>
      </c>
      <c r="L180" s="2">
        <f t="shared" si="30"/>
        <v>6292764.928375802</v>
      </c>
      <c r="M180">
        <v>-11321000000</v>
      </c>
      <c r="N180">
        <v>11321000000</v>
      </c>
      <c r="O180">
        <f t="shared" si="31"/>
        <v>5.7684015886937173E-3</v>
      </c>
      <c r="P180">
        <f t="shared" si="32"/>
        <v>5768401.5886937175</v>
      </c>
      <c r="Q180">
        <v>248.75398300000001</v>
      </c>
      <c r="R180">
        <f t="shared" si="33"/>
        <v>23189.18281880824</v>
      </c>
      <c r="S180">
        <v>250.545975</v>
      </c>
      <c r="T180">
        <v>2.9</v>
      </c>
      <c r="U180" s="2">
        <f t="shared" si="34"/>
        <v>5877205.0489661032</v>
      </c>
      <c r="V180" s="18">
        <v>368810000000</v>
      </c>
      <c r="W180">
        <f t="shared" si="35"/>
        <v>8.2059254074905782E-4</v>
      </c>
      <c r="X180">
        <f t="shared" si="36"/>
        <v>820592.54074905778</v>
      </c>
      <c r="Y180">
        <v>248.75398300000001</v>
      </c>
      <c r="Z180">
        <f t="shared" si="37"/>
        <v>3298.8116646520502</v>
      </c>
      <c r="AA180">
        <v>250.545975</v>
      </c>
      <c r="AB180">
        <v>2.9</v>
      </c>
      <c r="AC180" s="19">
        <f t="shared" si="38"/>
        <v>836070.53868911194</v>
      </c>
    </row>
    <row r="181" spans="1:29" x14ac:dyDescent="0.25">
      <c r="A181" s="38">
        <f t="shared" si="26"/>
        <v>0.66974039889939685</v>
      </c>
      <c r="B181" s="18" t="s">
        <v>345</v>
      </c>
      <c r="C181" t="s">
        <v>346</v>
      </c>
      <c r="D181" s="1">
        <v>970000000</v>
      </c>
      <c r="E181">
        <v>0</v>
      </c>
      <c r="F181">
        <f t="shared" si="27"/>
        <v>0</v>
      </c>
      <c r="G181">
        <f t="shared" si="28"/>
        <v>0</v>
      </c>
      <c r="H181">
        <v>25.235987000000002</v>
      </c>
      <c r="I181">
        <f t="shared" si="29"/>
        <v>0</v>
      </c>
      <c r="J181">
        <v>40.997546999999997</v>
      </c>
      <c r="K181">
        <v>1.1399999999999999</v>
      </c>
      <c r="L181" s="2">
        <f t="shared" si="30"/>
        <v>0</v>
      </c>
      <c r="M181">
        <v>768000000</v>
      </c>
      <c r="N181">
        <v>0</v>
      </c>
      <c r="O181">
        <f t="shared" si="31"/>
        <v>0</v>
      </c>
      <c r="P181">
        <f t="shared" si="32"/>
        <v>0</v>
      </c>
      <c r="Q181">
        <v>25.235987000000002</v>
      </c>
      <c r="R181">
        <f t="shared" si="33"/>
        <v>0</v>
      </c>
      <c r="S181">
        <v>40.997546999999997</v>
      </c>
      <c r="T181">
        <v>1.1399999999999999</v>
      </c>
      <c r="U181" s="2">
        <f t="shared" si="34"/>
        <v>0</v>
      </c>
      <c r="V181" s="18">
        <v>319650000000</v>
      </c>
      <c r="W181">
        <f t="shared" si="35"/>
        <v>7.1121283492973713E-4</v>
      </c>
      <c r="X181">
        <f t="shared" si="36"/>
        <v>711212.83492973715</v>
      </c>
      <c r="Y181">
        <v>25.235987000000002</v>
      </c>
      <c r="Z181">
        <f t="shared" si="37"/>
        <v>28182.485390000285</v>
      </c>
      <c r="AA181">
        <v>40.997546999999997</v>
      </c>
      <c r="AB181">
        <v>1.1399999999999999</v>
      </c>
      <c r="AC181" s="19">
        <f t="shared" si="38"/>
        <v>1187540.8026979503</v>
      </c>
    </row>
    <row r="182" spans="1:29" x14ac:dyDescent="0.25">
      <c r="A182" s="38">
        <f t="shared" si="26"/>
        <v>0.4750351211953836</v>
      </c>
      <c r="B182" s="18" t="s">
        <v>347</v>
      </c>
      <c r="C182" t="s">
        <v>348</v>
      </c>
      <c r="D182" s="1">
        <v>-2623000000</v>
      </c>
      <c r="E182">
        <v>2623000000</v>
      </c>
      <c r="F182">
        <f t="shared" si="27"/>
        <v>2.770237985484458E-3</v>
      </c>
      <c r="G182">
        <f t="shared" si="28"/>
        <v>2770237.985484458</v>
      </c>
      <c r="H182">
        <v>27.375919</v>
      </c>
      <c r="I182">
        <f t="shared" si="29"/>
        <v>101192.51103440429</v>
      </c>
      <c r="J182">
        <v>38.820442</v>
      </c>
      <c r="K182">
        <v>1.56</v>
      </c>
      <c r="L182" s="2">
        <f t="shared" si="30"/>
        <v>4086198.3226591228</v>
      </c>
      <c r="M182">
        <v>-4878000000</v>
      </c>
      <c r="N182">
        <v>4878000000</v>
      </c>
      <c r="O182">
        <f t="shared" si="31"/>
        <v>2.4854927082102246E-3</v>
      </c>
      <c r="P182">
        <f t="shared" si="32"/>
        <v>2485492.7082102248</v>
      </c>
      <c r="Q182">
        <v>27.375919</v>
      </c>
      <c r="R182">
        <f t="shared" si="33"/>
        <v>90791.20624992442</v>
      </c>
      <c r="S182">
        <v>38.820442</v>
      </c>
      <c r="T182">
        <v>1.56</v>
      </c>
      <c r="U182" s="2">
        <f t="shared" si="34"/>
        <v>3666189.038085111</v>
      </c>
      <c r="V182" s="18">
        <v>316600000000</v>
      </c>
      <c r="W182">
        <f t="shared" si="35"/>
        <v>7.0442666522369706E-4</v>
      </c>
      <c r="X182">
        <f t="shared" si="36"/>
        <v>704426.66522369708</v>
      </c>
      <c r="Y182">
        <v>27.375919</v>
      </c>
      <c r="Z182">
        <f t="shared" si="37"/>
        <v>25731.617091053533</v>
      </c>
      <c r="AA182">
        <v>38.820442</v>
      </c>
      <c r="AB182">
        <v>1.56</v>
      </c>
      <c r="AC182" s="19">
        <f t="shared" si="38"/>
        <v>1039054.071511496</v>
      </c>
    </row>
    <row r="183" spans="1:29" x14ac:dyDescent="0.25">
      <c r="A183" s="38">
        <f t="shared" si="26"/>
        <v>-0.20739634852321354</v>
      </c>
      <c r="B183" s="18" t="s">
        <v>349</v>
      </c>
      <c r="C183" t="s">
        <v>349</v>
      </c>
      <c r="D183" s="1">
        <v>-7409000000</v>
      </c>
      <c r="E183">
        <v>7409000000</v>
      </c>
      <c r="F183">
        <f t="shared" si="27"/>
        <v>7.8248925788998655E-3</v>
      </c>
      <c r="G183">
        <f t="shared" si="28"/>
        <v>7824892.578899865</v>
      </c>
      <c r="H183">
        <v>134.32203699999999</v>
      </c>
      <c r="I183">
        <f t="shared" si="29"/>
        <v>58254.719431479927</v>
      </c>
      <c r="J183">
        <v>104.90413700000001</v>
      </c>
      <c r="K183">
        <v>1.56</v>
      </c>
      <c r="L183" s="2">
        <f t="shared" si="30"/>
        <v>6202038.4304496413</v>
      </c>
      <c r="M183">
        <v>-8047000000</v>
      </c>
      <c r="N183">
        <v>8047000000</v>
      </c>
      <c r="O183">
        <f t="shared" si="31"/>
        <v>4.1001967656760308E-3</v>
      </c>
      <c r="P183">
        <f t="shared" si="32"/>
        <v>4100196.7656760309</v>
      </c>
      <c r="Q183">
        <v>134.32203699999999</v>
      </c>
      <c r="R183">
        <f t="shared" si="33"/>
        <v>30525.123481235107</v>
      </c>
      <c r="S183">
        <v>104.90413700000001</v>
      </c>
      <c r="T183">
        <v>1.56</v>
      </c>
      <c r="U183" s="2">
        <f t="shared" si="34"/>
        <v>3249830.9282481316</v>
      </c>
      <c r="V183" s="18">
        <v>387770000000</v>
      </c>
      <c r="W183">
        <f t="shared" si="35"/>
        <v>8.6277804161021172E-4</v>
      </c>
      <c r="X183">
        <f t="shared" si="36"/>
        <v>862778.04161021172</v>
      </c>
      <c r="Y183">
        <v>134.32203699999999</v>
      </c>
      <c r="Z183">
        <f t="shared" si="37"/>
        <v>6423.2054611426993</v>
      </c>
      <c r="AA183">
        <v>104.90413700000001</v>
      </c>
      <c r="AB183">
        <v>1.56</v>
      </c>
      <c r="AC183" s="19">
        <f t="shared" si="38"/>
        <v>683841.02619424451</v>
      </c>
    </row>
    <row r="184" spans="1:29" x14ac:dyDescent="0.25">
      <c r="A184" s="38">
        <f t="shared" si="26"/>
        <v>-8.8441945473019867E-2</v>
      </c>
      <c r="B184" s="18" t="s">
        <v>350</v>
      </c>
      <c r="C184" t="s">
        <v>351</v>
      </c>
      <c r="D184" s="1">
        <v>-16680000000.000002</v>
      </c>
      <c r="E184">
        <v>16680000000.000002</v>
      </c>
      <c r="F184">
        <f t="shared" si="27"/>
        <v>1.7616305603461974E-2</v>
      </c>
      <c r="G184">
        <f t="shared" si="28"/>
        <v>17616305.603461973</v>
      </c>
      <c r="H184">
        <v>113.860001</v>
      </c>
      <c r="I184">
        <f t="shared" si="29"/>
        <v>154719.00095505861</v>
      </c>
      <c r="J184">
        <v>103.790001</v>
      </c>
      <c r="K184">
        <v>0</v>
      </c>
      <c r="L184" s="2">
        <f t="shared" si="30"/>
        <v>16058285.263844535</v>
      </c>
      <c r="M184">
        <v>-17333000000</v>
      </c>
      <c r="N184">
        <v>17333000000</v>
      </c>
      <c r="O184">
        <f t="shared" si="31"/>
        <v>8.8317025648642529E-3</v>
      </c>
      <c r="P184">
        <f t="shared" si="32"/>
        <v>8831702.5648642536</v>
      </c>
      <c r="Q184">
        <v>113.860001</v>
      </c>
      <c r="R184">
        <f t="shared" si="33"/>
        <v>77566.331348128602</v>
      </c>
      <c r="S184">
        <v>103.790001</v>
      </c>
      <c r="T184">
        <v>0</v>
      </c>
      <c r="U184" s="2">
        <f t="shared" si="34"/>
        <v>8050609.6081885993</v>
      </c>
      <c r="V184" s="18">
        <v>376120000000</v>
      </c>
      <c r="W184">
        <f t="shared" si="35"/>
        <v>8.3685709830681287E-4</v>
      </c>
      <c r="X184">
        <f t="shared" si="36"/>
        <v>836857.09830681293</v>
      </c>
      <c r="Y184">
        <v>113.860001</v>
      </c>
      <c r="Z184">
        <f t="shared" si="37"/>
        <v>7349.8778408302751</v>
      </c>
      <c r="AA184">
        <v>103.790001</v>
      </c>
      <c r="AB184">
        <v>0</v>
      </c>
      <c r="AC184" s="19">
        <f t="shared" si="38"/>
        <v>762843.82844965206</v>
      </c>
    </row>
    <row r="185" spans="1:29" x14ac:dyDescent="0.25">
      <c r="A185" s="38">
        <f t="shared" si="26"/>
        <v>-0.17956234041091679</v>
      </c>
      <c r="B185" s="18" t="s">
        <v>352</v>
      </c>
      <c r="C185" t="s">
        <v>353</v>
      </c>
      <c r="D185" s="1">
        <v>-523450000</v>
      </c>
      <c r="E185">
        <v>523450000</v>
      </c>
      <c r="F185">
        <f t="shared" si="27"/>
        <v>5.5283304365300783E-4</v>
      </c>
      <c r="G185">
        <f t="shared" si="28"/>
        <v>552833.04365300783</v>
      </c>
      <c r="H185">
        <v>272.82998700000002</v>
      </c>
      <c r="I185">
        <f t="shared" si="29"/>
        <v>2026.2913535710713</v>
      </c>
      <c r="J185">
        <v>223.83999600000001</v>
      </c>
      <c r="K185">
        <v>0</v>
      </c>
      <c r="L185" s="2">
        <f t="shared" si="30"/>
        <v>453565.04847818322</v>
      </c>
      <c r="M185">
        <v>-526940000</v>
      </c>
      <c r="N185">
        <v>526940000</v>
      </c>
      <c r="O185">
        <f t="shared" si="31"/>
        <v>2.6849231809436162E-4</v>
      </c>
      <c r="P185">
        <f t="shared" si="32"/>
        <v>268492.31809436163</v>
      </c>
      <c r="Q185">
        <v>272.82998700000002</v>
      </c>
      <c r="R185">
        <f t="shared" si="33"/>
        <v>984.10120180213778</v>
      </c>
      <c r="S185">
        <v>223.83999600000001</v>
      </c>
      <c r="T185">
        <v>0</v>
      </c>
      <c r="U185" s="2">
        <f t="shared" si="34"/>
        <v>220281.20907498573</v>
      </c>
      <c r="V185" s="18">
        <v>322750000000</v>
      </c>
      <c r="W185">
        <f t="shared" si="35"/>
        <v>7.1811025331948268E-4</v>
      </c>
      <c r="X185">
        <f t="shared" si="36"/>
        <v>718110.25331948267</v>
      </c>
      <c r="Y185">
        <v>272.82998700000002</v>
      </c>
      <c r="Z185">
        <f t="shared" si="37"/>
        <v>2632.0796376370558</v>
      </c>
      <c r="AA185">
        <v>223.83999600000001</v>
      </c>
      <c r="AB185">
        <v>0</v>
      </c>
      <c r="AC185" s="19">
        <f t="shared" si="38"/>
        <v>589164.69556036009</v>
      </c>
    </row>
    <row r="186" spans="1:29" x14ac:dyDescent="0.25">
      <c r="A186" s="38">
        <f t="shared" si="26"/>
        <v>-7.907174135356354E-3</v>
      </c>
      <c r="B186" s="18" t="s">
        <v>354</v>
      </c>
      <c r="C186" t="s">
        <v>355</v>
      </c>
      <c r="D186" s="1">
        <v>-93900000</v>
      </c>
      <c r="E186">
        <v>93900000</v>
      </c>
      <c r="F186">
        <f t="shared" si="27"/>
        <v>9.917092902668341E-5</v>
      </c>
      <c r="G186">
        <f t="shared" si="28"/>
        <v>99170.929026683414</v>
      </c>
      <c r="H186">
        <v>109.589973</v>
      </c>
      <c r="I186">
        <f t="shared" si="29"/>
        <v>904.92703220835187</v>
      </c>
      <c r="J186">
        <v>106.753426</v>
      </c>
      <c r="K186">
        <v>1.97</v>
      </c>
      <c r="L186" s="2">
        <f t="shared" si="30"/>
        <v>98386.767221704358</v>
      </c>
      <c r="M186">
        <v>-69300000</v>
      </c>
      <c r="N186">
        <v>69300000</v>
      </c>
      <c r="O186">
        <f t="shared" si="31"/>
        <v>3.5310505264241198E-5</v>
      </c>
      <c r="P186">
        <f t="shared" si="32"/>
        <v>35310.505264241197</v>
      </c>
      <c r="Q186">
        <v>109.589973</v>
      </c>
      <c r="R186">
        <f t="shared" si="33"/>
        <v>322.2056206204303</v>
      </c>
      <c r="S186">
        <v>106.753426</v>
      </c>
      <c r="T186">
        <v>1.97</v>
      </c>
      <c r="U186" s="2">
        <f t="shared" si="34"/>
        <v>35031.298950309429</v>
      </c>
      <c r="V186" s="18">
        <v>314910000000</v>
      </c>
      <c r="W186">
        <f t="shared" si="35"/>
        <v>7.0066645971444865E-4</v>
      </c>
      <c r="X186">
        <f t="shared" si="36"/>
        <v>700666.45971444866</v>
      </c>
      <c r="Y186">
        <v>109.589973</v>
      </c>
      <c r="Z186">
        <f t="shared" si="37"/>
        <v>6393.527076737656</v>
      </c>
      <c r="AA186">
        <v>106.753426</v>
      </c>
      <c r="AB186">
        <v>1.97</v>
      </c>
      <c r="AC186" s="19">
        <f t="shared" si="38"/>
        <v>695126.16800668288</v>
      </c>
    </row>
    <row r="187" spans="1:29" x14ac:dyDescent="0.25">
      <c r="A187" s="38">
        <f t="shared" si="26"/>
        <v>1.3876561641525096</v>
      </c>
      <c r="B187" s="18" t="s">
        <v>356</v>
      </c>
      <c r="C187" t="s">
        <v>357</v>
      </c>
      <c r="D187" s="1">
        <v>-7630000000</v>
      </c>
      <c r="E187">
        <v>7630000000</v>
      </c>
      <c r="F187">
        <f t="shared" si="27"/>
        <v>8.058298066811442E-3</v>
      </c>
      <c r="G187">
        <f t="shared" si="28"/>
        <v>8058298.0668114424</v>
      </c>
      <c r="H187">
        <v>7.7845170000000001</v>
      </c>
      <c r="I187">
        <f t="shared" si="29"/>
        <v>1035169.9491197004</v>
      </c>
      <c r="J187">
        <v>18.486750000000001</v>
      </c>
      <c r="K187">
        <v>0.1</v>
      </c>
      <c r="L187" s="2">
        <f t="shared" si="30"/>
        <v>19240445.051800594</v>
      </c>
      <c r="M187">
        <v>-15420000000</v>
      </c>
      <c r="N187">
        <v>15420000000</v>
      </c>
      <c r="O187">
        <f t="shared" si="31"/>
        <v>7.8569695696190378E-3</v>
      </c>
      <c r="P187">
        <f t="shared" si="32"/>
        <v>7856969.5696190381</v>
      </c>
      <c r="Q187">
        <v>7.7845170000000001</v>
      </c>
      <c r="R187">
        <f t="shared" si="33"/>
        <v>1009307.2658996105</v>
      </c>
      <c r="S187">
        <v>18.486750000000001</v>
      </c>
      <c r="T187">
        <v>0.1</v>
      </c>
      <c r="U187" s="2">
        <f t="shared" si="34"/>
        <v>18759741.824459586</v>
      </c>
      <c r="V187" s="18">
        <v>334970000000</v>
      </c>
      <c r="W187">
        <f t="shared" si="35"/>
        <v>7.4529943161712512E-4</v>
      </c>
      <c r="X187">
        <f t="shared" si="36"/>
        <v>745299.43161712517</v>
      </c>
      <c r="Y187">
        <v>7.7845170000000001</v>
      </c>
      <c r="Z187">
        <f t="shared" si="37"/>
        <v>95741.255573997099</v>
      </c>
      <c r="AA187">
        <v>18.486750000000001</v>
      </c>
      <c r="AB187">
        <v>0.1</v>
      </c>
      <c r="AC187" s="19">
        <f t="shared" si="38"/>
        <v>1779518.7820399909</v>
      </c>
    </row>
    <row r="188" spans="1:29" x14ac:dyDescent="0.25">
      <c r="A188" s="38">
        <f t="shared" si="26"/>
        <v>1.4197131697203655</v>
      </c>
      <c r="B188" s="18" t="s">
        <v>358</v>
      </c>
      <c r="C188" t="s">
        <v>359</v>
      </c>
      <c r="D188" s="1">
        <v>-126800000</v>
      </c>
      <c r="E188">
        <v>126800000</v>
      </c>
      <c r="F188">
        <f t="shared" si="27"/>
        <v>1.3391771885605384E-4</v>
      </c>
      <c r="G188">
        <f t="shared" si="28"/>
        <v>133917.71885605383</v>
      </c>
      <c r="H188">
        <v>29.705998999999998</v>
      </c>
      <c r="I188">
        <f t="shared" si="29"/>
        <v>4508.1035267002417</v>
      </c>
      <c r="J188">
        <v>71.879997000000003</v>
      </c>
      <c r="K188">
        <v>0</v>
      </c>
      <c r="L188" s="2">
        <f t="shared" si="30"/>
        <v>324042.46797490283</v>
      </c>
      <c r="M188">
        <v>-201500000</v>
      </c>
      <c r="N188">
        <v>201500000</v>
      </c>
      <c r="O188">
        <f t="shared" si="31"/>
        <v>1.0267051674956136E-4</v>
      </c>
      <c r="P188">
        <f t="shared" si="32"/>
        <v>102670.51674956136</v>
      </c>
      <c r="Q188">
        <v>29.705998999999998</v>
      </c>
      <c r="R188">
        <f t="shared" si="33"/>
        <v>3456.2216456535048</v>
      </c>
      <c r="S188">
        <v>71.879997000000003</v>
      </c>
      <c r="T188">
        <v>0</v>
      </c>
      <c r="U188" s="2">
        <f t="shared" si="34"/>
        <v>248433.201520909</v>
      </c>
      <c r="V188" s="18">
        <v>324110000000</v>
      </c>
      <c r="W188">
        <f t="shared" si="35"/>
        <v>7.2113621751627435E-4</v>
      </c>
      <c r="X188">
        <f t="shared" si="36"/>
        <v>721136.21751627431</v>
      </c>
      <c r="Y188">
        <v>29.705998999999998</v>
      </c>
      <c r="Z188">
        <f t="shared" si="37"/>
        <v>24275.777344376613</v>
      </c>
      <c r="AA188">
        <v>71.879997000000003</v>
      </c>
      <c r="AB188">
        <v>0</v>
      </c>
      <c r="AC188" s="19">
        <f t="shared" si="38"/>
        <v>1744942.8026864589</v>
      </c>
    </row>
    <row r="189" spans="1:29" x14ac:dyDescent="0.25">
      <c r="A189" s="38">
        <f t="shared" si="26"/>
        <v>8.5385263124611033E-2</v>
      </c>
      <c r="B189" s="18" t="s">
        <v>360</v>
      </c>
      <c r="C189" t="s">
        <v>361</v>
      </c>
      <c r="D189" s="1">
        <v>-4014500000</v>
      </c>
      <c r="E189">
        <v>4014500000</v>
      </c>
      <c r="F189">
        <f t="shared" si="27"/>
        <v>4.2398476525838183E-3</v>
      </c>
      <c r="G189">
        <f t="shared" si="28"/>
        <v>4239847.652583818</v>
      </c>
      <c r="H189">
        <v>70.082725999999994</v>
      </c>
      <c r="I189">
        <f t="shared" si="29"/>
        <v>60497.755931808621</v>
      </c>
      <c r="J189">
        <v>75.786758000000006</v>
      </c>
      <c r="K189">
        <v>0.28000000000000003</v>
      </c>
      <c r="L189" s="2">
        <f t="shared" si="30"/>
        <v>4601868.1600079508</v>
      </c>
      <c r="M189">
        <v>-6946800000</v>
      </c>
      <c r="N189">
        <v>6946800000</v>
      </c>
      <c r="O189">
        <f t="shared" si="31"/>
        <v>3.5396106489124211E-3</v>
      </c>
      <c r="P189">
        <f t="shared" si="32"/>
        <v>3539610.648912421</v>
      </c>
      <c r="Q189">
        <v>70.082725999999994</v>
      </c>
      <c r="R189">
        <f t="shared" si="33"/>
        <v>50506.178211624094</v>
      </c>
      <c r="S189">
        <v>75.786758000000006</v>
      </c>
      <c r="T189">
        <v>0.28000000000000003</v>
      </c>
      <c r="U189" s="2">
        <f t="shared" si="34"/>
        <v>3841841.2355284831</v>
      </c>
      <c r="V189" s="18">
        <v>323880000000</v>
      </c>
      <c r="W189">
        <f t="shared" si="35"/>
        <v>7.2062447357122868E-4</v>
      </c>
      <c r="X189">
        <f t="shared" si="36"/>
        <v>720624.47357122868</v>
      </c>
      <c r="Y189">
        <v>70.082725999999994</v>
      </c>
      <c r="Z189">
        <f t="shared" si="37"/>
        <v>10282.483497734216</v>
      </c>
      <c r="AA189">
        <v>75.786758000000006</v>
      </c>
      <c r="AB189">
        <v>0.28000000000000003</v>
      </c>
      <c r="AC189" s="19">
        <f t="shared" si="38"/>
        <v>782155.18386114226</v>
      </c>
    </row>
    <row r="190" spans="1:29" x14ac:dyDescent="0.25">
      <c r="A190" s="38">
        <f t="shared" si="26"/>
        <v>0.43900714184941814</v>
      </c>
      <c r="B190" s="18" t="s">
        <v>364</v>
      </c>
      <c r="C190" t="s">
        <v>365</v>
      </c>
      <c r="D190" s="1">
        <v>-917900000</v>
      </c>
      <c r="E190">
        <v>917900000</v>
      </c>
      <c r="F190">
        <f t="shared" si="27"/>
        <v>9.6942487490514061E-4</v>
      </c>
      <c r="G190">
        <f t="shared" si="28"/>
        <v>969424.8749051406</v>
      </c>
      <c r="H190">
        <v>22.511816</v>
      </c>
      <c r="I190">
        <f t="shared" si="29"/>
        <v>43062.935256095763</v>
      </c>
      <c r="J190">
        <v>31.264664</v>
      </c>
      <c r="K190">
        <v>1.1299999999999999</v>
      </c>
      <c r="L190" s="2">
        <f t="shared" si="30"/>
        <v>1395009.3184749761</v>
      </c>
      <c r="M190">
        <v>-1111200000</v>
      </c>
      <c r="N190">
        <v>1111200000</v>
      </c>
      <c r="O190">
        <f t="shared" si="31"/>
        <v>5.6619095886904509E-4</v>
      </c>
      <c r="P190">
        <f t="shared" si="32"/>
        <v>566190.95886904513</v>
      </c>
      <c r="Q190">
        <v>22.511816</v>
      </c>
      <c r="R190">
        <f t="shared" si="33"/>
        <v>25150.834515929109</v>
      </c>
      <c r="S190">
        <v>31.264664</v>
      </c>
      <c r="T190">
        <v>1.1299999999999999</v>
      </c>
      <c r="U190" s="2">
        <f t="shared" si="34"/>
        <v>814752.8334631261</v>
      </c>
      <c r="V190" s="18">
        <v>312640000000</v>
      </c>
      <c r="W190">
        <f t="shared" si="35"/>
        <v>6.9561576947421559E-4</v>
      </c>
      <c r="X190">
        <f t="shared" si="36"/>
        <v>695615.76947421557</v>
      </c>
      <c r="Y190">
        <v>22.511816</v>
      </c>
      <c r="Z190">
        <f t="shared" si="37"/>
        <v>30900.029099128013</v>
      </c>
      <c r="AA190">
        <v>31.264664</v>
      </c>
      <c r="AB190">
        <v>1.1299999999999999</v>
      </c>
      <c r="AC190" s="19">
        <f t="shared" si="38"/>
        <v>1000996.0602564747</v>
      </c>
    </row>
    <row r="191" spans="1:29" x14ac:dyDescent="0.25">
      <c r="A191" s="38">
        <f t="shared" si="26"/>
        <v>0.62305102582863903</v>
      </c>
      <c r="B191" s="18" t="s">
        <v>366</v>
      </c>
      <c r="C191" t="s">
        <v>367</v>
      </c>
      <c r="D191" s="1">
        <v>-2033000000</v>
      </c>
      <c r="E191">
        <v>2033000000</v>
      </c>
      <c r="F191">
        <f t="shared" si="27"/>
        <v>2.147119262100611E-3</v>
      </c>
      <c r="G191">
        <f t="shared" si="28"/>
        <v>2147119.2621006109</v>
      </c>
      <c r="H191">
        <v>25.138994</v>
      </c>
      <c r="I191">
        <f t="shared" si="29"/>
        <v>85409.911872392782</v>
      </c>
      <c r="J191">
        <v>40.57687</v>
      </c>
      <c r="K191">
        <v>0.22499999999999901</v>
      </c>
      <c r="L191" s="2">
        <f t="shared" si="30"/>
        <v>3484884.1209288267</v>
      </c>
      <c r="M191">
        <v>-7046000000</v>
      </c>
      <c r="N191">
        <v>7046000000</v>
      </c>
      <c r="O191">
        <f t="shared" si="31"/>
        <v>3.5901561340814358E-3</v>
      </c>
      <c r="P191">
        <f t="shared" si="32"/>
        <v>3590156.1340814359</v>
      </c>
      <c r="Q191">
        <v>25.138994</v>
      </c>
      <c r="R191">
        <f t="shared" si="33"/>
        <v>142812.24356398016</v>
      </c>
      <c r="S191">
        <v>40.57687</v>
      </c>
      <c r="T191">
        <v>0.22499999999999901</v>
      </c>
      <c r="U191" s="2">
        <f t="shared" si="34"/>
        <v>5827006.5963058555</v>
      </c>
      <c r="V191" s="18">
        <v>337800000000</v>
      </c>
      <c r="W191">
        <f t="shared" si="35"/>
        <v>7.5159610711486059E-4</v>
      </c>
      <c r="X191">
        <f t="shared" si="36"/>
        <v>751596.10711486056</v>
      </c>
      <c r="Y191">
        <v>25.138994</v>
      </c>
      <c r="Z191">
        <f t="shared" si="37"/>
        <v>29897.620688992589</v>
      </c>
      <c r="AA191">
        <v>40.57687</v>
      </c>
      <c r="AB191">
        <v>0.22499999999999901</v>
      </c>
      <c r="AC191" s="19">
        <f t="shared" si="38"/>
        <v>1219878.8326615861</v>
      </c>
    </row>
    <row r="192" spans="1:29" x14ac:dyDescent="0.25">
      <c r="A192" s="38">
        <f t="shared" si="26"/>
        <v>0.18233405457077168</v>
      </c>
      <c r="B192" s="18" t="s">
        <v>368</v>
      </c>
      <c r="C192" t="s">
        <v>369</v>
      </c>
      <c r="D192" s="1">
        <v>-420171000</v>
      </c>
      <c r="E192">
        <v>420171000</v>
      </c>
      <c r="F192">
        <f t="shared" si="27"/>
        <v>4.4375663919138012E-4</v>
      </c>
      <c r="G192">
        <f t="shared" si="28"/>
        <v>443756.63919138012</v>
      </c>
      <c r="H192">
        <v>112.424835</v>
      </c>
      <c r="I192">
        <f t="shared" si="29"/>
        <v>3947.140675735749</v>
      </c>
      <c r="J192">
        <v>130.30371099999999</v>
      </c>
      <c r="K192">
        <v>2.62</v>
      </c>
      <c r="L192" s="2">
        <f t="shared" si="30"/>
        <v>524668.58645784343</v>
      </c>
      <c r="M192">
        <v>-608101000</v>
      </c>
      <c r="N192">
        <v>608101000</v>
      </c>
      <c r="O192">
        <f t="shared" si="31"/>
        <v>3.0984637174156333E-4</v>
      </c>
      <c r="P192">
        <f t="shared" si="32"/>
        <v>309846.37174156331</v>
      </c>
      <c r="Q192">
        <v>112.424835</v>
      </c>
      <c r="R192">
        <f t="shared" si="33"/>
        <v>2756.0313674604308</v>
      </c>
      <c r="S192">
        <v>130.30371099999999</v>
      </c>
      <c r="T192">
        <v>2.62</v>
      </c>
      <c r="U192" s="2">
        <f t="shared" si="34"/>
        <v>366341.91699524509</v>
      </c>
      <c r="V192" s="18">
        <v>322880000000</v>
      </c>
      <c r="W192">
        <f t="shared" si="35"/>
        <v>7.1839949989711718E-4</v>
      </c>
      <c r="X192">
        <f t="shared" si="36"/>
        <v>718399.49989711714</v>
      </c>
      <c r="Y192">
        <v>112.424835</v>
      </c>
      <c r="Z192">
        <f t="shared" si="37"/>
        <v>6390.0427329701406</v>
      </c>
      <c r="AA192">
        <v>130.30371099999999</v>
      </c>
      <c r="AB192">
        <v>2.62</v>
      </c>
      <c r="AC192" s="19">
        <f t="shared" si="38"/>
        <v>849388.19351497316</v>
      </c>
    </row>
    <row r="193" spans="1:29" x14ac:dyDescent="0.25">
      <c r="A193" s="38">
        <f t="shared" si="26"/>
        <v>1.0870216794179202</v>
      </c>
      <c r="B193" s="18" t="s">
        <v>370</v>
      </c>
      <c r="C193" t="s">
        <v>371</v>
      </c>
      <c r="D193" s="1">
        <v>-175010000</v>
      </c>
      <c r="E193">
        <v>175010000</v>
      </c>
      <c r="F193">
        <f t="shared" si="27"/>
        <v>1.8483391149052037E-4</v>
      </c>
      <c r="G193">
        <f t="shared" si="28"/>
        <v>184833.91149052038</v>
      </c>
      <c r="H193">
        <v>160.19000199999999</v>
      </c>
      <c r="I193">
        <f t="shared" si="29"/>
        <v>1153.841745320163</v>
      </c>
      <c r="J193">
        <v>334.32000699999998</v>
      </c>
      <c r="K193">
        <v>0</v>
      </c>
      <c r="L193" s="2">
        <f t="shared" si="30"/>
        <v>385752.38037232909</v>
      </c>
      <c r="M193">
        <v>209040000</v>
      </c>
      <c r="N193">
        <v>0</v>
      </c>
      <c r="O193">
        <f t="shared" si="31"/>
        <v>0</v>
      </c>
      <c r="P193">
        <f t="shared" si="32"/>
        <v>0</v>
      </c>
      <c r="Q193">
        <v>160.19000199999999</v>
      </c>
      <c r="R193">
        <f t="shared" si="33"/>
        <v>0</v>
      </c>
      <c r="S193">
        <v>334.32000699999998</v>
      </c>
      <c r="T193">
        <v>0</v>
      </c>
      <c r="U193" s="2">
        <f t="shared" si="34"/>
        <v>0</v>
      </c>
      <c r="V193" s="18">
        <v>314300000000</v>
      </c>
      <c r="W193">
        <f t="shared" si="35"/>
        <v>6.9930922577324066E-4</v>
      </c>
      <c r="X193">
        <f t="shared" si="36"/>
        <v>699309.22577324067</v>
      </c>
      <c r="Y193">
        <v>160.19000199999999</v>
      </c>
      <c r="Z193">
        <f t="shared" si="37"/>
        <v>4365.4985769538898</v>
      </c>
      <c r="AA193">
        <v>334.32000699999998</v>
      </c>
      <c r="AB193">
        <v>0</v>
      </c>
      <c r="AC193" s="19">
        <f t="shared" si="38"/>
        <v>1459473.5148057144</v>
      </c>
    </row>
    <row r="194" spans="1:29" x14ac:dyDescent="0.25">
      <c r="A194" s="38">
        <f t="shared" si="26"/>
        <v>0.30148259661086452</v>
      </c>
      <c r="B194" s="18" t="s">
        <v>372</v>
      </c>
      <c r="C194" t="s">
        <v>373</v>
      </c>
      <c r="D194" s="1">
        <v>10831000000</v>
      </c>
      <c r="E194">
        <v>0</v>
      </c>
      <c r="F194">
        <f t="shared" si="27"/>
        <v>0</v>
      </c>
      <c r="G194">
        <f t="shared" si="28"/>
        <v>0</v>
      </c>
      <c r="H194">
        <v>19.559265</v>
      </c>
      <c r="I194">
        <f t="shared" si="29"/>
        <v>0</v>
      </c>
      <c r="J194">
        <v>24.956043000000001</v>
      </c>
      <c r="K194">
        <v>0.5</v>
      </c>
      <c r="L194" s="2">
        <f t="shared" si="30"/>
        <v>0</v>
      </c>
      <c r="M194">
        <v>10470000000</v>
      </c>
      <c r="N194">
        <v>0</v>
      </c>
      <c r="O194">
        <f t="shared" si="31"/>
        <v>0</v>
      </c>
      <c r="P194">
        <f t="shared" si="32"/>
        <v>0</v>
      </c>
      <c r="Q194">
        <v>19.559265</v>
      </c>
      <c r="R194">
        <f t="shared" si="33"/>
        <v>0</v>
      </c>
      <c r="S194">
        <v>24.956043000000001</v>
      </c>
      <c r="T194">
        <v>0.5</v>
      </c>
      <c r="U194" s="2">
        <f t="shared" si="34"/>
        <v>0</v>
      </c>
      <c r="V194" s="18">
        <v>312290000000</v>
      </c>
      <c r="W194">
        <f t="shared" si="35"/>
        <v>6.948370286882766E-4</v>
      </c>
      <c r="X194">
        <f t="shared" si="36"/>
        <v>694837.02868827665</v>
      </c>
      <c r="Y194">
        <v>19.559265</v>
      </c>
      <c r="Z194">
        <f t="shared" si="37"/>
        <v>35524.700375411689</v>
      </c>
      <c r="AA194">
        <v>24.956043000000001</v>
      </c>
      <c r="AB194">
        <v>0.5</v>
      </c>
      <c r="AC194" s="19">
        <f t="shared" si="38"/>
        <v>904318.30031859607</v>
      </c>
    </row>
    <row r="195" spans="1:29" x14ac:dyDescent="0.25">
      <c r="A195" s="38">
        <f t="shared" si="26"/>
        <v>0.54751333191129103</v>
      </c>
      <c r="B195" s="18" t="s">
        <v>374</v>
      </c>
      <c r="C195" t="s">
        <v>375</v>
      </c>
      <c r="D195" s="1">
        <v>-172705000</v>
      </c>
      <c r="E195">
        <v>172705000</v>
      </c>
      <c r="F195">
        <f t="shared" si="27"/>
        <v>1.8239952393560551E-4</v>
      </c>
      <c r="G195">
        <f t="shared" si="28"/>
        <v>182399.52393560551</v>
      </c>
      <c r="H195">
        <v>227.41000399999999</v>
      </c>
      <c r="I195">
        <f t="shared" si="29"/>
        <v>802.07343884311058</v>
      </c>
      <c r="J195">
        <v>351.92001299999998</v>
      </c>
      <c r="K195">
        <v>0</v>
      </c>
      <c r="L195" s="2">
        <f t="shared" si="30"/>
        <v>282265.69502462214</v>
      </c>
      <c r="M195">
        <v>-285531000</v>
      </c>
      <c r="N195">
        <v>285531000</v>
      </c>
      <c r="O195">
        <f t="shared" si="31"/>
        <v>1.4548692465518115E-4</v>
      </c>
      <c r="P195">
        <f t="shared" si="32"/>
        <v>145486.92465518115</v>
      </c>
      <c r="Q195">
        <v>227.41000399999999</v>
      </c>
      <c r="R195">
        <f t="shared" si="33"/>
        <v>639.75604457216912</v>
      </c>
      <c r="S195">
        <v>351.92001299999998</v>
      </c>
      <c r="T195">
        <v>0</v>
      </c>
      <c r="U195" s="2">
        <f t="shared" si="34"/>
        <v>225142.95552266634</v>
      </c>
      <c r="V195" s="18">
        <v>314290000000</v>
      </c>
      <c r="W195">
        <f t="shared" si="35"/>
        <v>6.9928697603649959E-4</v>
      </c>
      <c r="X195">
        <f t="shared" si="36"/>
        <v>699286.9760364996</v>
      </c>
      <c r="Y195">
        <v>227.41000399999999</v>
      </c>
      <c r="Z195">
        <f t="shared" si="37"/>
        <v>3075.0053372168254</v>
      </c>
      <c r="AA195">
        <v>351.92001299999998</v>
      </c>
      <c r="AB195">
        <v>0</v>
      </c>
      <c r="AC195" s="19">
        <f t="shared" si="38"/>
        <v>1082155.9182484145</v>
      </c>
    </row>
    <row r="196" spans="1:29" x14ac:dyDescent="0.25">
      <c r="A196" s="38">
        <f t="shared" si="26"/>
        <v>0.47125400631971481</v>
      </c>
      <c r="B196" s="18" t="s">
        <v>376</v>
      </c>
      <c r="C196" t="s">
        <v>377</v>
      </c>
      <c r="D196" s="1">
        <v>-992000000</v>
      </c>
      <c r="E196">
        <v>992000000</v>
      </c>
      <c r="F196">
        <f t="shared" si="27"/>
        <v>1.0476843620284338E-3</v>
      </c>
      <c r="G196">
        <f t="shared" si="28"/>
        <v>1047684.3620284338</v>
      </c>
      <c r="H196">
        <v>139.38540599999999</v>
      </c>
      <c r="I196">
        <f t="shared" si="29"/>
        <v>7516.4566513400541</v>
      </c>
      <c r="J196">
        <v>200.40133700000001</v>
      </c>
      <c r="K196">
        <v>4.67</v>
      </c>
      <c r="L196" s="2">
        <f t="shared" si="30"/>
        <v>1541409.8149928479</v>
      </c>
      <c r="M196">
        <v>-11220000000</v>
      </c>
      <c r="N196">
        <v>11220000000</v>
      </c>
      <c r="O196">
        <f t="shared" si="31"/>
        <v>5.7169389475438138E-3</v>
      </c>
      <c r="P196">
        <f t="shared" si="32"/>
        <v>5716938.9475438138</v>
      </c>
      <c r="Q196">
        <v>139.38540599999999</v>
      </c>
      <c r="R196">
        <f t="shared" si="33"/>
        <v>41015.333754122112</v>
      </c>
      <c r="S196">
        <v>200.40133700000001</v>
      </c>
      <c r="T196">
        <v>4.67</v>
      </c>
      <c r="U196" s="2">
        <f t="shared" si="34"/>
        <v>8411069.3304590508</v>
      </c>
      <c r="V196" s="18">
        <v>342700000000</v>
      </c>
      <c r="W196">
        <f t="shared" si="35"/>
        <v>7.624984781180069E-4</v>
      </c>
      <c r="X196">
        <f t="shared" si="36"/>
        <v>762498.47811800695</v>
      </c>
      <c r="Y196">
        <v>139.38540599999999</v>
      </c>
      <c r="Z196">
        <f t="shared" si="37"/>
        <v>5470.4326657986494</v>
      </c>
      <c r="AA196">
        <v>200.40133700000001</v>
      </c>
      <c r="AB196">
        <v>4.67</v>
      </c>
      <c r="AC196" s="19">
        <f t="shared" si="38"/>
        <v>1121828.9407438033</v>
      </c>
    </row>
    <row r="197" spans="1:29" x14ac:dyDescent="0.25">
      <c r="A197" s="38">
        <f t="shared" si="26"/>
        <v>0.10059047713038227</v>
      </c>
      <c r="B197" s="18" t="s">
        <v>378</v>
      </c>
      <c r="C197" t="s">
        <v>379</v>
      </c>
      <c r="D197" s="1">
        <v>11482000000</v>
      </c>
      <c r="E197">
        <v>0</v>
      </c>
      <c r="F197">
        <f t="shared" si="27"/>
        <v>0</v>
      </c>
      <c r="G197">
        <f t="shared" si="28"/>
        <v>0</v>
      </c>
      <c r="H197">
        <v>66.835442</v>
      </c>
      <c r="I197">
        <f t="shared" si="29"/>
        <v>0</v>
      </c>
      <c r="J197">
        <v>73.308646999999993</v>
      </c>
      <c r="K197">
        <v>0.249804</v>
      </c>
      <c r="L197" s="2">
        <f t="shared" si="30"/>
        <v>0</v>
      </c>
      <c r="M197">
        <v>17081000000</v>
      </c>
      <c r="N197">
        <v>0</v>
      </c>
      <c r="O197">
        <f t="shared" si="31"/>
        <v>0</v>
      </c>
      <c r="P197">
        <f t="shared" si="32"/>
        <v>0</v>
      </c>
      <c r="Q197">
        <v>66.835442</v>
      </c>
      <c r="R197">
        <f t="shared" si="33"/>
        <v>0</v>
      </c>
      <c r="S197">
        <v>73.308646999999993</v>
      </c>
      <c r="T197">
        <v>0.249804</v>
      </c>
      <c r="U197" s="2">
        <f t="shared" si="34"/>
        <v>0</v>
      </c>
      <c r="V197" s="18">
        <v>394600000000</v>
      </c>
      <c r="W197">
        <f t="shared" si="35"/>
        <v>8.7797461180439318E-4</v>
      </c>
      <c r="X197">
        <f t="shared" si="36"/>
        <v>877974.61180439312</v>
      </c>
      <c r="Y197">
        <v>66.835442</v>
      </c>
      <c r="Z197">
        <f t="shared" si="37"/>
        <v>13136.362766994091</v>
      </c>
      <c r="AA197">
        <v>73.308646999999993</v>
      </c>
      <c r="AB197">
        <v>0.249804</v>
      </c>
      <c r="AC197" s="19">
        <f t="shared" si="38"/>
        <v>966290.49691415916</v>
      </c>
    </row>
    <row r="198" spans="1:29" x14ac:dyDescent="0.25">
      <c r="A198" s="38">
        <f t="shared" si="26"/>
        <v>0.22295424748296777</v>
      </c>
      <c r="B198" s="18" t="s">
        <v>380</v>
      </c>
      <c r="C198" t="s">
        <v>381</v>
      </c>
      <c r="D198" s="1">
        <v>-459100000</v>
      </c>
      <c r="E198">
        <v>459100000</v>
      </c>
      <c r="F198">
        <f t="shared" si="27"/>
        <v>4.8487085746698992E-4</v>
      </c>
      <c r="G198">
        <f t="shared" si="28"/>
        <v>484870.8574669899</v>
      </c>
      <c r="H198">
        <v>54.120475999999996</v>
      </c>
      <c r="I198">
        <f t="shared" si="29"/>
        <v>8959.1018650129754</v>
      </c>
      <c r="J198">
        <v>64.146866000000003</v>
      </c>
      <c r="K198">
        <v>2.04</v>
      </c>
      <c r="L198" s="2">
        <f t="shared" si="30"/>
        <v>592974.87461996393</v>
      </c>
      <c r="M198">
        <v>-900300000</v>
      </c>
      <c r="N198">
        <v>900300000</v>
      </c>
      <c r="O198">
        <f t="shared" si="31"/>
        <v>4.5873084977483917E-4</v>
      </c>
      <c r="P198">
        <f t="shared" si="32"/>
        <v>458730.84977483918</v>
      </c>
      <c r="Q198">
        <v>54.120475999999996</v>
      </c>
      <c r="R198">
        <f t="shared" si="33"/>
        <v>8476.1052318689726</v>
      </c>
      <c r="S198">
        <v>64.146866000000003</v>
      </c>
      <c r="T198">
        <v>2.04</v>
      </c>
      <c r="U198" s="2">
        <f t="shared" si="34"/>
        <v>561006.84118361073</v>
      </c>
      <c r="V198" s="18">
        <v>335950000000</v>
      </c>
      <c r="W198">
        <f t="shared" si="35"/>
        <v>7.4747990581775436E-4</v>
      </c>
      <c r="X198">
        <f t="shared" si="36"/>
        <v>747479.90581775433</v>
      </c>
      <c r="Y198">
        <v>54.120475999999996</v>
      </c>
      <c r="Z198">
        <f t="shared" si="37"/>
        <v>13811.406718184711</v>
      </c>
      <c r="AA198">
        <v>64.146866000000003</v>
      </c>
      <c r="AB198">
        <v>2.04</v>
      </c>
      <c r="AC198" s="19">
        <f t="shared" si="38"/>
        <v>914133.72572799132</v>
      </c>
    </row>
    <row r="199" spans="1:29" x14ac:dyDescent="0.25">
      <c r="A199" s="38">
        <f t="shared" si="26"/>
        <v>0.40802102936237139</v>
      </c>
      <c r="B199" s="18" t="s">
        <v>382</v>
      </c>
      <c r="C199" t="s">
        <v>383</v>
      </c>
      <c r="D199" s="1">
        <v>-10700000000</v>
      </c>
      <c r="E199">
        <v>10700000000</v>
      </c>
      <c r="F199">
        <f t="shared" si="27"/>
        <v>1.1300627695266375E-2</v>
      </c>
      <c r="G199">
        <f t="shared" si="28"/>
        <v>11300627.695266375</v>
      </c>
      <c r="H199">
        <v>41.241764000000003</v>
      </c>
      <c r="I199">
        <f t="shared" si="29"/>
        <v>274009.31966116617</v>
      </c>
      <c r="J199">
        <v>58.069271000000001</v>
      </c>
      <c r="K199">
        <v>0</v>
      </c>
      <c r="L199" s="2">
        <f t="shared" si="30"/>
        <v>15911521.439929886</v>
      </c>
      <c r="M199">
        <v>-25340000000</v>
      </c>
      <c r="N199">
        <v>25340000000</v>
      </c>
      <c r="O199">
        <f t="shared" si="31"/>
        <v>1.291151808652052E-2</v>
      </c>
      <c r="P199">
        <f t="shared" si="32"/>
        <v>12911518.086520521</v>
      </c>
      <c r="Q199">
        <v>41.241764000000003</v>
      </c>
      <c r="R199">
        <f t="shared" si="33"/>
        <v>313069.00661476364</v>
      </c>
      <c r="S199">
        <v>58.069271000000001</v>
      </c>
      <c r="T199">
        <v>0</v>
      </c>
      <c r="U199" s="2">
        <f t="shared" si="34"/>
        <v>18179688.986813504</v>
      </c>
      <c r="V199" s="18">
        <v>359590000000</v>
      </c>
      <c r="W199">
        <f t="shared" si="35"/>
        <v>8.0007828347374997E-4</v>
      </c>
      <c r="X199">
        <f t="shared" si="36"/>
        <v>800078.28347374999</v>
      </c>
      <c r="Y199">
        <v>41.241764000000003</v>
      </c>
      <c r="Z199">
        <f t="shared" si="37"/>
        <v>19399.710533083646</v>
      </c>
      <c r="AA199">
        <v>58.069271000000001</v>
      </c>
      <c r="AB199">
        <v>0</v>
      </c>
      <c r="AC199" s="19">
        <f t="shared" si="38"/>
        <v>1126527.0482671887</v>
      </c>
    </row>
    <row r="200" spans="1:29" x14ac:dyDescent="0.25">
      <c r="A200" s="38">
        <f t="shared" ref="A200:A263" si="39">(J200+K200)/H200-1</f>
        <v>0.46847615956913091</v>
      </c>
      <c r="B200" s="18" t="s">
        <v>384</v>
      </c>
      <c r="C200" t="s">
        <v>385</v>
      </c>
      <c r="D200" s="1">
        <v>181130000</v>
      </c>
      <c r="E200">
        <v>0</v>
      </c>
      <c r="F200">
        <f t="shared" ref="F200:F263" si="40">E200/SUM(E$7:E$459)</f>
        <v>0</v>
      </c>
      <c r="G200">
        <f t="shared" ref="G200:G263" si="41">F200*$E$3</f>
        <v>0</v>
      </c>
      <c r="H200">
        <v>94.276505</v>
      </c>
      <c r="I200">
        <f t="shared" ref="I200:I263" si="42">G200/H200</f>
        <v>0</v>
      </c>
      <c r="J200">
        <v>135.18279999999999</v>
      </c>
      <c r="K200">
        <v>3.26</v>
      </c>
      <c r="L200" s="2">
        <f t="shared" ref="L200:L263" si="43">I200*(J200+K200)</f>
        <v>0</v>
      </c>
      <c r="M200">
        <v>-36620000</v>
      </c>
      <c r="N200">
        <v>36620000</v>
      </c>
      <c r="O200">
        <f t="shared" ref="O200:O263" si="44">N200/SUM(N$7:N$459)</f>
        <v>1.865902890009398E-5</v>
      </c>
      <c r="P200">
        <f t="shared" ref="P200:P263" si="45">N$3*O200</f>
        <v>18659.028900093981</v>
      </c>
      <c r="Q200">
        <v>94.276505</v>
      </c>
      <c r="R200">
        <f t="shared" ref="R200:R263" si="46">P200/Q200</f>
        <v>197.91812286734623</v>
      </c>
      <c r="S200">
        <v>135.18279999999999</v>
      </c>
      <c r="T200">
        <v>3.26</v>
      </c>
      <c r="U200" s="2">
        <f t="shared" ref="U200:U263" si="47">R200*(S200+T200)</f>
        <v>27400.339100499437</v>
      </c>
      <c r="V200" s="18">
        <v>314490000000</v>
      </c>
      <c r="W200">
        <f t="shared" ref="W200:W263" si="48">V200/SUM(V$7:V$459)</f>
        <v>6.9973197077132182E-4</v>
      </c>
      <c r="X200">
        <f t="shared" ref="X200:X263" si="49">W$3*W200</f>
        <v>699731.97077132179</v>
      </c>
      <c r="Y200">
        <v>94.276505</v>
      </c>
      <c r="Z200">
        <f t="shared" ref="Z200:Z263" si="50">X200/Y200</f>
        <v>7422.1246404002968</v>
      </c>
      <c r="AA200">
        <v>135.18279999999999</v>
      </c>
      <c r="AB200">
        <v>3.26</v>
      </c>
      <c r="AC200" s="19">
        <f t="shared" ref="AC200:AC263" si="51">Z200*(AA200+AB200)</f>
        <v>1027539.7171660101</v>
      </c>
    </row>
    <row r="201" spans="1:29" x14ac:dyDescent="0.25">
      <c r="A201" s="38">
        <f t="shared" si="39"/>
        <v>0.3537221275035578</v>
      </c>
      <c r="B201" s="18" t="s">
        <v>386</v>
      </c>
      <c r="C201" t="s">
        <v>387</v>
      </c>
      <c r="D201" s="1">
        <v>-825000000</v>
      </c>
      <c r="E201">
        <v>825000000</v>
      </c>
      <c r="F201">
        <f t="shared" si="40"/>
        <v>8.7131007930792137E-4</v>
      </c>
      <c r="G201">
        <f t="shared" si="41"/>
        <v>871310.07930792135</v>
      </c>
      <c r="H201">
        <v>52.424843000000003</v>
      </c>
      <c r="I201">
        <f t="shared" si="42"/>
        <v>16620.175272779001</v>
      </c>
      <c r="J201">
        <v>68.12867</v>
      </c>
      <c r="K201">
        <v>2.84</v>
      </c>
      <c r="L201" s="2">
        <f t="shared" si="43"/>
        <v>1179511.734276013</v>
      </c>
      <c r="M201">
        <v>-1749000000</v>
      </c>
      <c r="N201">
        <v>1749000000</v>
      </c>
      <c r="O201">
        <f t="shared" si="44"/>
        <v>8.911698947641827E-4</v>
      </c>
      <c r="P201">
        <f t="shared" si="45"/>
        <v>891169.89476418274</v>
      </c>
      <c r="Q201">
        <v>52.424843000000003</v>
      </c>
      <c r="R201">
        <f t="shared" si="46"/>
        <v>16998.999782682855</v>
      </c>
      <c r="S201">
        <v>68.12867</v>
      </c>
      <c r="T201">
        <v>2.84</v>
      </c>
      <c r="U201" s="2">
        <f t="shared" si="47"/>
        <v>1206396.4059072912</v>
      </c>
      <c r="V201" s="18">
        <v>373030000000</v>
      </c>
      <c r="W201">
        <f t="shared" si="48"/>
        <v>8.2998192965380829E-4</v>
      </c>
      <c r="X201">
        <f t="shared" si="49"/>
        <v>829981.92965380824</v>
      </c>
      <c r="Y201">
        <v>52.424843000000003</v>
      </c>
      <c r="Z201">
        <f t="shared" si="50"/>
        <v>15831.843877029984</v>
      </c>
      <c r="AA201">
        <v>68.12867</v>
      </c>
      <c r="AB201">
        <v>2.84</v>
      </c>
      <c r="AC201" s="19">
        <f t="shared" si="51"/>
        <v>1123564.9036004615</v>
      </c>
    </row>
    <row r="202" spans="1:29" x14ac:dyDescent="0.25">
      <c r="A202" s="38">
        <f t="shared" si="39"/>
        <v>3.5777263551650673E-3</v>
      </c>
      <c r="B202" s="18" t="s">
        <v>388</v>
      </c>
      <c r="C202" t="s">
        <v>389</v>
      </c>
      <c r="D202" s="1">
        <v>-42200000</v>
      </c>
      <c r="E202">
        <v>42200000</v>
      </c>
      <c r="F202">
        <f t="shared" si="40"/>
        <v>4.4568830723387009E-5</v>
      </c>
      <c r="G202">
        <f t="shared" si="41"/>
        <v>44568.830723387007</v>
      </c>
      <c r="H202">
        <v>92.863167000000004</v>
      </c>
      <c r="I202">
        <f t="shared" si="42"/>
        <v>479.94088682531157</v>
      </c>
      <c r="J202">
        <v>92.413405999999995</v>
      </c>
      <c r="K202">
        <v>0.78200000000000003</v>
      </c>
      <c r="L202" s="2">
        <f t="shared" si="43"/>
        <v>44728.285803684958</v>
      </c>
      <c r="M202">
        <v>-87290000</v>
      </c>
      <c r="N202">
        <v>87290000</v>
      </c>
      <c r="O202">
        <f t="shared" si="44"/>
        <v>4.4476969762130081E-5</v>
      </c>
      <c r="P202">
        <f t="shared" si="45"/>
        <v>44476.96976213008</v>
      </c>
      <c r="Q202">
        <v>92.863167000000004</v>
      </c>
      <c r="R202">
        <f t="shared" si="46"/>
        <v>478.95167911008332</v>
      </c>
      <c r="S202">
        <v>92.413405999999995</v>
      </c>
      <c r="T202">
        <v>0.78200000000000003</v>
      </c>
      <c r="U202" s="2">
        <f t="shared" si="47"/>
        <v>44636.096189045929</v>
      </c>
      <c r="V202" s="18">
        <v>39930000000</v>
      </c>
      <c r="W202">
        <f t="shared" si="48"/>
        <v>8.8843198807271714E-5</v>
      </c>
      <c r="X202">
        <f t="shared" si="49"/>
        <v>88843.198807271721</v>
      </c>
      <c r="Y202">
        <v>92.863167000000004</v>
      </c>
      <c r="Z202">
        <f t="shared" si="50"/>
        <v>956.71084324823551</v>
      </c>
      <c r="AA202">
        <v>92.413405999999995</v>
      </c>
      <c r="AB202">
        <v>0.78200000000000003</v>
      </c>
      <c r="AC202" s="19">
        <f t="shared" si="51"/>
        <v>89161.055461121665</v>
      </c>
    </row>
    <row r="203" spans="1:29" x14ac:dyDescent="0.25">
      <c r="A203" s="38">
        <f t="shared" si="39"/>
        <v>-0.3648930600961181</v>
      </c>
      <c r="B203" s="18" t="s">
        <v>390</v>
      </c>
      <c r="C203" t="s">
        <v>391</v>
      </c>
      <c r="D203" s="1">
        <v>-952490000</v>
      </c>
      <c r="E203">
        <v>952490000</v>
      </c>
      <c r="F203">
        <f t="shared" si="40"/>
        <v>1.0059565302303055E-3</v>
      </c>
      <c r="G203">
        <f t="shared" si="41"/>
        <v>1005956.5302303055</v>
      </c>
      <c r="H203">
        <v>211.42112700000001</v>
      </c>
      <c r="I203">
        <f t="shared" si="42"/>
        <v>4758.0700401351351</v>
      </c>
      <c r="J203">
        <v>133.38502500000001</v>
      </c>
      <c r="K203">
        <v>0.89</v>
      </c>
      <c r="L203" s="2">
        <f t="shared" si="43"/>
        <v>638889.97359089623</v>
      </c>
      <c r="M203">
        <v>-2425780000</v>
      </c>
      <c r="N203">
        <v>2425780000</v>
      </c>
      <c r="O203">
        <f t="shared" si="44"/>
        <v>1.2360103529565805E-3</v>
      </c>
      <c r="P203">
        <f t="shared" si="45"/>
        <v>1236010.3529565805</v>
      </c>
      <c r="Q203">
        <v>211.42112700000001</v>
      </c>
      <c r="R203">
        <f t="shared" si="46"/>
        <v>5846.2007581511962</v>
      </c>
      <c r="S203">
        <v>133.38502500000001</v>
      </c>
      <c r="T203">
        <v>0.89</v>
      </c>
      <c r="U203" s="2">
        <f t="shared" si="47"/>
        <v>784998.75295577082</v>
      </c>
      <c r="V203" s="18">
        <v>364480000000</v>
      </c>
      <c r="W203">
        <f t="shared" si="48"/>
        <v>8.109584047401551E-4</v>
      </c>
      <c r="X203">
        <f t="shared" si="49"/>
        <v>810958.40474015509</v>
      </c>
      <c r="Y203">
        <v>211.42112700000001</v>
      </c>
      <c r="Z203">
        <f t="shared" si="50"/>
        <v>3835.749133719049</v>
      </c>
      <c r="AA203">
        <v>133.38502500000001</v>
      </c>
      <c r="AB203">
        <v>0.89</v>
      </c>
      <c r="AC203" s="19">
        <f t="shared" si="51"/>
        <v>515045.31082385365</v>
      </c>
    </row>
    <row r="204" spans="1:29" x14ac:dyDescent="0.25">
      <c r="A204" s="38">
        <f t="shared" si="39"/>
        <v>0.50223685053065803</v>
      </c>
      <c r="B204" s="18" t="s">
        <v>392</v>
      </c>
      <c r="C204" t="s">
        <v>393</v>
      </c>
      <c r="D204" s="1">
        <v>-2613000000</v>
      </c>
      <c r="E204">
        <v>2613000000</v>
      </c>
      <c r="F204">
        <f t="shared" si="40"/>
        <v>2.7596766511898164E-3</v>
      </c>
      <c r="G204">
        <f t="shared" si="41"/>
        <v>2759676.6511898167</v>
      </c>
      <c r="H204">
        <v>248.80920399999999</v>
      </c>
      <c r="I204">
        <f t="shared" si="42"/>
        <v>11091.537639378552</v>
      </c>
      <c r="J204">
        <v>367.270355</v>
      </c>
      <c r="K204">
        <v>6.5</v>
      </c>
      <c r="L204" s="2">
        <f t="shared" si="43"/>
        <v>4145687.9609663831</v>
      </c>
      <c r="M204">
        <v>-7045000000</v>
      </c>
      <c r="N204">
        <v>7045000000</v>
      </c>
      <c r="O204">
        <f t="shared" si="44"/>
        <v>3.5896466029809418E-3</v>
      </c>
      <c r="P204">
        <f t="shared" si="45"/>
        <v>3589646.602980942</v>
      </c>
      <c r="Q204">
        <v>248.80920399999999</v>
      </c>
      <c r="R204">
        <f t="shared" si="46"/>
        <v>14427.30632658164</v>
      </c>
      <c r="S204">
        <v>367.270355</v>
      </c>
      <c r="T204">
        <v>6.5</v>
      </c>
      <c r="U204" s="2">
        <f t="shared" si="47"/>
        <v>5392499.4073801655</v>
      </c>
      <c r="V204" s="18">
        <v>390730000000</v>
      </c>
      <c r="W204">
        <f t="shared" si="48"/>
        <v>8.693639636855817E-4</v>
      </c>
      <c r="X204">
        <f t="shared" si="49"/>
        <v>869363.96368558169</v>
      </c>
      <c r="Y204">
        <v>248.80920399999999</v>
      </c>
      <c r="Z204">
        <f t="shared" si="50"/>
        <v>3494.0988906727971</v>
      </c>
      <c r="AA204">
        <v>367.270355</v>
      </c>
      <c r="AB204">
        <v>6.5</v>
      </c>
      <c r="AC204" s="19">
        <f t="shared" si="51"/>
        <v>1305990.5827718775</v>
      </c>
    </row>
    <row r="205" spans="1:29" x14ac:dyDescent="0.25">
      <c r="A205" s="38">
        <f t="shared" si="39"/>
        <v>0.22975056399639215</v>
      </c>
      <c r="B205" s="18" t="s">
        <v>394</v>
      </c>
      <c r="C205" t="s">
        <v>395</v>
      </c>
      <c r="D205" s="1">
        <v>-1373000000</v>
      </c>
      <c r="E205">
        <v>1373000000</v>
      </c>
      <c r="F205">
        <f t="shared" si="40"/>
        <v>1.4500711986542738E-3</v>
      </c>
      <c r="G205">
        <f t="shared" si="41"/>
        <v>1450071.1986542738</v>
      </c>
      <c r="H205">
        <v>18.315719999999999</v>
      </c>
      <c r="I205">
        <f t="shared" si="42"/>
        <v>79170.85425275522</v>
      </c>
      <c r="J205">
        <v>22.343767</v>
      </c>
      <c r="K205">
        <v>0.18</v>
      </c>
      <c r="L205" s="2">
        <f t="shared" si="43"/>
        <v>1783225.8743800176</v>
      </c>
      <c r="M205">
        <v>-3372000000</v>
      </c>
      <c r="N205">
        <v>3372000000</v>
      </c>
      <c r="O205">
        <f t="shared" si="44"/>
        <v>1.7181388708661087E-3</v>
      </c>
      <c r="P205">
        <f t="shared" si="45"/>
        <v>1718138.8708661087</v>
      </c>
      <c r="Q205">
        <v>18.315719999999999</v>
      </c>
      <c r="R205">
        <f t="shared" si="46"/>
        <v>93806.788423611448</v>
      </c>
      <c r="S205">
        <v>22.343767</v>
      </c>
      <c r="T205">
        <v>0.18</v>
      </c>
      <c r="U205" s="2">
        <f t="shared" si="47"/>
        <v>2112882.2454717215</v>
      </c>
      <c r="V205" s="18">
        <v>316700000000</v>
      </c>
      <c r="W205">
        <f t="shared" si="48"/>
        <v>7.0464916259110823E-4</v>
      </c>
      <c r="X205">
        <f t="shared" si="49"/>
        <v>704649.16259110824</v>
      </c>
      <c r="Y205">
        <v>18.315719999999999</v>
      </c>
      <c r="Z205">
        <f t="shared" si="50"/>
        <v>38472.37032402266</v>
      </c>
      <c r="AA205">
        <v>22.343767</v>
      </c>
      <c r="AB205">
        <v>0.18</v>
      </c>
      <c r="AC205" s="19">
        <f t="shared" si="51"/>
        <v>866542.70511600084</v>
      </c>
    </row>
    <row r="206" spans="1:29" x14ac:dyDescent="0.25">
      <c r="A206" s="38">
        <f t="shared" si="39"/>
        <v>0.47332116204427011</v>
      </c>
      <c r="B206" s="18" t="s">
        <v>396</v>
      </c>
      <c r="C206" t="s">
        <v>397</v>
      </c>
      <c r="D206" s="1">
        <v>-2005000000</v>
      </c>
      <c r="E206">
        <v>2005000000</v>
      </c>
      <c r="F206">
        <f t="shared" si="40"/>
        <v>2.1175475260756149E-3</v>
      </c>
      <c r="G206">
        <f t="shared" si="41"/>
        <v>2117547.5260756151</v>
      </c>
      <c r="H206">
        <v>46.266258000000001</v>
      </c>
      <c r="I206">
        <f t="shared" si="42"/>
        <v>45768.722555336441</v>
      </c>
      <c r="J206">
        <v>66.730057000000002</v>
      </c>
      <c r="K206">
        <v>1.4350000000000001</v>
      </c>
      <c r="L206" s="2">
        <f t="shared" si="43"/>
        <v>3119827.5818016944</v>
      </c>
      <c r="M206">
        <v>-1007000000</v>
      </c>
      <c r="N206">
        <v>1007000000</v>
      </c>
      <c r="O206">
        <f t="shared" si="44"/>
        <v>5.1309781819755974E-4</v>
      </c>
      <c r="P206">
        <f t="shared" si="45"/>
        <v>513097.81819755974</v>
      </c>
      <c r="Q206">
        <v>46.266258000000001</v>
      </c>
      <c r="R206">
        <f t="shared" si="46"/>
        <v>11090.108437072213</v>
      </c>
      <c r="S206">
        <v>66.730057000000002</v>
      </c>
      <c r="T206">
        <v>1.4350000000000001</v>
      </c>
      <c r="U206" s="2">
        <f t="shared" si="47"/>
        <v>755957.8737492084</v>
      </c>
      <c r="V206" s="18">
        <v>317550000000</v>
      </c>
      <c r="W206">
        <f t="shared" si="48"/>
        <v>7.0654039021410297E-4</v>
      </c>
      <c r="X206">
        <f t="shared" si="49"/>
        <v>706540.39021410292</v>
      </c>
      <c r="Y206">
        <v>46.266258000000001</v>
      </c>
      <c r="Z206">
        <f t="shared" si="50"/>
        <v>15271.180786094759</v>
      </c>
      <c r="AA206">
        <v>66.730057000000002</v>
      </c>
      <c r="AB206">
        <v>1.4350000000000001</v>
      </c>
      <c r="AC206" s="19">
        <f t="shared" si="51"/>
        <v>1040960.9087414541</v>
      </c>
    </row>
    <row r="207" spans="1:29" x14ac:dyDescent="0.25">
      <c r="A207" s="38">
        <f t="shared" si="39"/>
        <v>0.15107808018956881</v>
      </c>
      <c r="B207" s="18" t="s">
        <v>398</v>
      </c>
      <c r="C207" t="s">
        <v>399</v>
      </c>
      <c r="D207" s="1">
        <v>-142400000</v>
      </c>
      <c r="E207">
        <v>142400000</v>
      </c>
      <c r="F207">
        <f t="shared" si="40"/>
        <v>1.5039340035569455E-4</v>
      </c>
      <c r="G207">
        <f t="shared" si="41"/>
        <v>150393.40035569455</v>
      </c>
      <c r="H207">
        <v>84.805519000000004</v>
      </c>
      <c r="I207">
        <f t="shared" si="42"/>
        <v>1773.3916628196632</v>
      </c>
      <c r="J207">
        <v>94.897773999999998</v>
      </c>
      <c r="K207">
        <v>2.72</v>
      </c>
      <c r="L207" s="2">
        <f t="shared" si="43"/>
        <v>173114.54655461409</v>
      </c>
      <c r="M207">
        <v>-438280000</v>
      </c>
      <c r="N207">
        <v>438280000</v>
      </c>
      <c r="O207">
        <f t="shared" si="44"/>
        <v>2.233172907245546E-4</v>
      </c>
      <c r="P207">
        <f t="shared" si="45"/>
        <v>223317.29072455459</v>
      </c>
      <c r="Q207">
        <v>84.805519000000004</v>
      </c>
      <c r="R207">
        <f t="shared" si="46"/>
        <v>2633.2872359940934</v>
      </c>
      <c r="S207">
        <v>94.897773999999998</v>
      </c>
      <c r="T207">
        <v>2.72</v>
      </c>
      <c r="U207" s="2">
        <f t="shared" si="47"/>
        <v>257055.63828035607</v>
      </c>
      <c r="V207" s="18">
        <v>312810000000</v>
      </c>
      <c r="W207">
        <f t="shared" si="48"/>
        <v>6.9599401499881449E-4</v>
      </c>
      <c r="X207">
        <f t="shared" si="49"/>
        <v>695994.01499881444</v>
      </c>
      <c r="Y207">
        <v>84.805519000000004</v>
      </c>
      <c r="Z207">
        <f t="shared" si="50"/>
        <v>8206.9424632471673</v>
      </c>
      <c r="AA207">
        <v>94.897773999999998</v>
      </c>
      <c r="AB207">
        <v>2.72</v>
      </c>
      <c r="AC207" s="19">
        <f t="shared" si="51"/>
        <v>801143.45460826531</v>
      </c>
    </row>
    <row r="208" spans="1:29" x14ac:dyDescent="0.25">
      <c r="A208" s="38">
        <f t="shared" si="39"/>
        <v>0.58776905356538744</v>
      </c>
      <c r="B208" s="18" t="s">
        <v>400</v>
      </c>
      <c r="C208" t="s">
        <v>401</v>
      </c>
      <c r="D208" s="1">
        <v>-5779000000</v>
      </c>
      <c r="E208">
        <v>5779000000</v>
      </c>
      <c r="F208">
        <f t="shared" si="40"/>
        <v>6.1033950888733056E-3</v>
      </c>
      <c r="G208">
        <f t="shared" si="41"/>
        <v>6103395.0888733054</v>
      </c>
      <c r="H208">
        <v>160.64984100000001</v>
      </c>
      <c r="I208">
        <f t="shared" si="42"/>
        <v>37991.914905619517</v>
      </c>
      <c r="J208">
        <v>253.15484599999999</v>
      </c>
      <c r="K208">
        <v>1.92</v>
      </c>
      <c r="L208" s="2">
        <f t="shared" si="43"/>
        <v>9690781.8437960017</v>
      </c>
      <c r="M208">
        <v>-9791000000</v>
      </c>
      <c r="N208">
        <v>9791000000</v>
      </c>
      <c r="O208">
        <f t="shared" si="44"/>
        <v>4.9888190049377432E-3</v>
      </c>
      <c r="P208">
        <f t="shared" si="45"/>
        <v>4988819.0049377428</v>
      </c>
      <c r="Q208">
        <v>160.64984100000001</v>
      </c>
      <c r="R208">
        <f t="shared" si="46"/>
        <v>31053.992795036396</v>
      </c>
      <c r="S208">
        <v>253.15484599999999</v>
      </c>
      <c r="T208">
        <v>1.92</v>
      </c>
      <c r="U208" s="2">
        <f t="shared" si="47"/>
        <v>7921092.4298790181</v>
      </c>
      <c r="V208" s="18">
        <v>355640000000</v>
      </c>
      <c r="W208">
        <f t="shared" si="48"/>
        <v>7.9128963746100958E-4</v>
      </c>
      <c r="X208">
        <f t="shared" si="49"/>
        <v>791289.63746100955</v>
      </c>
      <c r="Y208">
        <v>160.64984100000001</v>
      </c>
      <c r="Z208">
        <f t="shared" si="50"/>
        <v>4925.5550614644526</v>
      </c>
      <c r="AA208">
        <v>253.15484599999999</v>
      </c>
      <c r="AB208">
        <v>1.92</v>
      </c>
      <c r="AC208" s="19">
        <f t="shared" si="51"/>
        <v>1256385.1987675657</v>
      </c>
    </row>
    <row r="209" spans="1:29" x14ac:dyDescent="0.25">
      <c r="A209" s="38">
        <f t="shared" si="39"/>
        <v>0.28201109174589356</v>
      </c>
      <c r="B209" s="18" t="s">
        <v>402</v>
      </c>
      <c r="C209" t="s">
        <v>403</v>
      </c>
      <c r="D209" s="1">
        <v>279250000</v>
      </c>
      <c r="E209">
        <v>0</v>
      </c>
      <c r="F209">
        <f t="shared" si="40"/>
        <v>0</v>
      </c>
      <c r="G209">
        <f t="shared" si="41"/>
        <v>0</v>
      </c>
      <c r="H209">
        <v>26.879808000000001</v>
      </c>
      <c r="I209">
        <f t="shared" si="42"/>
        <v>0</v>
      </c>
      <c r="J209">
        <v>33.260212000000003</v>
      </c>
      <c r="K209">
        <v>1.2</v>
      </c>
      <c r="L209" s="2">
        <f t="shared" si="43"/>
        <v>0</v>
      </c>
      <c r="M209">
        <v>472730000</v>
      </c>
      <c r="N209">
        <v>0</v>
      </c>
      <c r="O209">
        <f t="shared" si="44"/>
        <v>0</v>
      </c>
      <c r="P209">
        <f t="shared" si="45"/>
        <v>0</v>
      </c>
      <c r="Q209">
        <v>26.879808000000001</v>
      </c>
      <c r="R209">
        <f t="shared" si="46"/>
        <v>0</v>
      </c>
      <c r="S209">
        <v>33.260212000000003</v>
      </c>
      <c r="T209">
        <v>1.2</v>
      </c>
      <c r="U209" s="2">
        <f t="shared" si="47"/>
        <v>0</v>
      </c>
      <c r="V209" s="18">
        <v>316270000000</v>
      </c>
      <c r="W209">
        <f t="shared" si="48"/>
        <v>7.0369242391124032E-4</v>
      </c>
      <c r="X209">
        <f t="shared" si="49"/>
        <v>703692.4239112403</v>
      </c>
      <c r="Y209">
        <v>26.879808000000001</v>
      </c>
      <c r="Z209">
        <f t="shared" si="50"/>
        <v>26179.220622083321</v>
      </c>
      <c r="AA209">
        <v>33.260212000000003</v>
      </c>
      <c r="AB209">
        <v>1.2</v>
      </c>
      <c r="AC209" s="19">
        <f t="shared" si="51"/>
        <v>902141.49263176334</v>
      </c>
    </row>
    <row r="210" spans="1:29" x14ac:dyDescent="0.25">
      <c r="A210" s="38">
        <f t="shared" si="39"/>
        <v>0.1595871648281908</v>
      </c>
      <c r="B210" s="18" t="s">
        <v>404</v>
      </c>
      <c r="C210" t="s">
        <v>405</v>
      </c>
      <c r="D210" s="1">
        <v>-682960000</v>
      </c>
      <c r="E210">
        <v>682960000</v>
      </c>
      <c r="F210">
        <f t="shared" si="40"/>
        <v>7.2129688698683388E-4</v>
      </c>
      <c r="G210">
        <f t="shared" si="41"/>
        <v>721296.88698683388</v>
      </c>
      <c r="H210">
        <v>66.860000999999997</v>
      </c>
      <c r="I210">
        <f t="shared" si="42"/>
        <v>10788.167457353671</v>
      </c>
      <c r="J210">
        <v>77.529999000000004</v>
      </c>
      <c r="K210">
        <v>0</v>
      </c>
      <c r="L210" s="2">
        <f t="shared" si="43"/>
        <v>836406.61218046269</v>
      </c>
      <c r="M210">
        <v>-1095120000</v>
      </c>
      <c r="N210">
        <v>1095120000</v>
      </c>
      <c r="O210">
        <f t="shared" si="44"/>
        <v>5.5799769877309989E-4</v>
      </c>
      <c r="P210">
        <f t="shared" si="45"/>
        <v>557997.69877309992</v>
      </c>
      <c r="Q210">
        <v>66.860000999999997</v>
      </c>
      <c r="R210">
        <f t="shared" si="46"/>
        <v>8345.7626447403127</v>
      </c>
      <c r="S210">
        <v>77.529999000000004</v>
      </c>
      <c r="T210">
        <v>0</v>
      </c>
      <c r="U210" s="2">
        <f t="shared" si="47"/>
        <v>647046.9695009538</v>
      </c>
      <c r="V210" s="18">
        <v>39540000000</v>
      </c>
      <c r="W210">
        <f t="shared" si="48"/>
        <v>8.7975459074368239E-5</v>
      </c>
      <c r="X210">
        <f t="shared" si="49"/>
        <v>87975.459074368235</v>
      </c>
      <c r="Y210">
        <v>66.860000999999997</v>
      </c>
      <c r="Z210">
        <f t="shared" si="50"/>
        <v>1315.8159999783463</v>
      </c>
      <c r="AA210">
        <v>77.529999000000004</v>
      </c>
      <c r="AB210">
        <v>0</v>
      </c>
      <c r="AC210" s="19">
        <f t="shared" si="51"/>
        <v>102015.2131625052</v>
      </c>
    </row>
    <row r="211" spans="1:29" x14ac:dyDescent="0.25">
      <c r="A211" s="38">
        <f t="shared" si="39"/>
        <v>0.31940132159816415</v>
      </c>
      <c r="B211" s="18" t="s">
        <v>406</v>
      </c>
      <c r="C211" t="s">
        <v>407</v>
      </c>
      <c r="D211" s="1">
        <v>-692220000</v>
      </c>
      <c r="E211">
        <v>692220000</v>
      </c>
      <c r="F211">
        <f t="shared" si="40"/>
        <v>7.3107668254367186E-4</v>
      </c>
      <c r="G211">
        <f t="shared" si="41"/>
        <v>731076.68254367181</v>
      </c>
      <c r="H211">
        <v>144.64941400000001</v>
      </c>
      <c r="I211">
        <f t="shared" si="42"/>
        <v>5054.1282009180613</v>
      </c>
      <c r="J211">
        <v>187.440628</v>
      </c>
      <c r="K211">
        <v>3.41</v>
      </c>
      <c r="L211" s="2">
        <f t="shared" si="43"/>
        <v>964583.5411377222</v>
      </c>
      <c r="M211">
        <v>-2144010000</v>
      </c>
      <c r="N211">
        <v>2144010000</v>
      </c>
      <c r="O211">
        <f t="shared" si="44"/>
        <v>1.0924397747703576E-3</v>
      </c>
      <c r="P211">
        <f t="shared" si="45"/>
        <v>1092439.7747703576</v>
      </c>
      <c r="Q211">
        <v>144.64941400000001</v>
      </c>
      <c r="R211">
        <f t="shared" si="46"/>
        <v>7552.3276905246057</v>
      </c>
      <c r="S211">
        <v>187.440628</v>
      </c>
      <c r="T211">
        <v>3.41</v>
      </c>
      <c r="U211" s="2">
        <f t="shared" si="47"/>
        <v>1441366.4825984107</v>
      </c>
      <c r="V211" s="18">
        <v>331700000000</v>
      </c>
      <c r="W211">
        <f t="shared" si="48"/>
        <v>7.3802376770278056E-4</v>
      </c>
      <c r="X211">
        <f t="shared" si="49"/>
        <v>738023.76770278055</v>
      </c>
      <c r="Y211">
        <v>144.64941400000001</v>
      </c>
      <c r="Z211">
        <f t="shared" si="50"/>
        <v>5102.1552545161403</v>
      </c>
      <c r="AA211">
        <v>187.440628</v>
      </c>
      <c r="AB211">
        <v>3.41</v>
      </c>
      <c r="AC211" s="19">
        <f t="shared" si="51"/>
        <v>973749.53447790525</v>
      </c>
    </row>
    <row r="212" spans="1:29" x14ac:dyDescent="0.25">
      <c r="A212" s="38">
        <f t="shared" si="39"/>
        <v>0.44033752296907092</v>
      </c>
      <c r="B212" s="18" t="s">
        <v>408</v>
      </c>
      <c r="C212" t="s">
        <v>409</v>
      </c>
      <c r="D212" s="1">
        <v>-3161000000</v>
      </c>
      <c r="E212">
        <v>3161000000</v>
      </c>
      <c r="F212">
        <f t="shared" si="40"/>
        <v>3.3384377705361688E-3</v>
      </c>
      <c r="G212">
        <f t="shared" si="41"/>
        <v>3338437.7705361689</v>
      </c>
      <c r="H212">
        <v>51.114387999999998</v>
      </c>
      <c r="I212">
        <f t="shared" si="42"/>
        <v>65313.073307972874</v>
      </c>
      <c r="J212">
        <v>72.621971000000002</v>
      </c>
      <c r="K212">
        <v>1</v>
      </c>
      <c r="L212" s="2">
        <f t="shared" si="43"/>
        <v>4808477.1890004529</v>
      </c>
      <c r="M212">
        <v>-4865000000</v>
      </c>
      <c r="N212">
        <v>4865000000</v>
      </c>
      <c r="O212">
        <f t="shared" si="44"/>
        <v>2.4788688039038016E-3</v>
      </c>
      <c r="P212">
        <f t="shared" si="45"/>
        <v>2478868.8039038014</v>
      </c>
      <c r="Q212">
        <v>51.114387999999998</v>
      </c>
      <c r="R212">
        <f t="shared" si="46"/>
        <v>48496.497774830081</v>
      </c>
      <c r="S212">
        <v>72.621971000000002</v>
      </c>
      <c r="T212">
        <v>1</v>
      </c>
      <c r="U212" s="2">
        <f t="shared" si="47"/>
        <v>3570407.752780105</v>
      </c>
      <c r="V212" s="18">
        <v>316210000000</v>
      </c>
      <c r="W212">
        <f t="shared" si="48"/>
        <v>7.0355892549079356E-4</v>
      </c>
      <c r="X212">
        <f t="shared" si="49"/>
        <v>703558.92549079354</v>
      </c>
      <c r="Y212">
        <v>51.114387999999998</v>
      </c>
      <c r="Z212">
        <f t="shared" si="50"/>
        <v>13764.400847189905</v>
      </c>
      <c r="AA212">
        <v>72.621971000000002</v>
      </c>
      <c r="AB212">
        <v>1</v>
      </c>
      <c r="AC212" s="19">
        <f t="shared" si="51"/>
        <v>1013362.3200041907</v>
      </c>
    </row>
    <row r="213" spans="1:29" x14ac:dyDescent="0.25">
      <c r="A213" s="38">
        <f t="shared" si="39"/>
        <v>0.41759454906007676</v>
      </c>
      <c r="B213" s="18" t="s">
        <v>410</v>
      </c>
      <c r="C213" t="s">
        <v>411</v>
      </c>
      <c r="D213" s="1">
        <v>-3793000000</v>
      </c>
      <c r="E213">
        <v>3793000000</v>
      </c>
      <c r="F213">
        <f t="shared" si="40"/>
        <v>4.0059140979575095E-3</v>
      </c>
      <c r="G213">
        <f t="shared" si="41"/>
        <v>4005914.0979575096</v>
      </c>
      <c r="H213">
        <v>10.943287</v>
      </c>
      <c r="I213">
        <f t="shared" si="42"/>
        <v>366061.32124264946</v>
      </c>
      <c r="J213">
        <v>15.033144</v>
      </c>
      <c r="K213">
        <v>0.48</v>
      </c>
      <c r="L213" s="2">
        <f t="shared" si="43"/>
        <v>5678761.9892674806</v>
      </c>
      <c r="M213">
        <v>-5850000000</v>
      </c>
      <c r="N213">
        <v>5850000000</v>
      </c>
      <c r="O213">
        <f t="shared" si="44"/>
        <v>2.9807569378904912E-3</v>
      </c>
      <c r="P213">
        <f t="shared" si="45"/>
        <v>2980756.937890491</v>
      </c>
      <c r="Q213">
        <v>10.943287</v>
      </c>
      <c r="R213">
        <f t="shared" si="46"/>
        <v>272382.23194644268</v>
      </c>
      <c r="S213">
        <v>15.033144</v>
      </c>
      <c r="T213">
        <v>0.48</v>
      </c>
      <c r="U213" s="2">
        <f t="shared" si="47"/>
        <v>4225504.7872265661</v>
      </c>
      <c r="V213" s="18">
        <v>315320000000</v>
      </c>
      <c r="W213">
        <f t="shared" si="48"/>
        <v>7.0157869892083441E-4</v>
      </c>
      <c r="X213">
        <f t="shared" si="49"/>
        <v>701578.69892083446</v>
      </c>
      <c r="Y213">
        <v>10.943287</v>
      </c>
      <c r="Z213">
        <f t="shared" si="50"/>
        <v>64110.41754829554</v>
      </c>
      <c r="AA213">
        <v>15.033144</v>
      </c>
      <c r="AB213">
        <v>0.48</v>
      </c>
      <c r="AC213" s="19">
        <f t="shared" si="51"/>
        <v>994554.13932683575</v>
      </c>
    </row>
    <row r="214" spans="1:29" x14ac:dyDescent="0.25">
      <c r="A214" s="38">
        <f t="shared" si="39"/>
        <v>0.40203128553855905</v>
      </c>
      <c r="B214" s="18" t="s">
        <v>412</v>
      </c>
      <c r="C214" t="s">
        <v>413</v>
      </c>
      <c r="D214" s="1">
        <v>-85000000</v>
      </c>
      <c r="E214">
        <v>85000000</v>
      </c>
      <c r="F214">
        <f t="shared" si="40"/>
        <v>8.9771341504452502E-5</v>
      </c>
      <c r="G214">
        <f t="shared" si="41"/>
        <v>89771.341504452503</v>
      </c>
      <c r="H214">
        <v>110.54014599999999</v>
      </c>
      <c r="I214">
        <f t="shared" si="42"/>
        <v>812.1152789544218</v>
      </c>
      <c r="J214">
        <v>154.98074299999999</v>
      </c>
      <c r="K214">
        <v>0</v>
      </c>
      <c r="L214" s="2">
        <f t="shared" si="43"/>
        <v>125862.22933400855</v>
      </c>
      <c r="M214">
        <v>-244000000</v>
      </c>
      <c r="N214">
        <v>244000000</v>
      </c>
      <c r="O214">
        <f t="shared" si="44"/>
        <v>1.2432558852056065E-4</v>
      </c>
      <c r="P214">
        <f t="shared" si="45"/>
        <v>124325.58852056066</v>
      </c>
      <c r="Q214">
        <v>110.54014599999999</v>
      </c>
      <c r="R214">
        <f t="shared" si="46"/>
        <v>1124.7098273288029</v>
      </c>
      <c r="S214">
        <v>154.98074299999999</v>
      </c>
      <c r="T214">
        <v>0</v>
      </c>
      <c r="U214" s="2">
        <f t="shared" si="47"/>
        <v>174308.36469881958</v>
      </c>
      <c r="V214" s="18">
        <v>330860000000</v>
      </c>
      <c r="W214">
        <f t="shared" si="48"/>
        <v>7.3615478981652689E-4</v>
      </c>
      <c r="X214">
        <f t="shared" si="49"/>
        <v>736154.78981652693</v>
      </c>
      <c r="Y214">
        <v>110.54014599999999</v>
      </c>
      <c r="Z214">
        <f t="shared" si="50"/>
        <v>6659.6147775716436</v>
      </c>
      <c r="AA214">
        <v>154.98074299999999</v>
      </c>
      <c r="AB214">
        <v>0</v>
      </c>
      <c r="AC214" s="19">
        <f t="shared" si="51"/>
        <v>1032112.046321833</v>
      </c>
    </row>
    <row r="215" spans="1:29" x14ac:dyDescent="0.25">
      <c r="A215" s="38">
        <f t="shared" si="39"/>
        <v>5.1215102259642986E-2</v>
      </c>
      <c r="B215" s="18" t="s">
        <v>414</v>
      </c>
      <c r="C215" t="s">
        <v>415</v>
      </c>
      <c r="D215" s="1">
        <v>-224200000</v>
      </c>
      <c r="E215">
        <v>224200000</v>
      </c>
      <c r="F215">
        <f t="shared" si="40"/>
        <v>2.3678511488586177E-4</v>
      </c>
      <c r="G215">
        <f t="shared" si="41"/>
        <v>236785.11488586178</v>
      </c>
      <c r="H215">
        <v>72.830001999999993</v>
      </c>
      <c r="I215">
        <f t="shared" si="42"/>
        <v>3251.2029161534529</v>
      </c>
      <c r="J215">
        <v>76.559997999999993</v>
      </c>
      <c r="K215">
        <v>0</v>
      </c>
      <c r="L215" s="2">
        <f t="shared" si="43"/>
        <v>248912.0887583025</v>
      </c>
      <c r="M215">
        <v>-406300000</v>
      </c>
      <c r="N215">
        <v>406300000</v>
      </c>
      <c r="O215">
        <f t="shared" si="44"/>
        <v>2.0702248613075326E-4</v>
      </c>
      <c r="P215">
        <f t="shared" si="45"/>
        <v>207022.48613075327</v>
      </c>
      <c r="Q215">
        <v>72.830001999999993</v>
      </c>
      <c r="R215">
        <f t="shared" si="46"/>
        <v>2842.5440127099446</v>
      </c>
      <c r="S215">
        <v>76.559997999999993</v>
      </c>
      <c r="T215">
        <v>0</v>
      </c>
      <c r="U215" s="2">
        <f t="shared" si="47"/>
        <v>217625.16392798533</v>
      </c>
      <c r="V215" s="18">
        <v>318710000000</v>
      </c>
      <c r="W215">
        <f t="shared" si="48"/>
        <v>7.0912135967607229E-4</v>
      </c>
      <c r="X215">
        <f t="shared" si="49"/>
        <v>709121.35967607226</v>
      </c>
      <c r="Y215">
        <v>72.830001999999993</v>
      </c>
      <c r="Z215">
        <f t="shared" si="50"/>
        <v>9736.665387927249</v>
      </c>
      <c r="AA215">
        <v>76.559997999999993</v>
      </c>
      <c r="AB215">
        <v>0</v>
      </c>
      <c r="AC215" s="19">
        <f t="shared" si="51"/>
        <v>745439.08262637933</v>
      </c>
    </row>
    <row r="216" spans="1:29" x14ac:dyDescent="0.25">
      <c r="A216" s="38">
        <f t="shared" si="39"/>
        <v>0.62144197952051328</v>
      </c>
      <c r="B216" s="18" t="s">
        <v>416</v>
      </c>
      <c r="C216" t="s">
        <v>417</v>
      </c>
      <c r="D216" s="1">
        <v>-2643000000</v>
      </c>
      <c r="E216">
        <v>2643000000</v>
      </c>
      <c r="F216">
        <f t="shared" si="40"/>
        <v>2.7913606540737406E-3</v>
      </c>
      <c r="G216">
        <f t="shared" si="41"/>
        <v>2791360.6540737408</v>
      </c>
      <c r="H216">
        <v>250.173553</v>
      </c>
      <c r="I216">
        <f t="shared" si="42"/>
        <v>11157.696809277601</v>
      </c>
      <c r="J216">
        <v>399.041901</v>
      </c>
      <c r="K216">
        <v>6.6</v>
      </c>
      <c r="L216" s="2">
        <f t="shared" si="43"/>
        <v>4526029.3444970008</v>
      </c>
      <c r="M216">
        <v>-5071000000</v>
      </c>
      <c r="N216">
        <v>5071000000</v>
      </c>
      <c r="O216">
        <f t="shared" si="44"/>
        <v>2.5838322106055862E-3</v>
      </c>
      <c r="P216">
        <f t="shared" si="45"/>
        <v>2583832.2106055864</v>
      </c>
      <c r="Q216">
        <v>250.173553</v>
      </c>
      <c r="R216">
        <f t="shared" si="46"/>
        <v>10328.158910568722</v>
      </c>
      <c r="S216">
        <v>399.041901</v>
      </c>
      <c r="T216">
        <v>6.6</v>
      </c>
      <c r="U216" s="2">
        <f t="shared" si="47"/>
        <v>4189534.0143131856</v>
      </c>
      <c r="V216" s="18">
        <v>3285960000000</v>
      </c>
      <c r="W216">
        <f t="shared" si="48"/>
        <v>7.3111744941833845E-3</v>
      </c>
      <c r="X216">
        <f t="shared" si="49"/>
        <v>7311174.4941833848</v>
      </c>
      <c r="Y216">
        <v>250.173553</v>
      </c>
      <c r="Z216">
        <f t="shared" si="50"/>
        <v>29224.410040590443</v>
      </c>
      <c r="AA216">
        <v>399.041901</v>
      </c>
      <c r="AB216">
        <v>6.6</v>
      </c>
      <c r="AC216" s="19">
        <f t="shared" si="51"/>
        <v>11854645.244468596</v>
      </c>
    </row>
    <row r="217" spans="1:29" x14ac:dyDescent="0.25">
      <c r="A217" s="38">
        <f t="shared" si="39"/>
        <v>1.5748784879503486E-2</v>
      </c>
      <c r="B217" s="18" t="s">
        <v>418</v>
      </c>
      <c r="C217" t="s">
        <v>419</v>
      </c>
      <c r="D217" s="1">
        <v>-846000000</v>
      </c>
      <c r="E217">
        <v>846000000</v>
      </c>
      <c r="F217">
        <f t="shared" si="40"/>
        <v>8.9348888132666845E-4</v>
      </c>
      <c r="G217">
        <f t="shared" si="41"/>
        <v>893488.88132666843</v>
      </c>
      <c r="H217">
        <v>201.641525</v>
      </c>
      <c r="I217">
        <f t="shared" si="42"/>
        <v>4431.0757981356692</v>
      </c>
      <c r="J217">
        <v>201.047134</v>
      </c>
      <c r="K217">
        <v>3.77</v>
      </c>
      <c r="L217" s="2">
        <f t="shared" si="43"/>
        <v>907560.2455109104</v>
      </c>
      <c r="M217">
        <v>-2194000000</v>
      </c>
      <c r="N217">
        <v>2194000000</v>
      </c>
      <c r="O217">
        <f t="shared" si="44"/>
        <v>1.1179112344840577E-3</v>
      </c>
      <c r="P217">
        <f t="shared" si="45"/>
        <v>1117911.2344840576</v>
      </c>
      <c r="Q217">
        <v>201.641525</v>
      </c>
      <c r="R217">
        <f t="shared" si="46"/>
        <v>5544.0526671480866</v>
      </c>
      <c r="S217">
        <v>201.047134</v>
      </c>
      <c r="T217">
        <v>3.77</v>
      </c>
      <c r="U217" s="2">
        <f t="shared" si="47"/>
        <v>1135516.978030327</v>
      </c>
      <c r="V217" s="18">
        <v>3149240000000</v>
      </c>
      <c r="W217">
        <f t="shared" si="48"/>
        <v>7.006976093458862E-3</v>
      </c>
      <c r="X217">
        <f t="shared" si="49"/>
        <v>7006976.093458862</v>
      </c>
      <c r="Y217">
        <v>201.641525</v>
      </c>
      <c r="Z217">
        <f t="shared" si="50"/>
        <v>34749.668221656539</v>
      </c>
      <c r="AA217">
        <v>201.047134</v>
      </c>
      <c r="AB217">
        <v>3.77</v>
      </c>
      <c r="AC217" s="19">
        <f t="shared" si="51"/>
        <v>7117327.4526105691</v>
      </c>
    </row>
    <row r="218" spans="1:29" x14ac:dyDescent="0.25">
      <c r="A218" s="38">
        <f t="shared" si="39"/>
        <v>9.2284750880694766E-2</v>
      </c>
      <c r="B218" s="18" t="s">
        <v>420</v>
      </c>
      <c r="C218" t="s">
        <v>421</v>
      </c>
      <c r="D218" s="1">
        <v>223370000.00000006</v>
      </c>
      <c r="E218">
        <v>0</v>
      </c>
      <c r="F218">
        <f t="shared" si="40"/>
        <v>0</v>
      </c>
      <c r="G218">
        <f t="shared" si="41"/>
        <v>0</v>
      </c>
      <c r="H218">
        <v>43.788437000000002</v>
      </c>
      <c r="I218">
        <f t="shared" si="42"/>
        <v>0</v>
      </c>
      <c r="J218">
        <v>46.849442000000003</v>
      </c>
      <c r="K218">
        <v>0.98</v>
      </c>
      <c r="L218" s="2">
        <f t="shared" si="43"/>
        <v>0</v>
      </c>
      <c r="M218">
        <v>-1014160000</v>
      </c>
      <c r="N218">
        <v>1014160000</v>
      </c>
      <c r="O218">
        <f t="shared" si="44"/>
        <v>5.1674606087709753E-4</v>
      </c>
      <c r="P218">
        <f t="shared" si="45"/>
        <v>516746.06087709754</v>
      </c>
      <c r="Q218">
        <v>43.788437000000002</v>
      </c>
      <c r="R218">
        <f t="shared" si="46"/>
        <v>11800.970673538714</v>
      </c>
      <c r="S218">
        <v>46.849442000000003</v>
      </c>
      <c r="T218">
        <v>0.98</v>
      </c>
      <c r="U218" s="2">
        <f t="shared" si="47"/>
        <v>564433.84237372084</v>
      </c>
      <c r="V218" s="18">
        <v>325160000000</v>
      </c>
      <c r="W218">
        <f t="shared" si="48"/>
        <v>7.2347243987409143E-4</v>
      </c>
      <c r="X218">
        <f t="shared" si="49"/>
        <v>723472.43987409142</v>
      </c>
      <c r="Y218">
        <v>43.788437000000002</v>
      </c>
      <c r="Z218">
        <f t="shared" si="50"/>
        <v>16521.997345420012</v>
      </c>
      <c r="AA218">
        <v>46.849442000000003</v>
      </c>
      <c r="AB218">
        <v>0.98</v>
      </c>
      <c r="AC218" s="19">
        <f t="shared" si="51"/>
        <v>790237.91375692037</v>
      </c>
    </row>
    <row r="219" spans="1:29" x14ac:dyDescent="0.25">
      <c r="A219" s="38">
        <f t="shared" si="39"/>
        <v>0.18865359351671684</v>
      </c>
      <c r="B219" s="18" t="s">
        <v>422</v>
      </c>
      <c r="C219" t="s">
        <v>423</v>
      </c>
      <c r="D219" s="1">
        <v>30000000</v>
      </c>
      <c r="E219">
        <v>0</v>
      </c>
      <c r="F219">
        <f t="shared" si="40"/>
        <v>0</v>
      </c>
      <c r="G219">
        <f t="shared" si="41"/>
        <v>0</v>
      </c>
      <c r="H219">
        <v>13.920847999999999</v>
      </c>
      <c r="I219">
        <f t="shared" si="42"/>
        <v>0</v>
      </c>
      <c r="J219">
        <v>16.547066000000001</v>
      </c>
      <c r="K219">
        <v>0</v>
      </c>
      <c r="L219" s="2">
        <f t="shared" si="43"/>
        <v>0</v>
      </c>
      <c r="M219">
        <v>136000000</v>
      </c>
      <c r="N219">
        <v>0</v>
      </c>
      <c r="O219">
        <f t="shared" si="44"/>
        <v>0</v>
      </c>
      <c r="P219">
        <f t="shared" si="45"/>
        <v>0</v>
      </c>
      <c r="Q219">
        <v>13.920847999999999</v>
      </c>
      <c r="R219">
        <f t="shared" si="46"/>
        <v>0</v>
      </c>
      <c r="S219">
        <v>16.547066000000001</v>
      </c>
      <c r="T219">
        <v>0</v>
      </c>
      <c r="U219" s="2">
        <f t="shared" si="47"/>
        <v>0</v>
      </c>
      <c r="V219" s="18">
        <v>310310000000</v>
      </c>
      <c r="W219">
        <f t="shared" si="48"/>
        <v>6.9043158081353586E-4</v>
      </c>
      <c r="X219">
        <f t="shared" si="49"/>
        <v>690431.58081353584</v>
      </c>
      <c r="Y219">
        <v>13.920847999999999</v>
      </c>
      <c r="Z219">
        <f t="shared" si="50"/>
        <v>49596.948462732718</v>
      </c>
      <c r="AA219">
        <v>16.547066000000001</v>
      </c>
      <c r="AB219">
        <v>0</v>
      </c>
      <c r="AC219" s="19">
        <f t="shared" si="51"/>
        <v>820683.97961143684</v>
      </c>
    </row>
    <row r="220" spans="1:29" x14ac:dyDescent="0.25">
      <c r="A220" s="38">
        <f t="shared" si="39"/>
        <v>0.11814871786947512</v>
      </c>
      <c r="B220" s="18" t="s">
        <v>938</v>
      </c>
      <c r="C220" t="s">
        <v>937</v>
      </c>
      <c r="D220" s="1">
        <v>-641000000</v>
      </c>
      <c r="E220">
        <v>641000000</v>
      </c>
      <c r="F220">
        <f t="shared" si="40"/>
        <v>6.7698152828651827E-4</v>
      </c>
      <c r="G220">
        <f t="shared" si="41"/>
        <v>676981.5282865183</v>
      </c>
      <c r="H220">
        <v>28.345241999999999</v>
      </c>
      <c r="I220">
        <f t="shared" si="42"/>
        <v>23883.42735922023</v>
      </c>
      <c r="J220">
        <v>31.654195999999999</v>
      </c>
      <c r="K220">
        <v>0.04</v>
      </c>
      <c r="L220" s="2">
        <f t="shared" si="43"/>
        <v>756966.02787488827</v>
      </c>
      <c r="M220">
        <v>-1409000000</v>
      </c>
      <c r="N220">
        <v>1409000000</v>
      </c>
      <c r="O220">
        <f t="shared" si="44"/>
        <v>7.1792932059618834E-4</v>
      </c>
      <c r="P220">
        <f t="shared" si="45"/>
        <v>717929.32059618831</v>
      </c>
      <c r="Q220">
        <v>28.345241999999999</v>
      </c>
      <c r="R220">
        <f t="shared" si="46"/>
        <v>25328.036380715617</v>
      </c>
      <c r="S220">
        <v>31.654195999999999</v>
      </c>
      <c r="T220">
        <v>0.04</v>
      </c>
      <c r="U220" s="2">
        <f t="shared" si="47"/>
        <v>802751.74934553134</v>
      </c>
      <c r="V220" s="18">
        <v>312370000000</v>
      </c>
      <c r="W220">
        <f t="shared" si="48"/>
        <v>6.9501502658220551E-4</v>
      </c>
      <c r="X220">
        <f t="shared" si="49"/>
        <v>695015.02658220555</v>
      </c>
      <c r="Y220">
        <v>28.345241999999999</v>
      </c>
      <c r="Z220">
        <f t="shared" si="50"/>
        <v>24519.636367267762</v>
      </c>
      <c r="AA220">
        <v>31.654195999999999</v>
      </c>
      <c r="AB220">
        <v>0.04</v>
      </c>
      <c r="AC220" s="19">
        <f t="shared" si="51"/>
        <v>777130.16087291238</v>
      </c>
    </row>
    <row r="221" spans="1:29" x14ac:dyDescent="0.25">
      <c r="A221" s="38">
        <f t="shared" si="39"/>
        <v>0.60896986156821997</v>
      </c>
      <c r="B221" s="18" t="s">
        <v>424</v>
      </c>
      <c r="C221" t="s">
        <v>425</v>
      </c>
      <c r="D221" s="1">
        <v>-1129000000</v>
      </c>
      <c r="E221">
        <v>1129000000</v>
      </c>
      <c r="F221">
        <f t="shared" si="40"/>
        <v>1.192374641865022E-3</v>
      </c>
      <c r="G221">
        <f t="shared" si="41"/>
        <v>1192374.641865022</v>
      </c>
      <c r="H221">
        <v>22.805167999999998</v>
      </c>
      <c r="I221">
        <f t="shared" si="42"/>
        <v>52285.28208452672</v>
      </c>
      <c r="J221">
        <v>35.860827999999998</v>
      </c>
      <c r="K221">
        <v>0.83199999999999996</v>
      </c>
      <c r="L221" s="2">
        <f t="shared" si="43"/>
        <v>1918494.8624590202</v>
      </c>
      <c r="M221">
        <v>-2543000000</v>
      </c>
      <c r="N221">
        <v>2543000000</v>
      </c>
      <c r="O221">
        <f t="shared" si="44"/>
        <v>1.2957375885564988E-3</v>
      </c>
      <c r="P221">
        <f t="shared" si="45"/>
        <v>1295737.5885564988</v>
      </c>
      <c r="Q221">
        <v>22.805167999999998</v>
      </c>
      <c r="R221">
        <f t="shared" si="46"/>
        <v>56817.717306730599</v>
      </c>
      <c r="S221">
        <v>35.860827999999998</v>
      </c>
      <c r="T221">
        <v>0.83199999999999996</v>
      </c>
      <c r="U221" s="2">
        <f t="shared" si="47"/>
        <v>2084802.7284884891</v>
      </c>
      <c r="V221" s="18">
        <v>331710000000</v>
      </c>
      <c r="W221">
        <f t="shared" si="48"/>
        <v>7.3804601743952163E-4</v>
      </c>
      <c r="X221">
        <f t="shared" si="49"/>
        <v>738046.01743952162</v>
      </c>
      <c r="Y221">
        <v>22.805167999999998</v>
      </c>
      <c r="Z221">
        <f t="shared" si="50"/>
        <v>32363.103724538301</v>
      </c>
      <c r="AA221">
        <v>35.860827999999998</v>
      </c>
      <c r="AB221">
        <v>0.83199999999999996</v>
      </c>
      <c r="AC221" s="19">
        <f t="shared" si="51"/>
        <v>1187493.7985106432</v>
      </c>
    </row>
    <row r="222" spans="1:29" x14ac:dyDescent="0.25">
      <c r="A222" s="38">
        <f t="shared" si="39"/>
        <v>0.14492361064016079</v>
      </c>
      <c r="B222" s="18" t="s">
        <v>426</v>
      </c>
      <c r="C222" t="s">
        <v>427</v>
      </c>
      <c r="D222" s="1">
        <v>-736000000</v>
      </c>
      <c r="E222">
        <v>736000000</v>
      </c>
      <c r="F222">
        <f t="shared" si="40"/>
        <v>7.7731420408561221E-4</v>
      </c>
      <c r="G222">
        <f t="shared" si="41"/>
        <v>777314.2040856122</v>
      </c>
      <c r="H222">
        <v>403.38052399999998</v>
      </c>
      <c r="I222">
        <f t="shared" si="42"/>
        <v>1926.9998372197372</v>
      </c>
      <c r="J222">
        <v>459.03988600000002</v>
      </c>
      <c r="K222">
        <v>2.8</v>
      </c>
      <c r="L222" s="2">
        <f t="shared" si="43"/>
        <v>889965.38514358201</v>
      </c>
      <c r="M222">
        <v>-2508000000</v>
      </c>
      <c r="N222">
        <v>2508000000</v>
      </c>
      <c r="O222">
        <f t="shared" si="44"/>
        <v>1.2779040000392055E-3</v>
      </c>
      <c r="P222">
        <f t="shared" si="45"/>
        <v>1277904.0000392054</v>
      </c>
      <c r="Q222">
        <v>403.38052399999998</v>
      </c>
      <c r="R222">
        <f t="shared" si="46"/>
        <v>3167.9863652495169</v>
      </c>
      <c r="S222">
        <v>459.03988600000002</v>
      </c>
      <c r="T222">
        <v>2.8</v>
      </c>
      <c r="U222" s="2">
        <f t="shared" si="47"/>
        <v>1463102.4617763914</v>
      </c>
      <c r="V222" s="18">
        <v>354290000000</v>
      </c>
      <c r="W222">
        <f t="shared" si="48"/>
        <v>7.8828592300095909E-4</v>
      </c>
      <c r="X222">
        <f t="shared" si="49"/>
        <v>788285.9230009591</v>
      </c>
      <c r="Y222">
        <v>403.38052399999998</v>
      </c>
      <c r="Z222">
        <f t="shared" si="50"/>
        <v>1954.1992637229039</v>
      </c>
      <c r="AA222">
        <v>459.03988600000002</v>
      </c>
      <c r="AB222">
        <v>2.8</v>
      </c>
      <c r="AC222" s="19">
        <f t="shared" si="51"/>
        <v>902527.16517906997</v>
      </c>
    </row>
    <row r="223" spans="1:29" x14ac:dyDescent="0.25">
      <c r="A223" s="38">
        <f t="shared" si="39"/>
        <v>0.32417266564640146</v>
      </c>
      <c r="B223" s="18" t="s">
        <v>428</v>
      </c>
      <c r="C223" t="s">
        <v>429</v>
      </c>
      <c r="D223" s="1">
        <v>-655000000</v>
      </c>
      <c r="E223">
        <v>655000000</v>
      </c>
      <c r="F223">
        <f t="shared" si="40"/>
        <v>6.9176739629901631E-4</v>
      </c>
      <c r="G223">
        <f t="shared" si="41"/>
        <v>691767.39629901631</v>
      </c>
      <c r="H223">
        <v>11.279418</v>
      </c>
      <c r="I223">
        <f t="shared" si="42"/>
        <v>61330.061205198384</v>
      </c>
      <c r="J223">
        <v>14.330897</v>
      </c>
      <c r="K223">
        <v>0.60499999999999998</v>
      </c>
      <c r="L223" s="2">
        <f t="shared" si="43"/>
        <v>916019.47716453893</v>
      </c>
      <c r="M223">
        <v>-780000000</v>
      </c>
      <c r="N223">
        <v>780000000</v>
      </c>
      <c r="O223">
        <f t="shared" si="44"/>
        <v>3.974342583853988E-4</v>
      </c>
      <c r="P223">
        <f t="shared" si="45"/>
        <v>397434.25838539877</v>
      </c>
      <c r="Q223">
        <v>11.279418</v>
      </c>
      <c r="R223">
        <f t="shared" si="46"/>
        <v>35235.351539006602</v>
      </c>
      <c r="S223">
        <v>14.330897</v>
      </c>
      <c r="T223">
        <v>0.60499999999999998</v>
      </c>
      <c r="U223" s="2">
        <f t="shared" si="47"/>
        <v>526271.58134539414</v>
      </c>
      <c r="V223" s="18">
        <v>312910000000</v>
      </c>
      <c r="W223">
        <f t="shared" si="48"/>
        <v>6.9621651236622566E-4</v>
      </c>
      <c r="X223">
        <f t="shared" si="49"/>
        <v>696216.51236622571</v>
      </c>
      <c r="Y223">
        <v>11.279418</v>
      </c>
      <c r="Z223">
        <f t="shared" si="50"/>
        <v>61724.506740172743</v>
      </c>
      <c r="AA223">
        <v>14.330897</v>
      </c>
      <c r="AB223">
        <v>0.60499999999999998</v>
      </c>
      <c r="AC223" s="19">
        <f t="shared" si="51"/>
        <v>921910.87504702585</v>
      </c>
    </row>
    <row r="224" spans="1:29" x14ac:dyDescent="0.25">
      <c r="A224" s="38">
        <f t="shared" si="39"/>
        <v>0.14988342712360891</v>
      </c>
      <c r="B224" s="18" t="s">
        <v>430</v>
      </c>
      <c r="C224" t="s">
        <v>431</v>
      </c>
      <c r="D224" s="1">
        <v>-631000000</v>
      </c>
      <c r="E224">
        <v>631000000</v>
      </c>
      <c r="F224">
        <f t="shared" si="40"/>
        <v>6.6642019399187685E-4</v>
      </c>
      <c r="G224">
        <f t="shared" si="41"/>
        <v>666420.19399187691</v>
      </c>
      <c r="H224">
        <v>160.057816</v>
      </c>
      <c r="I224">
        <f t="shared" si="42"/>
        <v>4163.6216877523611</v>
      </c>
      <c r="J224">
        <v>179.44783000000001</v>
      </c>
      <c r="K224">
        <v>4.5999999999999996</v>
      </c>
      <c r="L224" s="2">
        <f t="shared" si="43"/>
        <v>766305.53657175961</v>
      </c>
      <c r="M224">
        <v>-1097000000</v>
      </c>
      <c r="N224">
        <v>1097000000</v>
      </c>
      <c r="O224">
        <f t="shared" si="44"/>
        <v>5.5895561724202884E-4</v>
      </c>
      <c r="P224">
        <f t="shared" si="45"/>
        <v>558955.61724202882</v>
      </c>
      <c r="Q224">
        <v>160.057816</v>
      </c>
      <c r="R224">
        <f t="shared" si="46"/>
        <v>3492.2106974271646</v>
      </c>
      <c r="S224">
        <v>179.44783000000001</v>
      </c>
      <c r="T224">
        <v>4.5999999999999996</v>
      </c>
      <c r="U224" s="2">
        <f t="shared" si="47"/>
        <v>642733.80076425627</v>
      </c>
      <c r="V224" s="18">
        <v>36900000000</v>
      </c>
      <c r="W224">
        <f t="shared" si="48"/>
        <v>8.2101528574713898E-5</v>
      </c>
      <c r="X224">
        <f t="shared" si="49"/>
        <v>82101.528574713899</v>
      </c>
      <c r="Y224">
        <v>160.057816</v>
      </c>
      <c r="Z224">
        <f t="shared" si="50"/>
        <v>512.94919939875911</v>
      </c>
      <c r="AA224">
        <v>179.44783000000001</v>
      </c>
      <c r="AB224">
        <v>4.5999999999999996</v>
      </c>
      <c r="AC224" s="19">
        <f t="shared" si="51"/>
        <v>94407.187049578919</v>
      </c>
    </row>
    <row r="225" spans="1:29" x14ac:dyDescent="0.25">
      <c r="A225" s="38">
        <f t="shared" si="39"/>
        <v>0.22674967300692028</v>
      </c>
      <c r="B225" s="18" t="s">
        <v>432</v>
      </c>
      <c r="C225" t="s">
        <v>432</v>
      </c>
      <c r="D225" s="1">
        <v>-33930000000</v>
      </c>
      <c r="E225">
        <v>33930000000</v>
      </c>
      <c r="F225">
        <f t="shared" si="40"/>
        <v>3.5834607261718512E-2</v>
      </c>
      <c r="G225">
        <f t="shared" si="41"/>
        <v>35834607.261718512</v>
      </c>
      <c r="H225">
        <v>105.179596</v>
      </c>
      <c r="I225">
        <f t="shared" si="42"/>
        <v>340699.22898086155</v>
      </c>
      <c r="J225">
        <v>122.694962</v>
      </c>
      <c r="K225">
        <v>6.3340730000000001</v>
      </c>
      <c r="L225" s="2">
        <f t="shared" si="43"/>
        <v>43960092.740644597</v>
      </c>
      <c r="M225">
        <v>-37781000000</v>
      </c>
      <c r="N225">
        <v>37781000000</v>
      </c>
      <c r="O225">
        <f t="shared" si="44"/>
        <v>1.9250594507767629E-2</v>
      </c>
      <c r="P225">
        <f t="shared" si="45"/>
        <v>19250594.507767629</v>
      </c>
      <c r="Q225">
        <v>105.179596</v>
      </c>
      <c r="R225">
        <f t="shared" si="46"/>
        <v>183025.94077056189</v>
      </c>
      <c r="S225">
        <v>122.694962</v>
      </c>
      <c r="T225">
        <v>6.3340730000000001</v>
      </c>
      <c r="U225" s="2">
        <f t="shared" si="47"/>
        <v>23615660.517592758</v>
      </c>
      <c r="V225" s="18">
        <v>3112160000000</v>
      </c>
      <c r="W225">
        <f t="shared" si="48"/>
        <v>6.9244740696228083E-3</v>
      </c>
      <c r="X225">
        <f t="shared" si="49"/>
        <v>6924474.0696228081</v>
      </c>
      <c r="Y225">
        <v>105.179596</v>
      </c>
      <c r="Z225">
        <f t="shared" si="50"/>
        <v>65834.765800230001</v>
      </c>
      <c r="AA225">
        <v>122.694962</v>
      </c>
      <c r="AB225">
        <v>6.3340730000000001</v>
      </c>
      <c r="AC225" s="19">
        <f t="shared" si="51"/>
        <v>8494596.3006546795</v>
      </c>
    </row>
    <row r="226" spans="1:29" x14ac:dyDescent="0.25">
      <c r="A226" s="38">
        <f t="shared" si="39"/>
        <v>0.20912429927889931</v>
      </c>
      <c r="B226" s="18" t="s">
        <v>433</v>
      </c>
      <c r="C226" t="s">
        <v>434</v>
      </c>
      <c r="D226" s="1">
        <v>-137128000</v>
      </c>
      <c r="E226">
        <v>137128000</v>
      </c>
      <c r="F226">
        <f t="shared" si="40"/>
        <v>1.4482546491555957E-4</v>
      </c>
      <c r="G226">
        <f t="shared" si="41"/>
        <v>144825.46491555957</v>
      </c>
      <c r="H226">
        <v>193.229874</v>
      </c>
      <c r="I226">
        <f t="shared" si="42"/>
        <v>749.49831471483321</v>
      </c>
      <c r="J226">
        <v>231.518936</v>
      </c>
      <c r="K226">
        <v>2.12</v>
      </c>
      <c r="L226" s="2">
        <f t="shared" si="43"/>
        <v>175111.98878376678</v>
      </c>
      <c r="M226">
        <v>-217065000</v>
      </c>
      <c r="N226">
        <v>217065000</v>
      </c>
      <c r="O226">
        <f t="shared" si="44"/>
        <v>1.1060136832875204E-4</v>
      </c>
      <c r="P226">
        <f t="shared" si="45"/>
        <v>110601.36832875204</v>
      </c>
      <c r="Q226">
        <v>193.229874</v>
      </c>
      <c r="R226">
        <f t="shared" si="46"/>
        <v>572.38234460967476</v>
      </c>
      <c r="S226">
        <v>231.518936</v>
      </c>
      <c r="T226">
        <v>2.12</v>
      </c>
      <c r="U226" s="2">
        <f t="shared" si="47"/>
        <v>133730.80197978974</v>
      </c>
      <c r="V226" s="18">
        <v>315080000000</v>
      </c>
      <c r="W226">
        <f t="shared" si="48"/>
        <v>7.0104470523904756E-4</v>
      </c>
      <c r="X226">
        <f t="shared" si="49"/>
        <v>701044.70523904753</v>
      </c>
      <c r="Y226">
        <v>193.229874</v>
      </c>
      <c r="Z226">
        <f t="shared" si="50"/>
        <v>3628.0347894810902</v>
      </c>
      <c r="AA226">
        <v>231.518936</v>
      </c>
      <c r="AB226">
        <v>2.12</v>
      </c>
      <c r="AC226" s="19">
        <f t="shared" si="51"/>
        <v>847650.18798534595</v>
      </c>
    </row>
    <row r="227" spans="1:29" x14ac:dyDescent="0.25">
      <c r="A227" s="38">
        <f t="shared" si="39"/>
        <v>0.31726254543443821</v>
      </c>
      <c r="B227" s="18" t="s">
        <v>435</v>
      </c>
      <c r="C227" t="s">
        <v>436</v>
      </c>
      <c r="D227" s="1">
        <v>-205520000</v>
      </c>
      <c r="E227">
        <v>205520000</v>
      </c>
      <c r="F227">
        <f t="shared" si="40"/>
        <v>2.1705654242347151E-4</v>
      </c>
      <c r="G227">
        <f t="shared" si="41"/>
        <v>217056.54242347152</v>
      </c>
      <c r="H227">
        <v>499.86999500000002</v>
      </c>
      <c r="I227">
        <f t="shared" si="42"/>
        <v>434.22598794606887</v>
      </c>
      <c r="J227">
        <v>658.46002199999998</v>
      </c>
      <c r="K227">
        <v>0</v>
      </c>
      <c r="L227" s="2">
        <f t="shared" si="43"/>
        <v>285920.45357594022</v>
      </c>
      <c r="M227">
        <v>-350960000</v>
      </c>
      <c r="N227">
        <v>350960000</v>
      </c>
      <c r="O227">
        <f t="shared" si="44"/>
        <v>1.7882503502940971E-4</v>
      </c>
      <c r="P227">
        <f t="shared" si="45"/>
        <v>178825.03502940972</v>
      </c>
      <c r="Q227">
        <v>499.86999500000002</v>
      </c>
      <c r="R227">
        <f t="shared" si="46"/>
        <v>357.74308683882839</v>
      </c>
      <c r="S227">
        <v>658.46002199999998</v>
      </c>
      <c r="T227">
        <v>0</v>
      </c>
      <c r="U227" s="2">
        <f t="shared" si="47"/>
        <v>235559.52083024284</v>
      </c>
      <c r="V227" s="18">
        <v>342630000000</v>
      </c>
      <c r="W227">
        <f t="shared" si="48"/>
        <v>7.6234272996081906E-4</v>
      </c>
      <c r="X227">
        <f t="shared" si="49"/>
        <v>762342.72996081901</v>
      </c>
      <c r="Y227">
        <v>499.86999500000002</v>
      </c>
      <c r="Z227">
        <f t="shared" si="50"/>
        <v>1525.0819964915456</v>
      </c>
      <c r="AA227">
        <v>658.46002199999998</v>
      </c>
      <c r="AB227">
        <v>0</v>
      </c>
      <c r="AC227" s="19">
        <f t="shared" si="51"/>
        <v>1004205.524961627</v>
      </c>
    </row>
    <row r="228" spans="1:29" x14ac:dyDescent="0.25">
      <c r="A228" s="38">
        <f t="shared" si="39"/>
        <v>0.26046007517538783</v>
      </c>
      <c r="B228" s="18" t="s">
        <v>437</v>
      </c>
      <c r="C228" t="s">
        <v>438</v>
      </c>
      <c r="D228" s="1">
        <v>-185000000</v>
      </c>
      <c r="E228">
        <v>185000000</v>
      </c>
      <c r="F228">
        <f t="shared" si="40"/>
        <v>1.9538468445086721E-4</v>
      </c>
      <c r="G228">
        <f t="shared" si="41"/>
        <v>195384.68445086721</v>
      </c>
      <c r="H228">
        <v>192.622086</v>
      </c>
      <c r="I228">
        <f t="shared" si="42"/>
        <v>1014.342064859931</v>
      </c>
      <c r="J228">
        <v>238.07244900000001</v>
      </c>
      <c r="K228">
        <v>4.72</v>
      </c>
      <c r="L228" s="2">
        <f t="shared" si="43"/>
        <v>246274.59405105951</v>
      </c>
      <c r="M228">
        <v>-522000000</v>
      </c>
      <c r="N228">
        <v>522000000</v>
      </c>
      <c r="O228">
        <f t="shared" si="44"/>
        <v>2.6597523445792074E-4</v>
      </c>
      <c r="P228">
        <f t="shared" si="45"/>
        <v>265975.23445792077</v>
      </c>
      <c r="Q228">
        <v>192.622086</v>
      </c>
      <c r="R228">
        <f t="shared" si="46"/>
        <v>1380.8137996071789</v>
      </c>
      <c r="S228">
        <v>238.07244900000001</v>
      </c>
      <c r="T228">
        <v>4.72</v>
      </c>
      <c r="U228" s="2">
        <f t="shared" si="47"/>
        <v>335251.1640196222</v>
      </c>
      <c r="V228" s="18">
        <v>364530000000</v>
      </c>
      <c r="W228">
        <f t="shared" si="48"/>
        <v>8.1106965342386068E-4</v>
      </c>
      <c r="X228">
        <f t="shared" si="49"/>
        <v>811069.65342386067</v>
      </c>
      <c r="Y228">
        <v>192.622086</v>
      </c>
      <c r="Z228">
        <f t="shared" si="50"/>
        <v>4210.6783820410956</v>
      </c>
      <c r="AA228">
        <v>238.07244900000001</v>
      </c>
      <c r="AB228">
        <v>4.72</v>
      </c>
      <c r="AC228" s="19">
        <f t="shared" si="51"/>
        <v>1022320.9163271153</v>
      </c>
    </row>
    <row r="229" spans="1:29" x14ac:dyDescent="0.25">
      <c r="A229" s="38">
        <f t="shared" si="39"/>
        <v>2.8216221621621518E-2</v>
      </c>
      <c r="B229" s="18" t="s">
        <v>439</v>
      </c>
      <c r="C229" t="s">
        <v>440</v>
      </c>
      <c r="D229" s="1">
        <v>-209000000</v>
      </c>
      <c r="E229">
        <v>209000000</v>
      </c>
      <c r="F229">
        <f t="shared" si="40"/>
        <v>2.2073188675800673E-4</v>
      </c>
      <c r="G229">
        <f t="shared" si="41"/>
        <v>220731.88675800673</v>
      </c>
      <c r="H229">
        <v>370</v>
      </c>
      <c r="I229">
        <f t="shared" si="42"/>
        <v>596.57266691353175</v>
      </c>
      <c r="J229">
        <v>380.44000199999999</v>
      </c>
      <c r="K229">
        <v>0</v>
      </c>
      <c r="L229" s="2">
        <f t="shared" si="43"/>
        <v>226960.10659372935</v>
      </c>
      <c r="M229">
        <v>-513000000</v>
      </c>
      <c r="N229">
        <v>513000000</v>
      </c>
      <c r="O229">
        <f t="shared" si="44"/>
        <v>2.613894545534738E-4</v>
      </c>
      <c r="P229">
        <f t="shared" si="45"/>
        <v>261389.4545534738</v>
      </c>
      <c r="Q229">
        <v>370</v>
      </c>
      <c r="R229">
        <f t="shared" si="46"/>
        <v>706.45798527965894</v>
      </c>
      <c r="S229">
        <v>380.44000199999999</v>
      </c>
      <c r="T229">
        <v>0</v>
      </c>
      <c r="U229" s="2">
        <f t="shared" si="47"/>
        <v>268764.87733270944</v>
      </c>
      <c r="V229" s="18">
        <v>354020000000</v>
      </c>
      <c r="W229">
        <f t="shared" si="48"/>
        <v>7.876851801089489E-4</v>
      </c>
      <c r="X229">
        <f t="shared" si="49"/>
        <v>787685.18010894896</v>
      </c>
      <c r="Y229">
        <v>370</v>
      </c>
      <c r="Z229">
        <f t="shared" si="50"/>
        <v>2128.8788651593213</v>
      </c>
      <c r="AA229">
        <v>380.44000199999999</v>
      </c>
      <c r="AB229">
        <v>0</v>
      </c>
      <c r="AC229" s="19">
        <f t="shared" si="51"/>
        <v>809910.67971896997</v>
      </c>
    </row>
    <row r="230" spans="1:29" x14ac:dyDescent="0.25">
      <c r="A230" s="38">
        <f t="shared" si="39"/>
        <v>-0.15612785159365883</v>
      </c>
      <c r="B230" s="18" t="s">
        <v>441</v>
      </c>
      <c r="C230" t="s">
        <v>442</v>
      </c>
      <c r="D230" s="1">
        <v>-78060000</v>
      </c>
      <c r="E230">
        <v>78060000</v>
      </c>
      <c r="F230">
        <f t="shared" si="40"/>
        <v>8.2441775503971321E-5</v>
      </c>
      <c r="G230">
        <f t="shared" si="41"/>
        <v>82441.775503971323</v>
      </c>
      <c r="H230">
        <v>86.980002999999996</v>
      </c>
      <c r="I230">
        <f t="shared" si="42"/>
        <v>947.82447298801912</v>
      </c>
      <c r="J230">
        <v>73.400002000000001</v>
      </c>
      <c r="K230">
        <v>0</v>
      </c>
      <c r="L230" s="2">
        <f t="shared" si="43"/>
        <v>69570.318212969549</v>
      </c>
      <c r="M230">
        <v>-151540000</v>
      </c>
      <c r="N230">
        <v>151540000</v>
      </c>
      <c r="O230">
        <f t="shared" si="44"/>
        <v>7.7214342968876074E-5</v>
      </c>
      <c r="P230">
        <f t="shared" si="45"/>
        <v>77214.342968876081</v>
      </c>
      <c r="Q230">
        <v>86.980002999999996</v>
      </c>
      <c r="R230">
        <f t="shared" si="46"/>
        <v>887.72522770407454</v>
      </c>
      <c r="S230">
        <v>73.400002000000001</v>
      </c>
      <c r="T230">
        <v>0</v>
      </c>
      <c r="U230" s="2">
        <f t="shared" si="47"/>
        <v>65159.033488929526</v>
      </c>
      <c r="V230" s="18">
        <v>319040000000</v>
      </c>
      <c r="W230">
        <f t="shared" si="48"/>
        <v>7.0985560098852914E-4</v>
      </c>
      <c r="X230">
        <f t="shared" si="49"/>
        <v>709855.60098852916</v>
      </c>
      <c r="Y230">
        <v>86.980002999999996</v>
      </c>
      <c r="Z230">
        <f t="shared" si="50"/>
        <v>8161.1356231906448</v>
      </c>
      <c r="AA230">
        <v>73.400002000000001</v>
      </c>
      <c r="AB230">
        <v>0</v>
      </c>
      <c r="AC230" s="19">
        <f t="shared" si="51"/>
        <v>599027.37106446456</v>
      </c>
    </row>
    <row r="231" spans="1:29" x14ac:dyDescent="0.25">
      <c r="A231" s="38">
        <f t="shared" si="39"/>
        <v>0.35889878643115991</v>
      </c>
      <c r="B231" s="18" t="s">
        <v>936</v>
      </c>
      <c r="C231" t="s">
        <v>935</v>
      </c>
      <c r="D231" s="1">
        <v>-54300000</v>
      </c>
      <c r="E231">
        <v>54300000</v>
      </c>
      <c r="F231">
        <f t="shared" si="40"/>
        <v>5.7348045219903187E-5</v>
      </c>
      <c r="G231">
        <f t="shared" si="41"/>
        <v>57348.045219903186</v>
      </c>
      <c r="H231">
        <v>45.425193999999998</v>
      </c>
      <c r="I231">
        <f t="shared" si="42"/>
        <v>1262.4722135452671</v>
      </c>
      <c r="J231">
        <v>61.708241000000001</v>
      </c>
      <c r="K231">
        <v>0.02</v>
      </c>
      <c r="L231" s="2">
        <f t="shared" si="43"/>
        <v>77930.189053525712</v>
      </c>
      <c r="M231">
        <v>-289300000</v>
      </c>
      <c r="N231">
        <v>289300000</v>
      </c>
      <c r="O231">
        <f t="shared" si="44"/>
        <v>1.4740734737294343E-4</v>
      </c>
      <c r="P231">
        <f t="shared" si="45"/>
        <v>147407.34737294342</v>
      </c>
      <c r="Q231">
        <v>45.425193999999998</v>
      </c>
      <c r="R231">
        <f t="shared" si="46"/>
        <v>3245.0570794027522</v>
      </c>
      <c r="S231">
        <v>61.708241000000001</v>
      </c>
      <c r="T231">
        <v>0.02</v>
      </c>
      <c r="U231" s="2">
        <f t="shared" si="47"/>
        <v>200311.66545612924</v>
      </c>
      <c r="V231" s="18">
        <v>319020000000</v>
      </c>
      <c r="W231">
        <f t="shared" si="48"/>
        <v>7.0981110151504688E-4</v>
      </c>
      <c r="X231">
        <f t="shared" si="49"/>
        <v>709811.1015150469</v>
      </c>
      <c r="Y231">
        <v>45.425193999999998</v>
      </c>
      <c r="Z231">
        <f t="shared" si="50"/>
        <v>15625.934399202499</v>
      </c>
      <c r="AA231">
        <v>61.708241000000001</v>
      </c>
      <c r="AB231">
        <v>0.02</v>
      </c>
      <c r="AC231" s="19">
        <f t="shared" si="51"/>
        <v>964561.44444416207</v>
      </c>
    </row>
    <row r="232" spans="1:29" x14ac:dyDescent="0.25">
      <c r="A232" s="38">
        <f t="shared" si="39"/>
        <v>9.0923938739879251E-2</v>
      </c>
      <c r="B232" s="18" t="s">
        <v>443</v>
      </c>
      <c r="C232" t="s">
        <v>444</v>
      </c>
      <c r="D232" s="1">
        <v>-17259000000</v>
      </c>
      <c r="E232">
        <v>17259000000</v>
      </c>
      <c r="F232">
        <f t="shared" si="40"/>
        <v>1.8227806859121714E-2</v>
      </c>
      <c r="G232">
        <f t="shared" si="41"/>
        <v>18227806.859121714</v>
      </c>
      <c r="H232">
        <v>45.791812999999998</v>
      </c>
      <c r="I232">
        <f t="shared" si="42"/>
        <v>398058.20440264541</v>
      </c>
      <c r="J232">
        <v>48.563384999999997</v>
      </c>
      <c r="K232">
        <v>1.3919999999999999</v>
      </c>
      <c r="L232" s="2">
        <f t="shared" si="43"/>
        <v>19885150.853342846</v>
      </c>
      <c r="M232">
        <v>-32081000000</v>
      </c>
      <c r="N232">
        <v>32081000000</v>
      </c>
      <c r="O232">
        <f t="shared" si="44"/>
        <v>1.6346267234951254E-2</v>
      </c>
      <c r="P232">
        <f t="shared" si="45"/>
        <v>16346267.234951254</v>
      </c>
      <c r="Q232">
        <v>45.791812999999998</v>
      </c>
      <c r="R232">
        <f t="shared" si="46"/>
        <v>356969.20833755273</v>
      </c>
      <c r="S232">
        <v>48.563384999999997</v>
      </c>
      <c r="T232">
        <v>1.3919999999999999</v>
      </c>
      <c r="U232" s="2">
        <f t="shared" si="47"/>
        <v>17832534.235647656</v>
      </c>
      <c r="V232" s="18">
        <v>3204160000000</v>
      </c>
      <c r="W232">
        <f t="shared" si="48"/>
        <v>7.129171647641065E-3</v>
      </c>
      <c r="X232">
        <f t="shared" si="49"/>
        <v>7129171.6476410646</v>
      </c>
      <c r="Y232">
        <v>45.791812999999998</v>
      </c>
      <c r="Z232">
        <f t="shared" si="50"/>
        <v>155686.59942861545</v>
      </c>
      <c r="AA232">
        <v>48.563384999999997</v>
      </c>
      <c r="AB232">
        <v>1.3919999999999999</v>
      </c>
      <c r="AC232" s="19">
        <f t="shared" si="51"/>
        <v>7777384.0137972645</v>
      </c>
    </row>
    <row r="233" spans="1:29" x14ac:dyDescent="0.25">
      <c r="A233" s="38">
        <f t="shared" si="39"/>
        <v>0.21124427626689579</v>
      </c>
      <c r="B233" s="18" t="s">
        <v>445</v>
      </c>
      <c r="C233" t="s">
        <v>446</v>
      </c>
      <c r="D233" s="1">
        <v>-657000000</v>
      </c>
      <c r="E233">
        <v>657000000</v>
      </c>
      <c r="F233">
        <f t="shared" si="40"/>
        <v>6.9387966315794468E-4</v>
      </c>
      <c r="G233">
        <f t="shared" si="41"/>
        <v>693879.66315794468</v>
      </c>
      <c r="H233">
        <v>111.50305899999999</v>
      </c>
      <c r="I233">
        <f t="shared" si="42"/>
        <v>6222.965265535403</v>
      </c>
      <c r="J233">
        <v>133.73744199999999</v>
      </c>
      <c r="K233">
        <v>1.32</v>
      </c>
      <c r="L233" s="2">
        <f t="shared" si="43"/>
        <v>840457.77041806211</v>
      </c>
      <c r="M233">
        <v>-2187000000</v>
      </c>
      <c r="N233">
        <v>2187000000</v>
      </c>
      <c r="O233">
        <f t="shared" si="44"/>
        <v>1.114344516780599E-3</v>
      </c>
      <c r="P233">
        <f t="shared" si="45"/>
        <v>1114344.516780599</v>
      </c>
      <c r="Q233">
        <v>111.50305899999999</v>
      </c>
      <c r="R233">
        <f t="shared" si="46"/>
        <v>9993.8470457622079</v>
      </c>
      <c r="S233">
        <v>133.73744199999999</v>
      </c>
      <c r="T233">
        <v>1.32</v>
      </c>
      <c r="U233" s="2">
        <f t="shared" si="47"/>
        <v>1349743.4177399005</v>
      </c>
      <c r="V233" s="18">
        <v>364710000000</v>
      </c>
      <c r="W233">
        <f t="shared" si="48"/>
        <v>8.1147014868520077E-4</v>
      </c>
      <c r="X233">
        <f t="shared" si="49"/>
        <v>811470.14868520072</v>
      </c>
      <c r="Y233">
        <v>111.50305899999999</v>
      </c>
      <c r="Z233">
        <f t="shared" si="50"/>
        <v>7277.5595213508968</v>
      </c>
      <c r="AA233">
        <v>133.73744199999999</v>
      </c>
      <c r="AB233">
        <v>1.32</v>
      </c>
      <c r="AC233" s="19">
        <f t="shared" si="51"/>
        <v>982888.57295639638</v>
      </c>
    </row>
    <row r="234" spans="1:29" x14ac:dyDescent="0.25">
      <c r="A234" s="38">
        <f t="shared" si="39"/>
        <v>0.44625513959530183</v>
      </c>
      <c r="B234" s="18" t="s">
        <v>447</v>
      </c>
      <c r="C234" t="s">
        <v>448</v>
      </c>
      <c r="D234" s="1">
        <v>-249010000</v>
      </c>
      <c r="E234">
        <v>249010000</v>
      </c>
      <c r="F234">
        <f t="shared" si="40"/>
        <v>2.6298778527086727E-4</v>
      </c>
      <c r="G234">
        <f t="shared" si="41"/>
        <v>262987.78527086729</v>
      </c>
      <c r="H234">
        <v>101.303696</v>
      </c>
      <c r="I234">
        <f t="shared" si="42"/>
        <v>2596.0334682247653</v>
      </c>
      <c r="J234">
        <v>143.39099100000001</v>
      </c>
      <c r="K234">
        <v>3.12</v>
      </c>
      <c r="L234" s="2">
        <f t="shared" si="43"/>
        <v>380347.4360987774</v>
      </c>
      <c r="M234">
        <v>-5264100000</v>
      </c>
      <c r="N234">
        <v>5264100000</v>
      </c>
      <c r="O234">
        <f t="shared" si="44"/>
        <v>2.6822226661109973E-3</v>
      </c>
      <c r="P234">
        <f t="shared" si="45"/>
        <v>2682222.6661109971</v>
      </c>
      <c r="Q234">
        <v>101.303696</v>
      </c>
      <c r="R234">
        <f t="shared" si="46"/>
        <v>26477.046465422121</v>
      </c>
      <c r="S234">
        <v>143.39099100000001</v>
      </c>
      <c r="T234">
        <v>3.12</v>
      </c>
      <c r="U234" s="2">
        <f t="shared" si="47"/>
        <v>3879178.3164020428</v>
      </c>
      <c r="V234" s="18">
        <v>311630000000</v>
      </c>
      <c r="W234">
        <f t="shared" si="48"/>
        <v>6.9336854606336302E-4</v>
      </c>
      <c r="X234">
        <f t="shared" si="49"/>
        <v>693368.54606336297</v>
      </c>
      <c r="Y234">
        <v>101.303696</v>
      </c>
      <c r="Z234">
        <f t="shared" si="50"/>
        <v>6844.4545800516789</v>
      </c>
      <c r="AA234">
        <v>143.39099100000001</v>
      </c>
      <c r="AB234">
        <v>3.12</v>
      </c>
      <c r="AC234" s="19">
        <f t="shared" si="51"/>
        <v>1002787.8233778605</v>
      </c>
    </row>
    <row r="235" spans="1:29" x14ac:dyDescent="0.25">
      <c r="A235" s="38">
        <f t="shared" si="39"/>
        <v>8.0812465568726788E-2</v>
      </c>
      <c r="B235" s="18" t="s">
        <v>449</v>
      </c>
      <c r="C235" t="s">
        <v>450</v>
      </c>
      <c r="D235" s="1">
        <v>-1284000000</v>
      </c>
      <c r="E235">
        <v>1284000000</v>
      </c>
      <c r="F235">
        <f t="shared" si="40"/>
        <v>1.3560753234319648E-3</v>
      </c>
      <c r="G235">
        <f t="shared" si="41"/>
        <v>1356075.3234319647</v>
      </c>
      <c r="H235">
        <v>41.786140000000003</v>
      </c>
      <c r="I235">
        <f t="shared" si="42"/>
        <v>32452.754033561479</v>
      </c>
      <c r="J235">
        <v>43.242595999999999</v>
      </c>
      <c r="K235">
        <v>1.920385</v>
      </c>
      <c r="L235" s="2">
        <f t="shared" si="43"/>
        <v>1465663.1138154105</v>
      </c>
      <c r="M235">
        <v>-2839000000</v>
      </c>
      <c r="N235">
        <v>2839000000</v>
      </c>
      <c r="O235">
        <f t="shared" si="44"/>
        <v>1.4465587943027528E-3</v>
      </c>
      <c r="P235">
        <f t="shared" si="45"/>
        <v>1446558.7943027529</v>
      </c>
      <c r="Q235">
        <v>41.786140000000003</v>
      </c>
      <c r="R235">
        <f t="shared" si="46"/>
        <v>34618.148369357703</v>
      </c>
      <c r="S235">
        <v>43.242595999999999</v>
      </c>
      <c r="T235">
        <v>1.920385</v>
      </c>
      <c r="U235" s="2">
        <f t="shared" si="47"/>
        <v>1563458.7770604829</v>
      </c>
      <c r="V235" s="18">
        <v>319540000000</v>
      </c>
      <c r="W235">
        <f t="shared" si="48"/>
        <v>7.1096808782558489E-4</v>
      </c>
      <c r="X235">
        <f t="shared" si="49"/>
        <v>710968.08782558492</v>
      </c>
      <c r="Y235">
        <v>41.786140000000003</v>
      </c>
      <c r="Z235">
        <f t="shared" si="50"/>
        <v>17014.447561454224</v>
      </c>
      <c r="AA235">
        <v>43.242595999999999</v>
      </c>
      <c r="AB235">
        <v>1.920385</v>
      </c>
      <c r="AC235" s="19">
        <f t="shared" si="51"/>
        <v>768423.17194345349</v>
      </c>
    </row>
    <row r="236" spans="1:29" x14ac:dyDescent="0.25">
      <c r="A236" s="38">
        <f t="shared" si="39"/>
        <v>0.69698819066954254</v>
      </c>
      <c r="B236" s="18" t="s">
        <v>451</v>
      </c>
      <c r="C236" t="s">
        <v>452</v>
      </c>
      <c r="D236" s="1">
        <v>-199100000</v>
      </c>
      <c r="E236">
        <v>199100000</v>
      </c>
      <c r="F236">
        <f t="shared" si="40"/>
        <v>2.1027616580631168E-4</v>
      </c>
      <c r="G236">
        <f t="shared" si="41"/>
        <v>210276.16580631168</v>
      </c>
      <c r="H236">
        <v>21.578192000000001</v>
      </c>
      <c r="I236">
        <f t="shared" si="42"/>
        <v>9744.8463618412352</v>
      </c>
      <c r="J236">
        <v>35.537936999999999</v>
      </c>
      <c r="K236">
        <v>1.08</v>
      </c>
      <c r="L236" s="2">
        <f t="shared" si="43"/>
        <v>356836.17015258153</v>
      </c>
      <c r="M236">
        <v>-2686200000</v>
      </c>
      <c r="N236">
        <v>2686200000</v>
      </c>
      <c r="O236">
        <f t="shared" si="44"/>
        <v>1.3687024421472542E-3</v>
      </c>
      <c r="P236">
        <f t="shared" si="45"/>
        <v>1368702.4421472542</v>
      </c>
      <c r="Q236">
        <v>21.578192000000001</v>
      </c>
      <c r="R236">
        <f t="shared" si="46"/>
        <v>63429.894504009149</v>
      </c>
      <c r="S236">
        <v>35.537936999999999</v>
      </c>
      <c r="T236">
        <v>1.08</v>
      </c>
      <c r="U236" s="2">
        <f t="shared" si="47"/>
        <v>2322671.880864453</v>
      </c>
      <c r="V236" s="18">
        <v>39170000000</v>
      </c>
      <c r="W236">
        <f t="shared" si="48"/>
        <v>8.7152218814946978E-5</v>
      </c>
      <c r="X236">
        <f t="shared" si="49"/>
        <v>87152.218814946973</v>
      </c>
      <c r="Y236">
        <v>21.578192000000001</v>
      </c>
      <c r="Z236">
        <f t="shared" si="50"/>
        <v>4038.9027410149547</v>
      </c>
      <c r="AA236">
        <v>35.537936999999999</v>
      </c>
      <c r="AB236">
        <v>1.08</v>
      </c>
      <c r="AC236" s="19">
        <f t="shared" si="51"/>
        <v>147896.28611961292</v>
      </c>
    </row>
    <row r="237" spans="1:29" x14ac:dyDescent="0.25">
      <c r="A237" s="38">
        <f t="shared" si="39"/>
        <v>0.70921266450373666</v>
      </c>
      <c r="B237" s="18" t="s">
        <v>453</v>
      </c>
      <c r="C237" t="s">
        <v>454</v>
      </c>
      <c r="D237" s="1">
        <v>-137000000</v>
      </c>
      <c r="E237">
        <v>137000000</v>
      </c>
      <c r="F237">
        <f t="shared" si="40"/>
        <v>1.4469027983658815E-4</v>
      </c>
      <c r="G237">
        <f t="shared" si="41"/>
        <v>144690.27983658813</v>
      </c>
      <c r="H237">
        <v>373.41629</v>
      </c>
      <c r="I237">
        <f t="shared" si="42"/>
        <v>387.47715006377501</v>
      </c>
      <c r="J237">
        <v>635.79785200000003</v>
      </c>
      <c r="K237">
        <v>2.4500000000000002</v>
      </c>
      <c r="L237" s="2">
        <f t="shared" si="43"/>
        <v>247306.45872728611</v>
      </c>
      <c r="M237">
        <v>-356000000</v>
      </c>
      <c r="N237">
        <v>356000000</v>
      </c>
      <c r="O237">
        <f t="shared" si="44"/>
        <v>1.8139307177589996E-4</v>
      </c>
      <c r="P237">
        <f t="shared" si="45"/>
        <v>181393.07177589997</v>
      </c>
      <c r="Q237">
        <v>373.41629</v>
      </c>
      <c r="R237">
        <f t="shared" si="46"/>
        <v>485.76635951232862</v>
      </c>
      <c r="S237">
        <v>635.79785200000003</v>
      </c>
      <c r="T237">
        <v>2.4500000000000002</v>
      </c>
      <c r="U237" s="2">
        <f t="shared" si="47"/>
        <v>310039.33553260355</v>
      </c>
      <c r="V237" s="18">
        <v>3104090000000</v>
      </c>
      <c r="W237">
        <f t="shared" si="48"/>
        <v>6.9065185320727283E-3</v>
      </c>
      <c r="X237">
        <f t="shared" si="49"/>
        <v>6906518.5320727285</v>
      </c>
      <c r="Y237">
        <v>373.41629</v>
      </c>
      <c r="Z237">
        <f t="shared" si="50"/>
        <v>18495.493413189684</v>
      </c>
      <c r="AA237">
        <v>635.79785200000003</v>
      </c>
      <c r="AB237">
        <v>2.4500000000000002</v>
      </c>
      <c r="AC237" s="19">
        <f t="shared" si="51"/>
        <v>11804708.942648467</v>
      </c>
    </row>
    <row r="238" spans="1:29" x14ac:dyDescent="0.25">
      <c r="A238" s="38">
        <f t="shared" si="39"/>
        <v>0.31756498785925968</v>
      </c>
      <c r="B238" s="18" t="s">
        <v>455</v>
      </c>
      <c r="C238" t="s">
        <v>456</v>
      </c>
      <c r="D238" s="1">
        <v>-475300000</v>
      </c>
      <c r="E238">
        <v>475300000</v>
      </c>
      <c r="F238">
        <f t="shared" si="40"/>
        <v>5.0198021902430907E-4</v>
      </c>
      <c r="G238">
        <f t="shared" si="41"/>
        <v>501980.21902430907</v>
      </c>
      <c r="H238">
        <v>272.70001200000002</v>
      </c>
      <c r="I238">
        <f t="shared" si="42"/>
        <v>1840.7781332415527</v>
      </c>
      <c r="J238">
        <v>359.29998799999998</v>
      </c>
      <c r="K238">
        <v>0</v>
      </c>
      <c r="L238" s="2">
        <f t="shared" si="43"/>
        <v>661391.56118435226</v>
      </c>
      <c r="M238">
        <v>-750600000</v>
      </c>
      <c r="N238">
        <v>750600000</v>
      </c>
      <c r="O238">
        <f t="shared" si="44"/>
        <v>3.8245404403087222E-4</v>
      </c>
      <c r="P238">
        <f t="shared" si="45"/>
        <v>382454.04403087223</v>
      </c>
      <c r="Q238">
        <v>272.70001200000002</v>
      </c>
      <c r="R238">
        <f t="shared" si="46"/>
        <v>1402.4716802391347</v>
      </c>
      <c r="S238">
        <v>359.29998799999998</v>
      </c>
      <c r="T238">
        <v>0</v>
      </c>
      <c r="U238" s="2">
        <f t="shared" si="47"/>
        <v>503908.05788026092</v>
      </c>
      <c r="V238" s="18">
        <v>396170000000</v>
      </c>
      <c r="W238">
        <f t="shared" si="48"/>
        <v>8.8146782047274815E-4</v>
      </c>
      <c r="X238">
        <f t="shared" si="49"/>
        <v>881467.82047274814</v>
      </c>
      <c r="Y238">
        <v>272.70001200000002</v>
      </c>
      <c r="Z238">
        <f t="shared" si="50"/>
        <v>3232.371770019387</v>
      </c>
      <c r="AA238">
        <v>359.29998799999998</v>
      </c>
      <c r="AB238">
        <v>0</v>
      </c>
      <c r="AC238" s="19">
        <f t="shared" si="51"/>
        <v>1161391.1381795045</v>
      </c>
    </row>
    <row r="239" spans="1:29" x14ac:dyDescent="0.25">
      <c r="A239" s="38">
        <f t="shared" si="39"/>
        <v>0.39778063603706304</v>
      </c>
      <c r="B239" s="18" t="s">
        <v>457</v>
      </c>
      <c r="C239" t="s">
        <v>458</v>
      </c>
      <c r="D239" s="1">
        <v>166200000</v>
      </c>
      <c r="E239">
        <v>0</v>
      </c>
      <c r="F239">
        <f t="shared" si="40"/>
        <v>0</v>
      </c>
      <c r="G239">
        <f t="shared" si="41"/>
        <v>0</v>
      </c>
      <c r="H239">
        <v>15.776502000000001</v>
      </c>
      <c r="I239">
        <f t="shared" si="42"/>
        <v>0</v>
      </c>
      <c r="J239">
        <v>21.387089</v>
      </c>
      <c r="K239">
        <v>0.66500000000000004</v>
      </c>
      <c r="L239" s="2">
        <f t="shared" si="43"/>
        <v>0</v>
      </c>
      <c r="M239">
        <v>-1406300000</v>
      </c>
      <c r="N239">
        <v>1406300000</v>
      </c>
      <c r="O239">
        <f t="shared" si="44"/>
        <v>7.1655358662485425E-4</v>
      </c>
      <c r="P239">
        <f t="shared" si="45"/>
        <v>716553.58662485424</v>
      </c>
      <c r="Q239">
        <v>15.776502000000001</v>
      </c>
      <c r="R239">
        <f t="shared" si="46"/>
        <v>45419.040711613656</v>
      </c>
      <c r="S239">
        <v>21.387089</v>
      </c>
      <c r="T239">
        <v>0.66500000000000004</v>
      </c>
      <c r="U239" s="2">
        <f t="shared" si="47"/>
        <v>1001584.7280671276</v>
      </c>
      <c r="V239" s="18">
        <v>38000000000</v>
      </c>
      <c r="W239">
        <f t="shared" si="48"/>
        <v>8.4548999616236537E-5</v>
      </c>
      <c r="X239">
        <f t="shared" si="49"/>
        <v>84548.999616236542</v>
      </c>
      <c r="Y239">
        <v>15.776502000000001</v>
      </c>
      <c r="Z239">
        <f t="shared" si="50"/>
        <v>5359.1727504764076</v>
      </c>
      <c r="AA239">
        <v>21.387089</v>
      </c>
      <c r="AB239">
        <v>0.66500000000000004</v>
      </c>
      <c r="AC239" s="19">
        <f t="shared" si="51"/>
        <v>118180.95445988052</v>
      </c>
    </row>
    <row r="240" spans="1:29" x14ac:dyDescent="0.25">
      <c r="A240" s="38">
        <f t="shared" si="39"/>
        <v>0.57470568816995815</v>
      </c>
      <c r="B240" s="18" t="s">
        <v>459</v>
      </c>
      <c r="C240" t="s">
        <v>460</v>
      </c>
      <c r="D240" s="1">
        <v>-1170000000</v>
      </c>
      <c r="E240">
        <v>1170000000</v>
      </c>
      <c r="F240">
        <f t="shared" si="40"/>
        <v>1.2356761124730521E-3</v>
      </c>
      <c r="G240">
        <f t="shared" si="41"/>
        <v>1235676.1124730522</v>
      </c>
      <c r="H240">
        <v>179.16999799999999</v>
      </c>
      <c r="I240">
        <f t="shared" si="42"/>
        <v>6896.668673697548</v>
      </c>
      <c r="J240">
        <v>282.14001500000001</v>
      </c>
      <c r="K240">
        <v>0</v>
      </c>
      <c r="L240" s="2">
        <f t="shared" si="43"/>
        <v>1945826.2030470564</v>
      </c>
      <c r="M240">
        <v>-1938000000</v>
      </c>
      <c r="N240">
        <v>1938000000</v>
      </c>
      <c r="O240">
        <f t="shared" si="44"/>
        <v>9.874712727575678E-4</v>
      </c>
      <c r="P240">
        <f t="shared" si="45"/>
        <v>987471.27275756781</v>
      </c>
      <c r="Q240">
        <v>179.16999799999999</v>
      </c>
      <c r="R240">
        <f t="shared" si="46"/>
        <v>5511.3650933766703</v>
      </c>
      <c r="S240">
        <v>282.14001500000001</v>
      </c>
      <c r="T240">
        <v>0</v>
      </c>
      <c r="U240" s="2">
        <f t="shared" si="47"/>
        <v>1554976.6301157703</v>
      </c>
      <c r="V240" s="18">
        <v>334350000000</v>
      </c>
      <c r="W240">
        <f t="shared" si="48"/>
        <v>7.4391994793917594E-4</v>
      </c>
      <c r="X240">
        <f t="shared" si="49"/>
        <v>743919.947939176</v>
      </c>
      <c r="Y240">
        <v>179.16999799999999</v>
      </c>
      <c r="Z240">
        <f t="shared" si="50"/>
        <v>4152.0341365364975</v>
      </c>
      <c r="AA240">
        <v>282.14001500000001</v>
      </c>
      <c r="AB240">
        <v>0</v>
      </c>
      <c r="AC240" s="19">
        <f t="shared" si="51"/>
        <v>1171454.9735629195</v>
      </c>
    </row>
    <row r="241" spans="1:29" x14ac:dyDescent="0.25">
      <c r="A241" s="38">
        <f t="shared" si="39"/>
        <v>0.97287250779836998</v>
      </c>
      <c r="B241" s="18" t="s">
        <v>461</v>
      </c>
      <c r="C241" t="s">
        <v>462</v>
      </c>
      <c r="D241" s="1">
        <v>-882870000</v>
      </c>
      <c r="E241">
        <v>882870000</v>
      </c>
      <c r="F241">
        <f t="shared" si="40"/>
        <v>9.3242852087101148E-4</v>
      </c>
      <c r="G241">
        <f t="shared" si="41"/>
        <v>932428.52087101142</v>
      </c>
      <c r="H241">
        <v>25.970811999999999</v>
      </c>
      <c r="I241">
        <f t="shared" si="42"/>
        <v>35902.940611599341</v>
      </c>
      <c r="J241">
        <v>48.761100999999996</v>
      </c>
      <c r="K241">
        <v>2.476</v>
      </c>
      <c r="L241" s="2">
        <f t="shared" si="43"/>
        <v>1839562.594313517</v>
      </c>
      <c r="M241">
        <v>-3200600000</v>
      </c>
      <c r="N241">
        <v>3200600000</v>
      </c>
      <c r="O241">
        <f t="shared" si="44"/>
        <v>1.6308052402414198E-3</v>
      </c>
      <c r="P241">
        <f t="shared" si="45"/>
        <v>1630805.2402414198</v>
      </c>
      <c r="Q241">
        <v>25.970811999999999</v>
      </c>
      <c r="R241">
        <f t="shared" si="46"/>
        <v>62793.771725020371</v>
      </c>
      <c r="S241">
        <v>48.761100999999996</v>
      </c>
      <c r="T241">
        <v>2.476</v>
      </c>
      <c r="U241" s="2">
        <f t="shared" si="47"/>
        <v>3217370.8240458127</v>
      </c>
      <c r="V241" s="18">
        <v>38490000000</v>
      </c>
      <c r="W241">
        <f t="shared" si="48"/>
        <v>8.5639236716551171E-5</v>
      </c>
      <c r="X241">
        <f t="shared" si="49"/>
        <v>85639.236716551168</v>
      </c>
      <c r="Y241">
        <v>25.970811999999999</v>
      </c>
      <c r="Z241">
        <f t="shared" si="50"/>
        <v>3297.5186419489378</v>
      </c>
      <c r="AA241">
        <v>48.761100999999996</v>
      </c>
      <c r="AB241">
        <v>2.476</v>
      </c>
      <c r="AC241" s="19">
        <f t="shared" si="51"/>
        <v>168955.29570692056</v>
      </c>
    </row>
    <row r="242" spans="1:29" x14ac:dyDescent="0.25">
      <c r="A242" s="38">
        <f t="shared" si="39"/>
        <v>0.51524176139836242</v>
      </c>
      <c r="B242" s="18" t="s">
        <v>463</v>
      </c>
      <c r="C242" t="s">
        <v>464</v>
      </c>
      <c r="D242" s="1">
        <v>-803960000</v>
      </c>
      <c r="E242">
        <v>803960000</v>
      </c>
      <c r="F242">
        <f t="shared" si="40"/>
        <v>8.4908903195199566E-4</v>
      </c>
      <c r="G242">
        <f t="shared" si="41"/>
        <v>849089.03195199568</v>
      </c>
      <c r="H242">
        <v>133.58702099999999</v>
      </c>
      <c r="I242">
        <f t="shared" si="42"/>
        <v>6356.0743071888382</v>
      </c>
      <c r="J242">
        <v>201.23663300000001</v>
      </c>
      <c r="K242">
        <v>1.18</v>
      </c>
      <c r="L242" s="2">
        <f t="shared" si="43"/>
        <v>1286575.1603589724</v>
      </c>
      <c r="M242">
        <v>-1690730000</v>
      </c>
      <c r="N242">
        <v>1690730000</v>
      </c>
      <c r="O242">
        <f t="shared" si="44"/>
        <v>8.6147951753839144E-4</v>
      </c>
      <c r="P242">
        <f t="shared" si="45"/>
        <v>861479.5175383914</v>
      </c>
      <c r="Q242">
        <v>133.58702099999999</v>
      </c>
      <c r="R242">
        <f t="shared" si="46"/>
        <v>6448.8264734819668</v>
      </c>
      <c r="S242">
        <v>201.23663300000001</v>
      </c>
      <c r="T242">
        <v>1.18</v>
      </c>
      <c r="U242" s="2">
        <f t="shared" si="47"/>
        <v>1305349.7415634836</v>
      </c>
      <c r="V242" s="18">
        <v>314440000000</v>
      </c>
      <c r="W242">
        <f t="shared" si="48"/>
        <v>6.9962072208761624E-4</v>
      </c>
      <c r="X242">
        <f t="shared" si="49"/>
        <v>699620.72208761622</v>
      </c>
      <c r="Y242">
        <v>133.58702099999999</v>
      </c>
      <c r="Z242">
        <f t="shared" si="50"/>
        <v>5237.1908352355294</v>
      </c>
      <c r="AA242">
        <v>201.23663300000001</v>
      </c>
      <c r="AB242">
        <v>1.18</v>
      </c>
      <c r="AC242" s="19">
        <f t="shared" si="51"/>
        <v>1060094.5352468337</v>
      </c>
    </row>
    <row r="243" spans="1:29" x14ac:dyDescent="0.25">
      <c r="A243" s="38">
        <f t="shared" si="39"/>
        <v>5.4845255737929755E-2</v>
      </c>
      <c r="B243" s="18" t="s">
        <v>465</v>
      </c>
      <c r="C243" t="s">
        <v>466</v>
      </c>
      <c r="D243" s="1">
        <v>-196760000</v>
      </c>
      <c r="E243">
        <v>196760000</v>
      </c>
      <c r="F243">
        <f t="shared" si="40"/>
        <v>2.0780481358136557E-4</v>
      </c>
      <c r="G243">
        <f t="shared" si="41"/>
        <v>207804.81358136557</v>
      </c>
      <c r="H243">
        <v>157.35640000000001</v>
      </c>
      <c r="I243">
        <f t="shared" si="42"/>
        <v>1320.5996933163542</v>
      </c>
      <c r="J243">
        <v>164.14665199999999</v>
      </c>
      <c r="K243">
        <v>1.84</v>
      </c>
      <c r="L243" s="2">
        <f t="shared" si="43"/>
        <v>219201.92172580841</v>
      </c>
      <c r="M243">
        <v>-387373000</v>
      </c>
      <c r="N243">
        <v>387373000</v>
      </c>
      <c r="O243">
        <f t="shared" si="44"/>
        <v>1.9737859099170138E-4</v>
      </c>
      <c r="P243">
        <f t="shared" si="45"/>
        <v>197378.59099170138</v>
      </c>
      <c r="Q243">
        <v>157.35640000000001</v>
      </c>
      <c r="R243">
        <f t="shared" si="46"/>
        <v>1254.3410435908636</v>
      </c>
      <c r="S243">
        <v>164.14665199999999</v>
      </c>
      <c r="T243">
        <v>1.84</v>
      </c>
      <c r="U243" s="2">
        <f t="shared" si="47"/>
        <v>208203.8702918335</v>
      </c>
      <c r="V243" s="18">
        <v>312360000000</v>
      </c>
      <c r="W243">
        <f t="shared" si="48"/>
        <v>6.9499277684546433E-4</v>
      </c>
      <c r="X243">
        <f t="shared" si="49"/>
        <v>694992.77684546437</v>
      </c>
      <c r="Y243">
        <v>157.35640000000001</v>
      </c>
      <c r="Z243">
        <f t="shared" si="50"/>
        <v>4416.6794413539219</v>
      </c>
      <c r="AA243">
        <v>164.14665199999999</v>
      </c>
      <c r="AB243">
        <v>1.84</v>
      </c>
      <c r="AC243" s="19">
        <f t="shared" si="51"/>
        <v>733109.83342756785</v>
      </c>
    </row>
    <row r="244" spans="1:29" x14ac:dyDescent="0.25">
      <c r="A244" s="38">
        <f t="shared" si="39"/>
        <v>0.29385912605429176</v>
      </c>
      <c r="B244" s="18" t="s">
        <v>467</v>
      </c>
      <c r="C244" t="s">
        <v>468</v>
      </c>
      <c r="D244" s="1">
        <v>2097800000</v>
      </c>
      <c r="E244">
        <v>0</v>
      </c>
      <c r="F244">
        <f t="shared" si="40"/>
        <v>0</v>
      </c>
      <c r="G244">
        <f t="shared" si="41"/>
        <v>0</v>
      </c>
      <c r="H244">
        <v>106.767067</v>
      </c>
      <c r="I244">
        <f t="shared" si="42"/>
        <v>0</v>
      </c>
      <c r="J244">
        <v>137.30154400000001</v>
      </c>
      <c r="K244">
        <v>0.84</v>
      </c>
      <c r="L244" s="2">
        <f t="shared" si="43"/>
        <v>0</v>
      </c>
      <c r="M244">
        <v>523950000</v>
      </c>
      <c r="N244">
        <v>0</v>
      </c>
      <c r="O244">
        <f t="shared" si="44"/>
        <v>0</v>
      </c>
      <c r="P244">
        <f t="shared" si="45"/>
        <v>0</v>
      </c>
      <c r="Q244">
        <v>106.767067</v>
      </c>
      <c r="R244">
        <f t="shared" si="46"/>
        <v>0</v>
      </c>
      <c r="S244">
        <v>137.30154400000001</v>
      </c>
      <c r="T244">
        <v>0.84</v>
      </c>
      <c r="U244" s="2">
        <f t="shared" si="47"/>
        <v>0</v>
      </c>
      <c r="V244" s="18">
        <v>314160000000</v>
      </c>
      <c r="W244">
        <f t="shared" si="48"/>
        <v>6.9899772945886509E-4</v>
      </c>
      <c r="X244">
        <f t="shared" si="49"/>
        <v>698997.72945886513</v>
      </c>
      <c r="Y244">
        <v>106.767067</v>
      </c>
      <c r="Z244">
        <f t="shared" si="50"/>
        <v>6546.9413846393772</v>
      </c>
      <c r="AA244">
        <v>137.30154400000001</v>
      </c>
      <c r="AB244">
        <v>0.84</v>
      </c>
      <c r="AC244" s="19">
        <f t="shared" si="51"/>
        <v>904404.5913515815</v>
      </c>
    </row>
    <row r="245" spans="1:29" x14ac:dyDescent="0.25">
      <c r="A245" s="38">
        <f t="shared" si="39"/>
        <v>0.1430133366093933</v>
      </c>
      <c r="B245" s="18" t="s">
        <v>469</v>
      </c>
      <c r="C245" t="s">
        <v>470</v>
      </c>
      <c r="D245" s="1">
        <v>-6040000000</v>
      </c>
      <c r="E245">
        <v>6040000000</v>
      </c>
      <c r="F245">
        <f t="shared" si="40"/>
        <v>6.3790459139634482E-3</v>
      </c>
      <c r="G245">
        <f t="shared" si="41"/>
        <v>6379045.9139634483</v>
      </c>
      <c r="H245">
        <v>146.33839399999999</v>
      </c>
      <c r="I245">
        <f t="shared" si="42"/>
        <v>43591.061372201802</v>
      </c>
      <c r="J245">
        <v>163.07673600000001</v>
      </c>
      <c r="K245">
        <v>4.1900000000000004</v>
      </c>
      <c r="L245" s="2">
        <f t="shared" si="43"/>
        <v>7291334.5545038767</v>
      </c>
      <c r="M245">
        <v>-7409000000</v>
      </c>
      <c r="N245">
        <v>7409000000</v>
      </c>
      <c r="O245">
        <f t="shared" si="44"/>
        <v>3.7751159235607946E-3</v>
      </c>
      <c r="P245">
        <f t="shared" si="45"/>
        <v>3775115.9235607944</v>
      </c>
      <c r="Q245">
        <v>146.33839399999999</v>
      </c>
      <c r="R245">
        <f t="shared" si="46"/>
        <v>25797.166556035831</v>
      </c>
      <c r="S245">
        <v>163.07673600000001</v>
      </c>
      <c r="T245">
        <v>4.1900000000000004</v>
      </c>
      <c r="U245" s="2">
        <f t="shared" si="47"/>
        <v>4315007.8478764743</v>
      </c>
      <c r="V245" s="18">
        <v>3414300000000</v>
      </c>
      <c r="W245">
        <f t="shared" si="48"/>
        <v>7.5967276155188531E-3</v>
      </c>
      <c r="X245">
        <f t="shared" si="49"/>
        <v>7596727.6155188531</v>
      </c>
      <c r="Y245">
        <v>146.33839399999999</v>
      </c>
      <c r="Z245">
        <f t="shared" si="50"/>
        <v>51912.060860247337</v>
      </c>
      <c r="AA245">
        <v>163.07673600000001</v>
      </c>
      <c r="AB245">
        <v>4.1900000000000004</v>
      </c>
      <c r="AC245" s="19">
        <f t="shared" si="51"/>
        <v>8683160.9791269246</v>
      </c>
    </row>
    <row r="246" spans="1:29" x14ac:dyDescent="0.25">
      <c r="A246" s="38">
        <f t="shared" si="39"/>
        <v>0.80022452832751534</v>
      </c>
      <c r="B246" s="18" t="s">
        <v>471</v>
      </c>
      <c r="C246" t="s">
        <v>472</v>
      </c>
      <c r="D246" s="1">
        <v>-572000000</v>
      </c>
      <c r="E246">
        <v>572000000</v>
      </c>
      <c r="F246">
        <f t="shared" si="40"/>
        <v>6.0410832165349215E-4</v>
      </c>
      <c r="G246">
        <f t="shared" si="41"/>
        <v>604108.32165349217</v>
      </c>
      <c r="H246">
        <v>44.172600000000003</v>
      </c>
      <c r="I246">
        <f t="shared" si="42"/>
        <v>13676.087023482705</v>
      </c>
      <c r="J246">
        <v>78.370598000000001</v>
      </c>
      <c r="K246">
        <v>1.1499999999999999</v>
      </c>
      <c r="L246" s="2">
        <f t="shared" si="43"/>
        <v>1087530.618407385</v>
      </c>
      <c r="M246">
        <v>1012000000</v>
      </c>
      <c r="N246">
        <v>0</v>
      </c>
      <c r="O246">
        <f t="shared" si="44"/>
        <v>0</v>
      </c>
      <c r="P246">
        <f t="shared" si="45"/>
        <v>0</v>
      </c>
      <c r="Q246">
        <v>44.172600000000003</v>
      </c>
      <c r="R246">
        <f t="shared" si="46"/>
        <v>0</v>
      </c>
      <c r="S246">
        <v>78.370598000000001</v>
      </c>
      <c r="T246">
        <v>1.1499999999999999</v>
      </c>
      <c r="U246" s="2">
        <f t="shared" si="47"/>
        <v>0</v>
      </c>
      <c r="V246" s="18">
        <v>333720000000</v>
      </c>
      <c r="W246">
        <f t="shared" si="48"/>
        <v>7.4251821452448569E-4</v>
      </c>
      <c r="X246">
        <f t="shared" si="49"/>
        <v>742518.21452448564</v>
      </c>
      <c r="Y246">
        <v>44.172600000000003</v>
      </c>
      <c r="Z246">
        <f t="shared" si="50"/>
        <v>16809.474980519273</v>
      </c>
      <c r="AA246">
        <v>78.370598000000001</v>
      </c>
      <c r="AB246">
        <v>1.1499999999999999</v>
      </c>
      <c r="AC246" s="19">
        <f t="shared" si="51"/>
        <v>1336699.5025169312</v>
      </c>
    </row>
    <row r="247" spans="1:29" x14ac:dyDescent="0.25">
      <c r="A247" s="38">
        <f t="shared" si="39"/>
        <v>0.30893445646710682</v>
      </c>
      <c r="B247" s="18" t="s">
        <v>473</v>
      </c>
      <c r="C247" t="s">
        <v>474</v>
      </c>
      <c r="D247" s="1">
        <v>0</v>
      </c>
      <c r="E247">
        <v>0</v>
      </c>
      <c r="F247">
        <f t="shared" si="40"/>
        <v>0</v>
      </c>
      <c r="G247">
        <f t="shared" si="41"/>
        <v>0</v>
      </c>
      <c r="H247">
        <v>117.547173</v>
      </c>
      <c r="I247">
        <f t="shared" si="42"/>
        <v>0</v>
      </c>
      <c r="J247">
        <v>150.16154499999999</v>
      </c>
      <c r="K247">
        <v>3.7</v>
      </c>
      <c r="L247" s="2">
        <f t="shared" si="43"/>
        <v>0</v>
      </c>
      <c r="M247">
        <v>0</v>
      </c>
      <c r="N247">
        <v>0</v>
      </c>
      <c r="O247">
        <f t="shared" si="44"/>
        <v>0</v>
      </c>
      <c r="P247">
        <f t="shared" si="45"/>
        <v>0</v>
      </c>
      <c r="Q247">
        <v>117.547173</v>
      </c>
      <c r="R247">
        <f t="shared" si="46"/>
        <v>0</v>
      </c>
      <c r="S247">
        <v>150.16154499999999</v>
      </c>
      <c r="T247">
        <v>3.7</v>
      </c>
      <c r="U247" s="2">
        <f t="shared" si="47"/>
        <v>0</v>
      </c>
      <c r="V247" s="18">
        <v>3387330000000</v>
      </c>
      <c r="W247">
        <f t="shared" si="48"/>
        <v>7.5367200755280667E-3</v>
      </c>
      <c r="X247">
        <f t="shared" si="49"/>
        <v>7536720.0755280666</v>
      </c>
      <c r="Y247">
        <v>117.547173</v>
      </c>
      <c r="Z247">
        <f t="shared" si="50"/>
        <v>64116.557490736646</v>
      </c>
      <c r="AA247">
        <v>150.16154499999999</v>
      </c>
      <c r="AB247">
        <v>3.7</v>
      </c>
      <c r="AC247" s="19">
        <f t="shared" si="51"/>
        <v>9865072.5956060626</v>
      </c>
    </row>
    <row r="248" spans="1:29" x14ac:dyDescent="0.25">
      <c r="A248" s="38">
        <f t="shared" si="39"/>
        <v>0.67148596061871912</v>
      </c>
      <c r="B248" s="18" t="s">
        <v>475</v>
      </c>
      <c r="C248" t="s">
        <v>476</v>
      </c>
      <c r="D248" s="1">
        <v>-387800000</v>
      </c>
      <c r="E248">
        <v>387800000</v>
      </c>
      <c r="F248">
        <f t="shared" si="40"/>
        <v>4.0956854394619621E-4</v>
      </c>
      <c r="G248">
        <f t="shared" si="41"/>
        <v>409568.54394619621</v>
      </c>
      <c r="H248">
        <v>20.982050000000001</v>
      </c>
      <c r="I248">
        <f t="shared" si="42"/>
        <v>19519.948906145786</v>
      </c>
      <c r="J248">
        <v>34.271202000000002</v>
      </c>
      <c r="K248">
        <v>0.8</v>
      </c>
      <c r="L248" s="2">
        <f t="shared" si="43"/>
        <v>684588.07111711788</v>
      </c>
      <c r="M248">
        <v>-594300000</v>
      </c>
      <c r="N248">
        <v>594300000</v>
      </c>
      <c r="O248">
        <f t="shared" si="44"/>
        <v>3.0281433302364424E-4</v>
      </c>
      <c r="P248">
        <f t="shared" si="45"/>
        <v>302814.33302364423</v>
      </c>
      <c r="Q248">
        <v>20.982050000000001</v>
      </c>
      <c r="R248">
        <f t="shared" si="46"/>
        <v>14432.066124313125</v>
      </c>
      <c r="S248">
        <v>34.271202000000002</v>
      </c>
      <c r="T248">
        <v>0.8</v>
      </c>
      <c r="U248" s="2">
        <f t="shared" si="47"/>
        <v>506149.9063231427</v>
      </c>
      <c r="V248" s="18">
        <v>37420000000</v>
      </c>
      <c r="W248">
        <f t="shared" si="48"/>
        <v>8.3258514885251874E-5</v>
      </c>
      <c r="X248">
        <f t="shared" si="49"/>
        <v>83258.514885251876</v>
      </c>
      <c r="Y248">
        <v>20.982050000000001</v>
      </c>
      <c r="Z248">
        <f t="shared" si="50"/>
        <v>3968.0829511535753</v>
      </c>
      <c r="AA248">
        <v>34.271202000000002</v>
      </c>
      <c r="AB248">
        <v>0.8</v>
      </c>
      <c r="AC248" s="19">
        <f t="shared" si="51"/>
        <v>139165.43873266317</v>
      </c>
    </row>
    <row r="249" spans="1:29" x14ac:dyDescent="0.25">
      <c r="A249" s="38">
        <f t="shared" si="39"/>
        <v>0.11493575034286518</v>
      </c>
      <c r="B249" s="18" t="s">
        <v>477</v>
      </c>
      <c r="C249" t="s">
        <v>478</v>
      </c>
      <c r="D249" s="1">
        <v>736000000</v>
      </c>
      <c r="E249">
        <v>0</v>
      </c>
      <c r="F249">
        <f t="shared" si="40"/>
        <v>0</v>
      </c>
      <c r="G249">
        <f t="shared" si="41"/>
        <v>0</v>
      </c>
      <c r="H249">
        <v>56.967697000000001</v>
      </c>
      <c r="I249">
        <f t="shared" si="42"/>
        <v>0</v>
      </c>
      <c r="J249">
        <v>61.205322000000002</v>
      </c>
      <c r="K249">
        <v>2.3099999999999898</v>
      </c>
      <c r="L249" s="2">
        <f t="shared" si="43"/>
        <v>0</v>
      </c>
      <c r="M249">
        <v>130000000</v>
      </c>
      <c r="N249">
        <v>0</v>
      </c>
      <c r="O249">
        <f t="shared" si="44"/>
        <v>0</v>
      </c>
      <c r="P249">
        <f t="shared" si="45"/>
        <v>0</v>
      </c>
      <c r="Q249">
        <v>56.967697000000001</v>
      </c>
      <c r="R249">
        <f t="shared" si="46"/>
        <v>0</v>
      </c>
      <c r="S249">
        <v>61.205322000000002</v>
      </c>
      <c r="T249">
        <v>2.3099999999999898</v>
      </c>
      <c r="U249" s="2">
        <f t="shared" si="47"/>
        <v>0</v>
      </c>
      <c r="V249" s="18">
        <v>321380000000</v>
      </c>
      <c r="W249">
        <f t="shared" si="48"/>
        <v>7.1506203938594994E-4</v>
      </c>
      <c r="X249">
        <f t="shared" si="49"/>
        <v>715062.03938594996</v>
      </c>
      <c r="Y249">
        <v>56.967697000000001</v>
      </c>
      <c r="Z249">
        <f t="shared" si="50"/>
        <v>12552.06155491857</v>
      </c>
      <c r="AA249">
        <v>61.205322000000002</v>
      </c>
      <c r="AB249">
        <v>2.3099999999999898</v>
      </c>
      <c r="AC249" s="19">
        <f t="shared" si="51"/>
        <v>797248.23142447346</v>
      </c>
    </row>
    <row r="250" spans="1:29" x14ac:dyDescent="0.25">
      <c r="A250" s="38">
        <f t="shared" si="39"/>
        <v>0.51097356261875349</v>
      </c>
      <c r="B250" s="18" t="s">
        <v>479</v>
      </c>
      <c r="C250" t="s">
        <v>480</v>
      </c>
      <c r="D250" s="1">
        <v>-252000000</v>
      </c>
      <c r="E250">
        <v>252000000</v>
      </c>
      <c r="F250">
        <f t="shared" si="40"/>
        <v>2.6614562422496509E-4</v>
      </c>
      <c r="G250">
        <f t="shared" si="41"/>
        <v>266145.62422496511</v>
      </c>
      <c r="H250">
        <v>14.489597</v>
      </c>
      <c r="I250">
        <f t="shared" si="42"/>
        <v>18368.048761119106</v>
      </c>
      <c r="J250">
        <v>21.143398000000001</v>
      </c>
      <c r="K250">
        <v>0.75</v>
      </c>
      <c r="L250" s="2">
        <f t="shared" si="43"/>
        <v>402139.00201058754</v>
      </c>
      <c r="M250">
        <v>-349000000</v>
      </c>
      <c r="N250">
        <v>349000000</v>
      </c>
      <c r="O250">
        <f t="shared" si="44"/>
        <v>1.7782635407244125E-4</v>
      </c>
      <c r="P250">
        <f t="shared" si="45"/>
        <v>177826.35407244126</v>
      </c>
      <c r="Q250">
        <v>14.489597</v>
      </c>
      <c r="R250">
        <f t="shared" si="46"/>
        <v>12272.691509117973</v>
      </c>
      <c r="S250">
        <v>21.143398000000001</v>
      </c>
      <c r="T250">
        <v>0.75</v>
      </c>
      <c r="U250" s="2">
        <f t="shared" si="47"/>
        <v>268690.91974034044</v>
      </c>
      <c r="V250" s="18">
        <v>316020000000</v>
      </c>
      <c r="W250">
        <f t="shared" si="48"/>
        <v>7.0313618049271239E-4</v>
      </c>
      <c r="X250">
        <f t="shared" si="49"/>
        <v>703136.18049271242</v>
      </c>
      <c r="Y250">
        <v>14.489597</v>
      </c>
      <c r="Z250">
        <f t="shared" si="50"/>
        <v>48526.965966873504</v>
      </c>
      <c r="AA250">
        <v>21.143398000000001</v>
      </c>
      <c r="AB250">
        <v>0.75</v>
      </c>
      <c r="AC250" s="19">
        <f t="shared" si="51"/>
        <v>1062420.1796452166</v>
      </c>
    </row>
    <row r="251" spans="1:29" x14ac:dyDescent="0.25">
      <c r="A251" s="38">
        <f t="shared" si="39"/>
        <v>0.56340374936494042</v>
      </c>
      <c r="B251" s="18" t="s">
        <v>481</v>
      </c>
      <c r="C251" t="s">
        <v>482</v>
      </c>
      <c r="D251" s="1">
        <v>-206000000</v>
      </c>
      <c r="E251">
        <v>206000000</v>
      </c>
      <c r="F251">
        <f t="shared" si="40"/>
        <v>2.1756348646961431E-4</v>
      </c>
      <c r="G251">
        <f t="shared" si="41"/>
        <v>217563.48646961432</v>
      </c>
      <c r="H251">
        <v>132.08999600000001</v>
      </c>
      <c r="I251">
        <f t="shared" si="42"/>
        <v>1647.0852680593184</v>
      </c>
      <c r="J251">
        <v>206.509995</v>
      </c>
      <c r="K251">
        <v>0</v>
      </c>
      <c r="L251" s="2">
        <f t="shared" si="43"/>
        <v>340139.57047150354</v>
      </c>
      <c r="M251">
        <v>-314000000</v>
      </c>
      <c r="N251">
        <v>314000000</v>
      </c>
      <c r="O251">
        <f t="shared" si="44"/>
        <v>1.5999276555514773E-4</v>
      </c>
      <c r="P251">
        <f t="shared" si="45"/>
        <v>159992.76555514772</v>
      </c>
      <c r="Q251">
        <v>132.08999600000001</v>
      </c>
      <c r="R251">
        <f t="shared" si="46"/>
        <v>1211.2405965637829</v>
      </c>
      <c r="S251">
        <v>206.509995</v>
      </c>
      <c r="T251">
        <v>0</v>
      </c>
      <c r="U251" s="2">
        <f t="shared" si="47"/>
        <v>250133.28954018382</v>
      </c>
      <c r="V251" s="18">
        <v>324580000000</v>
      </c>
      <c r="W251">
        <f t="shared" si="48"/>
        <v>7.2218195514310677E-4</v>
      </c>
      <c r="X251">
        <f t="shared" si="49"/>
        <v>722181.95514310675</v>
      </c>
      <c r="Y251">
        <v>132.08999600000001</v>
      </c>
      <c r="Z251">
        <f t="shared" si="50"/>
        <v>5467.3478462601106</v>
      </c>
      <c r="AA251">
        <v>206.509995</v>
      </c>
      <c r="AB251">
        <v>0</v>
      </c>
      <c r="AC251" s="19">
        <f t="shared" si="51"/>
        <v>1129061.9763944363</v>
      </c>
    </row>
    <row r="252" spans="1:29" x14ac:dyDescent="0.25">
      <c r="A252" s="38">
        <f t="shared" si="39"/>
        <v>0.1335691345965635</v>
      </c>
      <c r="B252" s="18" t="s">
        <v>483</v>
      </c>
      <c r="C252" t="s">
        <v>484</v>
      </c>
      <c r="D252" s="1">
        <v>-968000000</v>
      </c>
      <c r="E252">
        <v>968000000</v>
      </c>
      <c r="F252">
        <f t="shared" si="40"/>
        <v>1.0223371597212945E-3</v>
      </c>
      <c r="G252">
        <f t="shared" si="41"/>
        <v>1022337.1597212944</v>
      </c>
      <c r="H252">
        <v>123.48590900000001</v>
      </c>
      <c r="I252">
        <f t="shared" si="42"/>
        <v>8278.9782899139882</v>
      </c>
      <c r="J252">
        <v>135.419815</v>
      </c>
      <c r="K252">
        <v>4.5599999999999996</v>
      </c>
      <c r="L252" s="2">
        <f t="shared" si="43"/>
        <v>1158889.8494111765</v>
      </c>
      <c r="M252">
        <v>-1794000000</v>
      </c>
      <c r="N252">
        <v>1794000000</v>
      </c>
      <c r="O252">
        <f t="shared" si="44"/>
        <v>9.1409879428641725E-4</v>
      </c>
      <c r="P252">
        <f t="shared" si="45"/>
        <v>914098.79428641731</v>
      </c>
      <c r="Q252">
        <v>123.48590900000001</v>
      </c>
      <c r="R252">
        <f t="shared" si="46"/>
        <v>7402.4542693888843</v>
      </c>
      <c r="S252">
        <v>135.419815</v>
      </c>
      <c r="T252">
        <v>4.5599999999999996</v>
      </c>
      <c r="U252" s="2">
        <f t="shared" si="47"/>
        <v>1036194.1791750162</v>
      </c>
      <c r="V252" s="18">
        <v>345860000000</v>
      </c>
      <c r="W252">
        <f t="shared" si="48"/>
        <v>7.6952939492819922E-4</v>
      </c>
      <c r="X252">
        <f t="shared" si="49"/>
        <v>769529.39492819924</v>
      </c>
      <c r="Y252">
        <v>123.48590900000001</v>
      </c>
      <c r="Z252">
        <f t="shared" si="50"/>
        <v>6231.7182677757928</v>
      </c>
      <c r="AA252">
        <v>135.419815</v>
      </c>
      <c r="AB252">
        <v>4.5599999999999996</v>
      </c>
      <c r="AC252" s="19">
        <f t="shared" si="51"/>
        <v>872314.770255376</v>
      </c>
    </row>
    <row r="253" spans="1:29" x14ac:dyDescent="0.25">
      <c r="A253" s="38">
        <f t="shared" si="39"/>
        <v>0.7444922197646533</v>
      </c>
      <c r="B253" s="18" t="s">
        <v>485</v>
      </c>
      <c r="C253" t="s">
        <v>486</v>
      </c>
      <c r="D253" s="1">
        <v>0</v>
      </c>
      <c r="E253">
        <v>0</v>
      </c>
      <c r="F253">
        <f t="shared" si="40"/>
        <v>0</v>
      </c>
      <c r="G253">
        <f t="shared" si="41"/>
        <v>0</v>
      </c>
      <c r="H253">
        <v>13.678378</v>
      </c>
      <c r="I253">
        <f t="shared" si="42"/>
        <v>0</v>
      </c>
      <c r="J253">
        <v>23.181823999999999</v>
      </c>
      <c r="K253">
        <v>0.68</v>
      </c>
      <c r="L253" s="2">
        <f t="shared" si="43"/>
        <v>0</v>
      </c>
      <c r="M253">
        <v>109000</v>
      </c>
      <c r="N253">
        <v>0</v>
      </c>
      <c r="O253">
        <f t="shared" si="44"/>
        <v>0</v>
      </c>
      <c r="P253">
        <f t="shared" si="45"/>
        <v>0</v>
      </c>
      <c r="Q253">
        <v>13.678378</v>
      </c>
      <c r="R253">
        <f t="shared" si="46"/>
        <v>0</v>
      </c>
      <c r="S253">
        <v>23.181823999999999</v>
      </c>
      <c r="T253">
        <v>0.68</v>
      </c>
      <c r="U253" s="2">
        <f t="shared" si="47"/>
        <v>0</v>
      </c>
      <c r="V253" s="18">
        <v>36490000000</v>
      </c>
      <c r="W253">
        <f t="shared" si="48"/>
        <v>8.1189289368328193E-5</v>
      </c>
      <c r="X253">
        <f t="shared" si="49"/>
        <v>81189.289368328187</v>
      </c>
      <c r="Y253">
        <v>13.678378</v>
      </c>
      <c r="Z253">
        <f t="shared" si="50"/>
        <v>5935.5933406964032</v>
      </c>
      <c r="AA253">
        <v>23.181823999999999</v>
      </c>
      <c r="AB253">
        <v>0.68</v>
      </c>
      <c r="AC253" s="19">
        <f t="shared" si="51"/>
        <v>141634.0836312696</v>
      </c>
    </row>
    <row r="254" spans="1:29" x14ac:dyDescent="0.25">
      <c r="A254" s="38">
        <f t="shared" si="39"/>
        <v>0.33094329987698412</v>
      </c>
      <c r="B254" s="18" t="s">
        <v>487</v>
      </c>
      <c r="C254" t="s">
        <v>488</v>
      </c>
      <c r="D254" s="1">
        <v>-740000000</v>
      </c>
      <c r="E254">
        <v>740000000</v>
      </c>
      <c r="F254">
        <f t="shared" si="40"/>
        <v>7.8153873780346884E-4</v>
      </c>
      <c r="G254">
        <f t="shared" si="41"/>
        <v>781538.73780346883</v>
      </c>
      <c r="H254">
        <v>11.491192</v>
      </c>
      <c r="I254">
        <f t="shared" si="42"/>
        <v>68011.981507529315</v>
      </c>
      <c r="J254">
        <v>14.221125000000001</v>
      </c>
      <c r="K254">
        <v>1.073</v>
      </c>
      <c r="L254" s="2">
        <f t="shared" si="43"/>
        <v>1040183.7466738418</v>
      </c>
      <c r="M254">
        <v>-680000000</v>
      </c>
      <c r="N254">
        <v>680000000</v>
      </c>
      <c r="O254">
        <f t="shared" si="44"/>
        <v>3.4648114833598872E-4</v>
      </c>
      <c r="P254">
        <f t="shared" si="45"/>
        <v>346481.14833598869</v>
      </c>
      <c r="Q254">
        <v>11.491192</v>
      </c>
      <c r="R254">
        <f t="shared" si="46"/>
        <v>30151.889232726135</v>
      </c>
      <c r="S254">
        <v>14.221125000000001</v>
      </c>
      <c r="T254">
        <v>1.073</v>
      </c>
      <c r="U254" s="2">
        <f t="shared" si="47"/>
        <v>461146.76291146764</v>
      </c>
      <c r="V254" s="18">
        <v>330940000000</v>
      </c>
      <c r="W254">
        <f t="shared" si="48"/>
        <v>7.3633278771045581E-4</v>
      </c>
      <c r="X254">
        <f t="shared" si="49"/>
        <v>736332.78771045583</v>
      </c>
      <c r="Y254">
        <v>11.491192</v>
      </c>
      <c r="Z254">
        <f t="shared" si="50"/>
        <v>64078.016250225031</v>
      </c>
      <c r="AA254">
        <v>14.221125000000001</v>
      </c>
      <c r="AB254">
        <v>1.073</v>
      </c>
      <c r="AC254" s="19">
        <f t="shared" si="51"/>
        <v>980017.190282973</v>
      </c>
    </row>
    <row r="255" spans="1:29" x14ac:dyDescent="0.25">
      <c r="A255" s="38">
        <f t="shared" si="39"/>
        <v>0.69605235799858423</v>
      </c>
      <c r="B255" s="18" t="s">
        <v>489</v>
      </c>
      <c r="C255" t="s">
        <v>490</v>
      </c>
      <c r="D255" s="1">
        <v>-242820000</v>
      </c>
      <c r="E255">
        <v>242820000</v>
      </c>
      <c r="F255">
        <f t="shared" si="40"/>
        <v>2.5645031934248418E-4</v>
      </c>
      <c r="G255">
        <f t="shared" si="41"/>
        <v>256450.31934248417</v>
      </c>
      <c r="H255">
        <v>250.31132500000001</v>
      </c>
      <c r="I255">
        <f t="shared" si="42"/>
        <v>1024.5254358446794</v>
      </c>
      <c r="J255">
        <v>420.64111300000002</v>
      </c>
      <c r="K255">
        <v>3.9</v>
      </c>
      <c r="L255" s="2">
        <f t="shared" si="43"/>
        <v>434953.16883031029</v>
      </c>
      <c r="M255">
        <v>-2193320000</v>
      </c>
      <c r="N255">
        <v>2193320000</v>
      </c>
      <c r="O255">
        <f t="shared" si="44"/>
        <v>1.1175647533357216E-3</v>
      </c>
      <c r="P255">
        <f t="shared" si="45"/>
        <v>1117564.7533357216</v>
      </c>
      <c r="Q255">
        <v>250.31132500000001</v>
      </c>
      <c r="R255">
        <f t="shared" si="46"/>
        <v>4464.6991235243613</v>
      </c>
      <c r="S255">
        <v>420.64111300000002</v>
      </c>
      <c r="T255">
        <v>3.9</v>
      </c>
      <c r="U255" s="2">
        <f t="shared" si="47"/>
        <v>1895448.3351111568</v>
      </c>
      <c r="V255" s="18">
        <v>339990000000</v>
      </c>
      <c r="W255">
        <f t="shared" si="48"/>
        <v>7.5646879946116474E-4</v>
      </c>
      <c r="X255">
        <f t="shared" si="49"/>
        <v>756468.79946116474</v>
      </c>
      <c r="Y255">
        <v>250.31132500000001</v>
      </c>
      <c r="Z255">
        <f t="shared" si="50"/>
        <v>3022.1117620673563</v>
      </c>
      <c r="AA255">
        <v>420.64111300000002</v>
      </c>
      <c r="AB255">
        <v>3.9</v>
      </c>
      <c r="AC255" s="19">
        <f t="shared" si="51"/>
        <v>1283010.6910784666</v>
      </c>
    </row>
    <row r="256" spans="1:29" x14ac:dyDescent="0.25">
      <c r="A256" s="38">
        <f t="shared" si="39"/>
        <v>0.13102653203146919</v>
      </c>
      <c r="B256" s="18" t="s">
        <v>491</v>
      </c>
      <c r="C256" t="s">
        <v>492</v>
      </c>
      <c r="D256" s="1">
        <v>913000000</v>
      </c>
      <c r="E256">
        <v>0</v>
      </c>
      <c r="F256">
        <f t="shared" si="40"/>
        <v>0</v>
      </c>
      <c r="G256">
        <f t="shared" si="41"/>
        <v>0</v>
      </c>
      <c r="H256">
        <v>31.241558000000001</v>
      </c>
      <c r="I256">
        <f t="shared" si="42"/>
        <v>0</v>
      </c>
      <c r="J256">
        <v>33.735030999999999</v>
      </c>
      <c r="K256">
        <v>1.6</v>
      </c>
      <c r="L256" s="2">
        <f t="shared" si="43"/>
        <v>0</v>
      </c>
      <c r="M256">
        <v>-161000000</v>
      </c>
      <c r="N256">
        <v>161000000</v>
      </c>
      <c r="O256">
        <f t="shared" si="44"/>
        <v>8.2034507179550264E-5</v>
      </c>
      <c r="P256">
        <f t="shared" si="45"/>
        <v>82034.507179550259</v>
      </c>
      <c r="Q256">
        <v>31.241558000000001</v>
      </c>
      <c r="R256">
        <f t="shared" si="46"/>
        <v>2625.813577528696</v>
      </c>
      <c r="S256">
        <v>33.735030999999999</v>
      </c>
      <c r="T256">
        <v>1.6</v>
      </c>
      <c r="U256" s="2">
        <f t="shared" si="47"/>
        <v>92783.204162197377</v>
      </c>
      <c r="V256" s="18">
        <v>342370000000</v>
      </c>
      <c r="W256">
        <f t="shared" si="48"/>
        <v>7.6176423680555016E-4</v>
      </c>
      <c r="X256">
        <f t="shared" si="49"/>
        <v>761764.23680555017</v>
      </c>
      <c r="Y256">
        <v>31.241558000000001</v>
      </c>
      <c r="Z256">
        <f t="shared" si="50"/>
        <v>24383.042510413539</v>
      </c>
      <c r="AA256">
        <v>33.735030999999999</v>
      </c>
      <c r="AB256">
        <v>1.6</v>
      </c>
      <c r="AC256" s="19">
        <f t="shared" si="51"/>
        <v>861575.56297978025</v>
      </c>
    </row>
    <row r="257" spans="1:29" x14ac:dyDescent="0.25">
      <c r="A257" s="38">
        <f t="shared" si="39"/>
        <v>0.48009349404502299</v>
      </c>
      <c r="B257" s="18" t="s">
        <v>493</v>
      </c>
      <c r="C257" t="s">
        <v>494</v>
      </c>
      <c r="D257" s="1">
        <v>-2530000000</v>
      </c>
      <c r="E257">
        <v>2530000000</v>
      </c>
      <c r="F257">
        <f t="shared" si="40"/>
        <v>2.672017576544292E-3</v>
      </c>
      <c r="G257">
        <f t="shared" si="41"/>
        <v>2672017.5765442918</v>
      </c>
      <c r="H257">
        <v>30.009184000000001</v>
      </c>
      <c r="I257">
        <f t="shared" si="42"/>
        <v>89039.994441178133</v>
      </c>
      <c r="J257">
        <v>43.636398</v>
      </c>
      <c r="K257">
        <v>0.78</v>
      </c>
      <c r="L257" s="2">
        <f t="shared" si="43"/>
        <v>3954835.8310171557</v>
      </c>
      <c r="M257">
        <v>-3491000000</v>
      </c>
      <c r="N257">
        <v>3491000000</v>
      </c>
      <c r="O257">
        <f t="shared" si="44"/>
        <v>1.7787730718249067E-3</v>
      </c>
      <c r="P257">
        <f t="shared" si="45"/>
        <v>1778773.0718249066</v>
      </c>
      <c r="Q257">
        <v>30.009184000000001</v>
      </c>
      <c r="R257">
        <f t="shared" si="46"/>
        <v>59274.289891551416</v>
      </c>
      <c r="S257">
        <v>43.636398</v>
      </c>
      <c r="T257">
        <v>0.78</v>
      </c>
      <c r="U257" s="2">
        <f t="shared" si="47"/>
        <v>2632750.4509905246</v>
      </c>
      <c r="V257" s="18">
        <v>324180000000</v>
      </c>
      <c r="W257">
        <f t="shared" si="48"/>
        <v>7.2129196567346219E-4</v>
      </c>
      <c r="X257">
        <f t="shared" si="49"/>
        <v>721291.96567346214</v>
      </c>
      <c r="Y257">
        <v>30.009184000000001</v>
      </c>
      <c r="Z257">
        <f t="shared" si="50"/>
        <v>24035.707391226035</v>
      </c>
      <c r="AA257">
        <v>43.636398</v>
      </c>
      <c r="AB257">
        <v>0.78</v>
      </c>
      <c r="AC257" s="19">
        <f t="shared" si="51"/>
        <v>1067579.5457002374</v>
      </c>
    </row>
    <row r="258" spans="1:29" x14ac:dyDescent="0.25">
      <c r="A258" s="38">
        <f t="shared" si="39"/>
        <v>0.17251356074551216</v>
      </c>
      <c r="B258" s="18" t="s">
        <v>495</v>
      </c>
      <c r="C258" t="s">
        <v>496</v>
      </c>
      <c r="D258" s="1">
        <v>1320000000</v>
      </c>
      <c r="E258">
        <v>0</v>
      </c>
      <c r="F258">
        <f t="shared" si="40"/>
        <v>0</v>
      </c>
      <c r="G258">
        <f t="shared" si="41"/>
        <v>0</v>
      </c>
      <c r="H258">
        <v>179.78878800000001</v>
      </c>
      <c r="I258">
        <f t="shared" si="42"/>
        <v>0</v>
      </c>
      <c r="J258">
        <v>206.72479200000001</v>
      </c>
      <c r="K258">
        <v>4.08</v>
      </c>
      <c r="L258" s="2">
        <f t="shared" si="43"/>
        <v>0</v>
      </c>
      <c r="M258">
        <v>1182000000</v>
      </c>
      <c r="N258">
        <v>0</v>
      </c>
      <c r="O258">
        <f t="shared" si="44"/>
        <v>0</v>
      </c>
      <c r="P258">
        <f t="shared" si="45"/>
        <v>0</v>
      </c>
      <c r="Q258">
        <v>179.78878800000001</v>
      </c>
      <c r="R258">
        <f t="shared" si="46"/>
        <v>0</v>
      </c>
      <c r="S258">
        <v>206.72479200000001</v>
      </c>
      <c r="T258">
        <v>4.08</v>
      </c>
      <c r="U258" s="2">
        <f t="shared" si="47"/>
        <v>0</v>
      </c>
      <c r="V258" s="18">
        <v>339710000000</v>
      </c>
      <c r="W258">
        <f t="shared" si="48"/>
        <v>7.5584580683241359E-4</v>
      </c>
      <c r="X258">
        <f t="shared" si="49"/>
        <v>755845.80683241354</v>
      </c>
      <c r="Y258">
        <v>179.78878800000001</v>
      </c>
      <c r="Z258">
        <f t="shared" si="50"/>
        <v>4204.0764345795214</v>
      </c>
      <c r="AA258">
        <v>206.72479200000001</v>
      </c>
      <c r="AB258">
        <v>4.08</v>
      </c>
      <c r="AC258" s="19">
        <f t="shared" si="51"/>
        <v>886239.45834363776</v>
      </c>
    </row>
    <row r="259" spans="1:29" x14ac:dyDescent="0.25">
      <c r="A259" s="38">
        <f t="shared" si="39"/>
        <v>0.54365035864219124</v>
      </c>
      <c r="B259" s="18" t="s">
        <v>497</v>
      </c>
      <c r="C259" t="s">
        <v>498</v>
      </c>
      <c r="D259" s="1">
        <v>-1268500000</v>
      </c>
      <c r="E259">
        <v>1268500000</v>
      </c>
      <c r="F259">
        <f t="shared" si="40"/>
        <v>1.3397052552752706E-3</v>
      </c>
      <c r="G259">
        <f t="shared" si="41"/>
        <v>1339705.2552752707</v>
      </c>
      <c r="H259">
        <v>171.29747</v>
      </c>
      <c r="I259">
        <f t="shared" si="42"/>
        <v>7820.9284426399918</v>
      </c>
      <c r="J259">
        <v>264.42340100000001</v>
      </c>
      <c r="K259">
        <v>0</v>
      </c>
      <c r="L259" s="2">
        <f t="shared" si="43"/>
        <v>2068036.4977805002</v>
      </c>
      <c r="M259">
        <v>-1712300000</v>
      </c>
      <c r="N259">
        <v>1712300000</v>
      </c>
      <c r="O259">
        <f t="shared" si="44"/>
        <v>8.7247010337604923E-4</v>
      </c>
      <c r="P259">
        <f t="shared" si="45"/>
        <v>872470.1033760492</v>
      </c>
      <c r="Q259">
        <v>171.29747</v>
      </c>
      <c r="R259">
        <f t="shared" si="46"/>
        <v>5093.3040831020398</v>
      </c>
      <c r="S259">
        <v>264.42340100000001</v>
      </c>
      <c r="T259">
        <v>0</v>
      </c>
      <c r="U259" s="2">
        <f t="shared" si="47"/>
        <v>1346788.787981028</v>
      </c>
      <c r="V259" s="18">
        <v>319820000000</v>
      </c>
      <c r="W259">
        <f t="shared" si="48"/>
        <v>7.1159108045433603E-4</v>
      </c>
      <c r="X259">
        <f t="shared" si="49"/>
        <v>711591.08045433601</v>
      </c>
      <c r="Y259">
        <v>171.29747</v>
      </c>
      <c r="Z259">
        <f t="shared" si="50"/>
        <v>4154.1248709297106</v>
      </c>
      <c r="AA259">
        <v>264.42340100000001</v>
      </c>
      <c r="AB259">
        <v>0</v>
      </c>
      <c r="AC259" s="19">
        <f t="shared" si="51"/>
        <v>1098447.8265499203</v>
      </c>
    </row>
    <row r="260" spans="1:29" x14ac:dyDescent="0.25">
      <c r="A260" s="38">
        <f t="shared" si="39"/>
        <v>0.54884053586117765</v>
      </c>
      <c r="B260" s="18" t="s">
        <v>499</v>
      </c>
      <c r="C260" t="s">
        <v>500</v>
      </c>
      <c r="D260" s="1">
        <v>-203240000</v>
      </c>
      <c r="E260">
        <v>203240000</v>
      </c>
      <c r="F260">
        <f t="shared" si="40"/>
        <v>2.1464855820429326E-4</v>
      </c>
      <c r="G260">
        <f t="shared" si="41"/>
        <v>214648.55820429325</v>
      </c>
      <c r="H260">
        <v>458.49740600000001</v>
      </c>
      <c r="I260">
        <f t="shared" si="42"/>
        <v>468.15653784591586</v>
      </c>
      <c r="J260">
        <v>704.53936799999997</v>
      </c>
      <c r="K260">
        <v>5.6</v>
      </c>
      <c r="L260" s="2">
        <f t="shared" si="43"/>
        <v>332456.38791096676</v>
      </c>
      <c r="M260">
        <v>-506730000</v>
      </c>
      <c r="N260">
        <v>506730000</v>
      </c>
      <c r="O260">
        <f t="shared" si="44"/>
        <v>2.5819469455337581E-4</v>
      </c>
      <c r="P260">
        <f t="shared" si="45"/>
        <v>258194.6945533758</v>
      </c>
      <c r="Q260">
        <v>458.49740600000001</v>
      </c>
      <c r="R260">
        <f t="shared" si="46"/>
        <v>563.1322907710753</v>
      </c>
      <c r="S260">
        <v>704.53936799999997</v>
      </c>
      <c r="T260">
        <v>5.6</v>
      </c>
      <c r="U260" s="2">
        <f t="shared" si="47"/>
        <v>399902.40906856366</v>
      </c>
      <c r="V260" s="18">
        <v>368010000000</v>
      </c>
      <c r="W260">
        <f t="shared" si="48"/>
        <v>8.1881256180976866E-4</v>
      </c>
      <c r="X260">
        <f t="shared" si="49"/>
        <v>818812.56180976867</v>
      </c>
      <c r="Y260">
        <v>458.49740600000001</v>
      </c>
      <c r="Z260">
        <f t="shared" si="50"/>
        <v>1785.8608382394395</v>
      </c>
      <c r="AA260">
        <v>704.53936799999997</v>
      </c>
      <c r="AB260">
        <v>5.6</v>
      </c>
      <c r="AC260" s="19">
        <f t="shared" si="51"/>
        <v>1268210.0870033058</v>
      </c>
    </row>
    <row r="261" spans="1:29" x14ac:dyDescent="0.25">
      <c r="A261" s="38">
        <f t="shared" si="39"/>
        <v>-0.17163399779175947</v>
      </c>
      <c r="B261" s="18" t="s">
        <v>501</v>
      </c>
      <c r="C261" t="s">
        <v>502</v>
      </c>
      <c r="D261" s="1">
        <v>-325100000</v>
      </c>
      <c r="E261">
        <v>325100000</v>
      </c>
      <c r="F261">
        <f t="shared" si="40"/>
        <v>3.4334897791879422E-4</v>
      </c>
      <c r="G261">
        <f t="shared" si="41"/>
        <v>343348.9779187942</v>
      </c>
      <c r="H261">
        <v>76.022514000000001</v>
      </c>
      <c r="I261">
        <f t="shared" si="42"/>
        <v>4516.411781893903</v>
      </c>
      <c r="J261">
        <v>62.034466000000002</v>
      </c>
      <c r="K261">
        <v>0.94</v>
      </c>
      <c r="L261" s="2">
        <f t="shared" si="43"/>
        <v>284418.62020087702</v>
      </c>
      <c r="M261">
        <v>-826100000</v>
      </c>
      <c r="N261">
        <v>826100000</v>
      </c>
      <c r="O261">
        <f t="shared" si="44"/>
        <v>4.2092364211817685E-4</v>
      </c>
      <c r="P261">
        <f t="shared" si="45"/>
        <v>420923.64211817685</v>
      </c>
      <c r="Q261">
        <v>76.022514000000001</v>
      </c>
      <c r="R261">
        <f t="shared" si="46"/>
        <v>5536.8287625712674</v>
      </c>
      <c r="S261">
        <v>62.034466000000002</v>
      </c>
      <c r="T261">
        <v>0.94</v>
      </c>
      <c r="U261" s="2">
        <f t="shared" si="47"/>
        <v>348678.83465636632</v>
      </c>
      <c r="V261" s="18">
        <v>311520000000</v>
      </c>
      <c r="W261">
        <f t="shared" si="48"/>
        <v>6.9312379895921066E-4</v>
      </c>
      <c r="X261">
        <f t="shared" si="49"/>
        <v>693123.79895921063</v>
      </c>
      <c r="Y261">
        <v>76.022514000000001</v>
      </c>
      <c r="Z261">
        <f t="shared" si="50"/>
        <v>9117.3490916021346</v>
      </c>
      <c r="AA261">
        <v>62.034466000000002</v>
      </c>
      <c r="AB261">
        <v>0.94</v>
      </c>
      <c r="AC261" s="19">
        <f t="shared" si="51"/>
        <v>574160.19037922949</v>
      </c>
    </row>
    <row r="262" spans="1:29" x14ac:dyDescent="0.25">
      <c r="A262" s="38">
        <f t="shared" si="39"/>
        <v>-0.36845631298966419</v>
      </c>
      <c r="B262" s="18" t="s">
        <v>503</v>
      </c>
      <c r="C262" t="s">
        <v>504</v>
      </c>
      <c r="D262" s="1">
        <v>-100000000</v>
      </c>
      <c r="E262">
        <v>100000000</v>
      </c>
      <c r="F262">
        <f t="shared" si="40"/>
        <v>1.0561334294641471E-4</v>
      </c>
      <c r="G262">
        <f t="shared" si="41"/>
        <v>105613.3429464147</v>
      </c>
      <c r="H262">
        <v>59.394267999999997</v>
      </c>
      <c r="I262">
        <f t="shared" si="42"/>
        <v>1778.1739973024789</v>
      </c>
      <c r="J262">
        <v>37.510075000000001</v>
      </c>
      <c r="K262">
        <v>0</v>
      </c>
      <c r="L262" s="2">
        <f t="shared" si="43"/>
        <v>66699.440001865791</v>
      </c>
      <c r="M262">
        <v>-1030000000</v>
      </c>
      <c r="N262">
        <v>1030000000</v>
      </c>
      <c r="O262">
        <f t="shared" si="44"/>
        <v>5.2481703350892406E-4</v>
      </c>
      <c r="P262">
        <f t="shared" si="45"/>
        <v>524817.03350892407</v>
      </c>
      <c r="Q262">
        <v>59.394267999999997</v>
      </c>
      <c r="R262">
        <f t="shared" si="46"/>
        <v>8836.1562686305697</v>
      </c>
      <c r="S262">
        <v>37.510075000000001</v>
      </c>
      <c r="T262">
        <v>0</v>
      </c>
      <c r="U262" s="2">
        <f t="shared" si="47"/>
        <v>331444.88434805284</v>
      </c>
      <c r="V262" s="18">
        <v>345520000000</v>
      </c>
      <c r="W262">
        <f t="shared" si="48"/>
        <v>7.687729038790013E-4</v>
      </c>
      <c r="X262">
        <f t="shared" si="49"/>
        <v>768772.90387900127</v>
      </c>
      <c r="Y262">
        <v>59.394267999999997</v>
      </c>
      <c r="Z262">
        <f t="shared" si="50"/>
        <v>12943.553810259962</v>
      </c>
      <c r="AA262">
        <v>37.510075000000001</v>
      </c>
      <c r="AB262">
        <v>0</v>
      </c>
      <c r="AC262" s="19">
        <f t="shared" si="51"/>
        <v>485513.67418938695</v>
      </c>
    </row>
    <row r="263" spans="1:29" x14ac:dyDescent="0.25">
      <c r="A263" s="38">
        <f t="shared" si="39"/>
        <v>-0.12814291645483999</v>
      </c>
      <c r="B263" s="18" t="s">
        <v>505</v>
      </c>
      <c r="C263" t="s">
        <v>506</v>
      </c>
      <c r="D263" s="1">
        <v>59000000</v>
      </c>
      <c r="E263">
        <v>0</v>
      </c>
      <c r="F263">
        <f t="shared" si="40"/>
        <v>0</v>
      </c>
      <c r="G263">
        <f t="shared" si="41"/>
        <v>0</v>
      </c>
      <c r="H263">
        <v>101.287651</v>
      </c>
      <c r="I263">
        <f t="shared" si="42"/>
        <v>0</v>
      </c>
      <c r="J263">
        <v>86.908355999999998</v>
      </c>
      <c r="K263">
        <v>1.4</v>
      </c>
      <c r="L263" s="2">
        <f t="shared" si="43"/>
        <v>0</v>
      </c>
      <c r="M263">
        <v>-103000000</v>
      </c>
      <c r="N263">
        <v>103000000</v>
      </c>
      <c r="O263">
        <f t="shared" si="44"/>
        <v>5.2481703350892408E-5</v>
      </c>
      <c r="P263">
        <f t="shared" si="45"/>
        <v>52481.703350892407</v>
      </c>
      <c r="Q263">
        <v>101.287651</v>
      </c>
      <c r="R263">
        <f t="shared" si="46"/>
        <v>518.14513252846996</v>
      </c>
      <c r="S263">
        <v>86.908355999999998</v>
      </c>
      <c r="T263">
        <v>1.4</v>
      </c>
      <c r="U263" s="2">
        <f t="shared" si="47"/>
        <v>45756.544822991309</v>
      </c>
      <c r="V263" s="18">
        <v>314960000000</v>
      </c>
      <c r="W263">
        <f t="shared" si="48"/>
        <v>7.0077770839815424E-4</v>
      </c>
      <c r="X263">
        <f t="shared" si="49"/>
        <v>700777.70839815424</v>
      </c>
      <c r="Y263">
        <v>101.287651</v>
      </c>
      <c r="Z263">
        <f t="shared" si="50"/>
        <v>6918.6885220406011</v>
      </c>
      <c r="AA263">
        <v>86.908355999999998</v>
      </c>
      <c r="AB263">
        <v>1.4</v>
      </c>
      <c r="AC263" s="19">
        <f t="shared" si="51"/>
        <v>610978.00905747525</v>
      </c>
    </row>
    <row r="264" spans="1:29" x14ac:dyDescent="0.25">
      <c r="A264" s="38">
        <f t="shared" ref="A264:A327" si="52">(J264+K264)/H264-1</f>
        <v>0.55356315198020378</v>
      </c>
      <c r="B264" s="18" t="s">
        <v>507</v>
      </c>
      <c r="C264" t="s">
        <v>508</v>
      </c>
      <c r="D264" s="1">
        <v>1380000.0000000149</v>
      </c>
      <c r="E264">
        <v>0</v>
      </c>
      <c r="F264">
        <f t="shared" ref="F264:F327" si="53">E264/SUM(E$7:E$459)</f>
        <v>0</v>
      </c>
      <c r="G264">
        <f t="shared" ref="G264:G327" si="54">F264*$E$3</f>
        <v>0</v>
      </c>
      <c r="H264">
        <v>73.309166000000005</v>
      </c>
      <c r="I264">
        <f t="shared" ref="I264:I327" si="55">G264/H264</f>
        <v>0</v>
      </c>
      <c r="J264">
        <v>112.89041899999999</v>
      </c>
      <c r="K264">
        <v>1</v>
      </c>
      <c r="L264" s="2">
        <f t="shared" ref="L264:L327" si="56">I264*(J264+K264)</f>
        <v>0</v>
      </c>
      <c r="M264">
        <v>-890080000</v>
      </c>
      <c r="N264">
        <v>890080000</v>
      </c>
      <c r="O264">
        <f t="shared" ref="O264:O327" si="57">N264/SUM(N$7:N$459)</f>
        <v>4.5352344192778945E-4</v>
      </c>
      <c r="P264">
        <f t="shared" ref="P264:P327" si="58">N$3*O264</f>
        <v>453523.44192778948</v>
      </c>
      <c r="Q264">
        <v>73.309166000000005</v>
      </c>
      <c r="R264">
        <f t="shared" ref="R264:R327" si="59">P264/Q264</f>
        <v>6186.4493442442035</v>
      </c>
      <c r="S264">
        <v>112.89041899999999</v>
      </c>
      <c r="T264">
        <v>1</v>
      </c>
      <c r="U264" s="2">
        <f t="shared" ref="U264:U327" si="60">R264*(S264+T264)</f>
        <v>704577.30793824757</v>
      </c>
      <c r="V264" s="18">
        <v>323270000000</v>
      </c>
      <c r="W264">
        <f t="shared" ref="W264:W327" si="61">V264/SUM(V$7:V$459)</f>
        <v>7.1926723963002068E-4</v>
      </c>
      <c r="X264">
        <f t="shared" ref="X264:X327" si="62">W$3*W264</f>
        <v>719267.23963002069</v>
      </c>
      <c r="Y264">
        <v>73.309166000000005</v>
      </c>
      <c r="Z264">
        <f t="shared" ref="Z264:Z327" si="63">X264/Y264</f>
        <v>9811.4230303755012</v>
      </c>
      <c r="AA264">
        <v>112.89041899999999</v>
      </c>
      <c r="AB264">
        <v>1</v>
      </c>
      <c r="AC264" s="19">
        <f t="shared" ref="AC264:AC327" si="64">Z264*(AA264+AB264)</f>
        <v>1117427.0799157156</v>
      </c>
    </row>
    <row r="265" spans="1:29" x14ac:dyDescent="0.25">
      <c r="A265" s="38">
        <f t="shared" si="52"/>
        <v>0.43224998460143693</v>
      </c>
      <c r="B265" s="18" t="s">
        <v>509</v>
      </c>
      <c r="C265" t="s">
        <v>510</v>
      </c>
      <c r="D265" s="1">
        <v>0</v>
      </c>
      <c r="E265">
        <v>0</v>
      </c>
      <c r="F265">
        <f t="shared" si="53"/>
        <v>0</v>
      </c>
      <c r="G265">
        <f t="shared" si="54"/>
        <v>0</v>
      </c>
      <c r="H265">
        <v>44.923023000000001</v>
      </c>
      <c r="I265">
        <f t="shared" si="55"/>
        <v>0</v>
      </c>
      <c r="J265">
        <v>62.660998999999997</v>
      </c>
      <c r="K265">
        <v>1.68</v>
      </c>
      <c r="L265" s="2">
        <f t="shared" si="56"/>
        <v>0</v>
      </c>
      <c r="M265">
        <v>-1420000000</v>
      </c>
      <c r="N265">
        <v>1420000000</v>
      </c>
      <c r="O265">
        <f t="shared" si="57"/>
        <v>7.235341627016234E-4</v>
      </c>
      <c r="P265">
        <f t="shared" si="58"/>
        <v>723534.1627016234</v>
      </c>
      <c r="Q265">
        <v>44.923023000000001</v>
      </c>
      <c r="R265">
        <f t="shared" si="59"/>
        <v>16106.088023097274</v>
      </c>
      <c r="S265">
        <v>62.660998999999997</v>
      </c>
      <c r="T265">
        <v>1.68</v>
      </c>
      <c r="U265" s="2">
        <f t="shared" si="60"/>
        <v>1036281.7933880136</v>
      </c>
      <c r="V265" s="18">
        <v>39720000000</v>
      </c>
      <c r="W265">
        <f t="shared" si="61"/>
        <v>8.8375954335708298E-5</v>
      </c>
      <c r="X265">
        <f t="shared" si="62"/>
        <v>88375.954335708302</v>
      </c>
      <c r="Y265">
        <v>44.923023000000001</v>
      </c>
      <c r="Z265">
        <f t="shared" si="63"/>
        <v>1967.2753175072012</v>
      </c>
      <c r="AA265">
        <v>62.660998999999997</v>
      </c>
      <c r="AB265">
        <v>1.68</v>
      </c>
      <c r="AC265" s="19">
        <f t="shared" si="64"/>
        <v>126576.45923645551</v>
      </c>
    </row>
    <row r="266" spans="1:29" x14ac:dyDescent="0.25">
      <c r="A266" s="38">
        <f t="shared" si="52"/>
        <v>0.62887856713887191</v>
      </c>
      <c r="B266" s="18" t="s">
        <v>511</v>
      </c>
      <c r="C266" t="s">
        <v>512</v>
      </c>
      <c r="D266" s="1">
        <v>-636880000</v>
      </c>
      <c r="E266">
        <v>636880000</v>
      </c>
      <c r="F266">
        <f t="shared" si="53"/>
        <v>6.7263025855712603E-4</v>
      </c>
      <c r="G266">
        <f t="shared" si="54"/>
        <v>672630.25855712604</v>
      </c>
      <c r="H266">
        <v>73.480002999999996</v>
      </c>
      <c r="I266">
        <f t="shared" si="55"/>
        <v>9153.9225788698732</v>
      </c>
      <c r="J266">
        <v>119.69000200000001</v>
      </c>
      <c r="K266">
        <v>0</v>
      </c>
      <c r="L266" s="2">
        <f t="shared" si="56"/>
        <v>1095633.0117727804</v>
      </c>
      <c r="M266">
        <v>-1187300000</v>
      </c>
      <c r="N266">
        <v>1187300000</v>
      </c>
      <c r="O266">
        <f t="shared" si="57"/>
        <v>6.0496627561664612E-4</v>
      </c>
      <c r="P266">
        <f t="shared" si="58"/>
        <v>604966.27561664616</v>
      </c>
      <c r="Q266">
        <v>73.480002999999996</v>
      </c>
      <c r="R266">
        <f t="shared" si="59"/>
        <v>8233.0736379616937</v>
      </c>
      <c r="S266">
        <v>119.69000200000001</v>
      </c>
      <c r="T266">
        <v>0</v>
      </c>
      <c r="U266" s="2">
        <f t="shared" si="60"/>
        <v>985416.60019378248</v>
      </c>
      <c r="V266" s="18">
        <v>315680000000</v>
      </c>
      <c r="W266">
        <f t="shared" si="61"/>
        <v>7.0237968944351448E-4</v>
      </c>
      <c r="X266">
        <f t="shared" si="62"/>
        <v>702379.68944351445</v>
      </c>
      <c r="Y266">
        <v>73.480002999999996</v>
      </c>
      <c r="Z266">
        <f t="shared" si="63"/>
        <v>9558.7868912241938</v>
      </c>
      <c r="AA266">
        <v>119.69000200000001</v>
      </c>
      <c r="AB266">
        <v>0</v>
      </c>
      <c r="AC266" s="19">
        <f t="shared" si="64"/>
        <v>1144091.2221281976</v>
      </c>
    </row>
    <row r="267" spans="1:29" x14ac:dyDescent="0.25">
      <c r="A267" s="38">
        <f t="shared" si="52"/>
        <v>0.71827620770962186</v>
      </c>
      <c r="B267" s="18" t="s">
        <v>513</v>
      </c>
      <c r="C267" t="s">
        <v>514</v>
      </c>
      <c r="D267" s="1">
        <v>-258520000</v>
      </c>
      <c r="E267">
        <v>258520000</v>
      </c>
      <c r="F267">
        <f t="shared" si="53"/>
        <v>2.7303161418507131E-4</v>
      </c>
      <c r="G267">
        <f t="shared" si="54"/>
        <v>273031.61418507132</v>
      </c>
      <c r="H267">
        <v>33.877121000000002</v>
      </c>
      <c r="I267">
        <f t="shared" si="55"/>
        <v>8059.4692265931126</v>
      </c>
      <c r="J267">
        <v>57.960251</v>
      </c>
      <c r="K267">
        <v>0.25</v>
      </c>
      <c r="L267" s="2">
        <f t="shared" si="56"/>
        <v>469143.72660676093</v>
      </c>
      <c r="M267">
        <v>-1690890000</v>
      </c>
      <c r="N267">
        <v>1690890000</v>
      </c>
      <c r="O267">
        <f t="shared" si="57"/>
        <v>8.6156104251447051E-4</v>
      </c>
      <c r="P267">
        <f t="shared" si="58"/>
        <v>861561.04251447052</v>
      </c>
      <c r="Q267">
        <v>33.877121000000002</v>
      </c>
      <c r="R267">
        <f t="shared" si="59"/>
        <v>25431.943951626541</v>
      </c>
      <c r="S267">
        <v>57.960251</v>
      </c>
      <c r="T267">
        <v>0.25</v>
      </c>
      <c r="U267" s="2">
        <f t="shared" si="60"/>
        <v>1480399.8408421129</v>
      </c>
      <c r="V267" s="18">
        <v>310720000000</v>
      </c>
      <c r="W267">
        <f t="shared" si="61"/>
        <v>6.9134382001992151E-4</v>
      </c>
      <c r="X267">
        <f t="shared" si="62"/>
        <v>691343.82001992152</v>
      </c>
      <c r="Y267">
        <v>33.877121000000002</v>
      </c>
      <c r="Z267">
        <f t="shared" si="63"/>
        <v>20407.395894707861</v>
      </c>
      <c r="AA267">
        <v>57.960251</v>
      </c>
      <c r="AB267">
        <v>0.25</v>
      </c>
      <c r="AC267" s="19">
        <f t="shared" si="64"/>
        <v>1187919.637287314</v>
      </c>
    </row>
    <row r="268" spans="1:29" x14ac:dyDescent="0.25">
      <c r="A268" s="38">
        <f t="shared" si="52"/>
        <v>6.3501833917246397E-2</v>
      </c>
      <c r="B268" s="18" t="s">
        <v>515</v>
      </c>
      <c r="C268" t="s">
        <v>516</v>
      </c>
      <c r="D268" s="1">
        <v>-1480000000</v>
      </c>
      <c r="E268">
        <v>1480000000</v>
      </c>
      <c r="F268">
        <f t="shared" si="53"/>
        <v>1.5630774756069377E-3</v>
      </c>
      <c r="G268">
        <f t="shared" si="54"/>
        <v>1563077.4756069377</v>
      </c>
      <c r="H268">
        <v>331.40017699999999</v>
      </c>
      <c r="I268">
        <f t="shared" si="55"/>
        <v>4716.5861218201389</v>
      </c>
      <c r="J268">
        <v>341.844696</v>
      </c>
      <c r="K268">
        <v>10.6</v>
      </c>
      <c r="L268" s="2">
        <f t="shared" si="56"/>
        <v>1662335.761862718</v>
      </c>
      <c r="M268">
        <v>-2760000000</v>
      </c>
      <c r="N268">
        <v>2760000000</v>
      </c>
      <c r="O268">
        <f t="shared" si="57"/>
        <v>1.4063058373637188E-3</v>
      </c>
      <c r="P268">
        <f t="shared" si="58"/>
        <v>1406305.8373637188</v>
      </c>
      <c r="Q268">
        <v>331.40017699999999</v>
      </c>
      <c r="R268">
        <f t="shared" si="59"/>
        <v>4243.5277195513354</v>
      </c>
      <c r="S268">
        <v>341.844696</v>
      </c>
      <c r="T268">
        <v>10.6</v>
      </c>
      <c r="U268" s="2">
        <f t="shared" si="60"/>
        <v>1495608.8370848438</v>
      </c>
      <c r="V268" s="18">
        <v>399310000000</v>
      </c>
      <c r="W268">
        <f t="shared" si="61"/>
        <v>8.8845423780945822E-4</v>
      </c>
      <c r="X268">
        <f t="shared" si="62"/>
        <v>888454.23780945817</v>
      </c>
      <c r="Y268">
        <v>331.40017699999999</v>
      </c>
      <c r="Z268">
        <f t="shared" si="63"/>
        <v>2680.910571177692</v>
      </c>
      <c r="AA268">
        <v>341.844696</v>
      </c>
      <c r="AB268">
        <v>10.6</v>
      </c>
      <c r="AC268" s="19">
        <f t="shared" si="64"/>
        <v>944872.71126190806</v>
      </c>
    </row>
    <row r="269" spans="1:29" x14ac:dyDescent="0.25">
      <c r="A269" s="38">
        <f t="shared" si="52"/>
        <v>0.2945633057512842</v>
      </c>
      <c r="B269" s="18" t="s">
        <v>517</v>
      </c>
      <c r="C269" t="s">
        <v>518</v>
      </c>
      <c r="D269" s="1">
        <v>-1180000000</v>
      </c>
      <c r="E269">
        <v>1180000000</v>
      </c>
      <c r="F269">
        <f t="shared" si="53"/>
        <v>1.2462374467676935E-3</v>
      </c>
      <c r="G269">
        <f t="shared" si="54"/>
        <v>1246237.4467676934</v>
      </c>
      <c r="H269">
        <v>44.487751000000003</v>
      </c>
      <c r="I269">
        <f t="shared" si="55"/>
        <v>28013.04670959189</v>
      </c>
      <c r="J269">
        <v>57.340209999999999</v>
      </c>
      <c r="K269">
        <v>0.252</v>
      </c>
      <c r="L269" s="2">
        <f t="shared" si="56"/>
        <v>1613333.2688386252</v>
      </c>
      <c r="M269">
        <v>-2099000000</v>
      </c>
      <c r="N269">
        <v>2099000000</v>
      </c>
      <c r="O269">
        <f t="shared" si="57"/>
        <v>1.069505779937118E-3</v>
      </c>
      <c r="P269">
        <f t="shared" si="58"/>
        <v>1069505.7799371181</v>
      </c>
      <c r="Q269">
        <v>44.487751000000003</v>
      </c>
      <c r="R269">
        <f t="shared" si="59"/>
        <v>24040.455089247331</v>
      </c>
      <c r="S269">
        <v>57.340209999999999</v>
      </c>
      <c r="T269">
        <v>0.252</v>
      </c>
      <c r="U269" s="2">
        <f t="shared" si="60"/>
        <v>1384542.9379955011</v>
      </c>
      <c r="V269" s="18">
        <v>312370000000</v>
      </c>
      <c r="W269">
        <f t="shared" si="61"/>
        <v>6.9501502658220551E-4</v>
      </c>
      <c r="X269">
        <f t="shared" si="62"/>
        <v>695015.02658220555</v>
      </c>
      <c r="Y269">
        <v>44.487751000000003</v>
      </c>
      <c r="Z269">
        <f t="shared" si="63"/>
        <v>15622.615460651305</v>
      </c>
      <c r="AA269">
        <v>57.340209999999999</v>
      </c>
      <c r="AB269">
        <v>0.252</v>
      </c>
      <c r="AC269" s="19">
        <f t="shared" si="64"/>
        <v>899740.95035907673</v>
      </c>
    </row>
    <row r="270" spans="1:29" x14ac:dyDescent="0.25">
      <c r="A270" s="38">
        <f t="shared" si="52"/>
        <v>0.651728423579788</v>
      </c>
      <c r="B270" s="18" t="s">
        <v>519</v>
      </c>
      <c r="C270" t="s">
        <v>520</v>
      </c>
      <c r="D270" s="1">
        <v>-1317000000</v>
      </c>
      <c r="E270">
        <v>1317000000</v>
      </c>
      <c r="F270">
        <f t="shared" si="53"/>
        <v>1.3909277266042817E-3</v>
      </c>
      <c r="G270">
        <f t="shared" si="54"/>
        <v>1390927.7266042817</v>
      </c>
      <c r="H270">
        <v>153.067398</v>
      </c>
      <c r="I270">
        <f t="shared" si="55"/>
        <v>9087.0279679300602</v>
      </c>
      <c r="J270">
        <v>250.02577199999999</v>
      </c>
      <c r="K270">
        <v>2.8</v>
      </c>
      <c r="L270" s="2">
        <f t="shared" si="56"/>
        <v>2297434.8611775087</v>
      </c>
      <c r="M270">
        <v>-2411000000</v>
      </c>
      <c r="N270">
        <v>2411000000</v>
      </c>
      <c r="O270">
        <f t="shared" si="57"/>
        <v>1.2284794832912776E-3</v>
      </c>
      <c r="P270">
        <f t="shared" si="58"/>
        <v>1228479.4832912777</v>
      </c>
      <c r="Q270">
        <v>153.067398</v>
      </c>
      <c r="R270">
        <f t="shared" si="59"/>
        <v>8025.7422504253827</v>
      </c>
      <c r="S270">
        <v>250.02577199999999</v>
      </c>
      <c r="T270">
        <v>2.8</v>
      </c>
      <c r="U270" s="2">
        <f t="shared" si="60"/>
        <v>2029114.4803368147</v>
      </c>
      <c r="V270" s="18">
        <v>3117600000000</v>
      </c>
      <c r="W270">
        <f t="shared" si="61"/>
        <v>6.936577926409975E-3</v>
      </c>
      <c r="X270">
        <f t="shared" si="62"/>
        <v>6936577.9264099747</v>
      </c>
      <c r="Y270">
        <v>153.067398</v>
      </c>
      <c r="Z270">
        <f t="shared" si="63"/>
        <v>45317.147982158647</v>
      </c>
      <c r="AA270">
        <v>250.02577199999999</v>
      </c>
      <c r="AB270">
        <v>2.8</v>
      </c>
      <c r="AC270" s="19">
        <f t="shared" si="64"/>
        <v>11457342.923427502</v>
      </c>
    </row>
    <row r="271" spans="1:29" x14ac:dyDescent="0.25">
      <c r="A271" s="38">
        <f t="shared" si="52"/>
        <v>0.10852896995432637</v>
      </c>
      <c r="B271" s="18" t="s">
        <v>521</v>
      </c>
      <c r="C271" t="s">
        <v>522</v>
      </c>
      <c r="D271" s="1">
        <v>-2748000000</v>
      </c>
      <c r="E271">
        <v>2748000000</v>
      </c>
      <c r="F271">
        <f t="shared" si="53"/>
        <v>2.9022546641674762E-3</v>
      </c>
      <c r="G271">
        <f t="shared" si="54"/>
        <v>2902254.6641674764</v>
      </c>
      <c r="H271">
        <v>76.727753000000007</v>
      </c>
      <c r="I271">
        <f t="shared" si="55"/>
        <v>37825.357197251382</v>
      </c>
      <c r="J271">
        <v>80.614936999999998</v>
      </c>
      <c r="K271">
        <v>4.4399999999999897</v>
      </c>
      <c r="L271" s="2">
        <f t="shared" si="56"/>
        <v>3217233.373414712</v>
      </c>
      <c r="M271">
        <v>-6601000000</v>
      </c>
      <c r="N271">
        <v>6601000000</v>
      </c>
      <c r="O271">
        <f t="shared" si="57"/>
        <v>3.3634147943615608E-3</v>
      </c>
      <c r="P271">
        <f t="shared" si="58"/>
        <v>3363414.7943615606</v>
      </c>
      <c r="Q271">
        <v>76.727753000000007</v>
      </c>
      <c r="R271">
        <f t="shared" si="59"/>
        <v>43835.700419397923</v>
      </c>
      <c r="S271">
        <v>80.614936999999998</v>
      </c>
      <c r="T271">
        <v>4.4399999999999897</v>
      </c>
      <c r="U271" s="2">
        <f t="shared" si="60"/>
        <v>3728442.7375227632</v>
      </c>
      <c r="V271" s="18">
        <v>330600000000</v>
      </c>
      <c r="W271">
        <f t="shared" si="61"/>
        <v>7.3557629666125789E-4</v>
      </c>
      <c r="X271">
        <f t="shared" si="62"/>
        <v>735576.29666125786</v>
      </c>
      <c r="Y271">
        <v>76.727753000000007</v>
      </c>
      <c r="Z271">
        <f t="shared" si="63"/>
        <v>9586.834853110553</v>
      </c>
      <c r="AA271">
        <v>80.614936999999998</v>
      </c>
      <c r="AB271">
        <v>4.4399999999999897</v>
      </c>
      <c r="AC271" s="19">
        <f t="shared" si="64"/>
        <v>815407.63446072221</v>
      </c>
    </row>
    <row r="272" spans="1:29" x14ac:dyDescent="0.25">
      <c r="A272" s="38">
        <f t="shared" si="52"/>
        <v>0.28095103929787402</v>
      </c>
      <c r="B272" s="18" t="s">
        <v>523</v>
      </c>
      <c r="C272" t="s">
        <v>524</v>
      </c>
      <c r="D272" s="1">
        <v>-648130000</v>
      </c>
      <c r="E272">
        <v>648130000</v>
      </c>
      <c r="F272">
        <f t="shared" si="53"/>
        <v>6.8451175963859764E-4</v>
      </c>
      <c r="G272">
        <f t="shared" si="54"/>
        <v>684511.75963859761</v>
      </c>
      <c r="H272">
        <v>117.988647</v>
      </c>
      <c r="I272">
        <f t="shared" si="55"/>
        <v>5801.5052892215772</v>
      </c>
      <c r="J272">
        <v>146.63767999999999</v>
      </c>
      <c r="K272">
        <v>4.5</v>
      </c>
      <c r="L272" s="2">
        <f t="shared" si="56"/>
        <v>876826.04992067814</v>
      </c>
      <c r="M272">
        <v>-745810000</v>
      </c>
      <c r="N272">
        <v>745810000</v>
      </c>
      <c r="O272">
        <f t="shared" si="57"/>
        <v>3.8001339005950548E-4</v>
      </c>
      <c r="P272">
        <f t="shared" si="58"/>
        <v>380013.39005950547</v>
      </c>
      <c r="Q272">
        <v>117.988647</v>
      </c>
      <c r="R272">
        <f t="shared" si="59"/>
        <v>3220.7623336803367</v>
      </c>
      <c r="S272">
        <v>146.63767999999999</v>
      </c>
      <c r="T272">
        <v>4.5</v>
      </c>
      <c r="U272" s="2">
        <f t="shared" si="60"/>
        <v>486778.5469438319</v>
      </c>
      <c r="V272" s="18">
        <v>316330000000</v>
      </c>
      <c r="W272">
        <f t="shared" si="61"/>
        <v>7.0382592233168698E-4</v>
      </c>
      <c r="X272">
        <f t="shared" si="62"/>
        <v>703825.92233168695</v>
      </c>
      <c r="Y272">
        <v>117.988647</v>
      </c>
      <c r="Z272">
        <f t="shared" si="63"/>
        <v>5965.2003834884808</v>
      </c>
      <c r="AA272">
        <v>146.63767999999999</v>
      </c>
      <c r="AB272">
        <v>4.5</v>
      </c>
      <c r="AC272" s="19">
        <f t="shared" si="64"/>
        <v>901566.54669555929</v>
      </c>
    </row>
    <row r="273" spans="1:29" x14ac:dyDescent="0.25">
      <c r="A273" s="38">
        <f t="shared" si="52"/>
        <v>1.5257846595399465</v>
      </c>
      <c r="B273" s="18" t="s">
        <v>525</v>
      </c>
      <c r="C273" t="s">
        <v>526</v>
      </c>
      <c r="D273" s="1">
        <v>-2919000000</v>
      </c>
      <c r="E273">
        <v>2919000000</v>
      </c>
      <c r="F273">
        <f t="shared" si="53"/>
        <v>3.0828534806058455E-3</v>
      </c>
      <c r="G273">
        <f t="shared" si="54"/>
        <v>3082853.4806058453</v>
      </c>
      <c r="H273">
        <v>6.4165089999999996</v>
      </c>
      <c r="I273">
        <f t="shared" si="55"/>
        <v>480456.50377889996</v>
      </c>
      <c r="J273">
        <v>16.026720000000001</v>
      </c>
      <c r="K273">
        <v>0.18</v>
      </c>
      <c r="L273" s="2">
        <f t="shared" si="56"/>
        <v>7786624.0289235739</v>
      </c>
      <c r="M273">
        <v>-4464000000</v>
      </c>
      <c r="N273">
        <v>4464000000</v>
      </c>
      <c r="O273">
        <f t="shared" si="57"/>
        <v>2.2745468326056668E-3</v>
      </c>
      <c r="P273">
        <f t="shared" si="58"/>
        <v>2274546.8326056669</v>
      </c>
      <c r="Q273">
        <v>6.4165089999999996</v>
      </c>
      <c r="R273">
        <f t="shared" si="59"/>
        <v>354483.54122244153</v>
      </c>
      <c r="S273">
        <v>16.026720000000001</v>
      </c>
      <c r="T273">
        <v>0.18</v>
      </c>
      <c r="U273" s="2">
        <f t="shared" si="60"/>
        <v>5745015.4972005682</v>
      </c>
      <c r="V273" s="18">
        <v>35260000000</v>
      </c>
      <c r="W273">
        <f t="shared" si="61"/>
        <v>7.8452571749171066E-5</v>
      </c>
      <c r="X273">
        <f t="shared" si="62"/>
        <v>78452.571749171067</v>
      </c>
      <c r="Y273">
        <v>6.4165089999999996</v>
      </c>
      <c r="Z273">
        <f t="shared" si="63"/>
        <v>12226.675244930082</v>
      </c>
      <c r="AA273">
        <v>16.026720000000001</v>
      </c>
      <c r="AB273">
        <v>0.18</v>
      </c>
      <c r="AC273" s="19">
        <f t="shared" si="64"/>
        <v>198154.30222551327</v>
      </c>
    </row>
    <row r="274" spans="1:29" x14ac:dyDescent="0.25">
      <c r="A274" s="38">
        <f t="shared" si="52"/>
        <v>0.67097312220877825</v>
      </c>
      <c r="B274" s="18" t="s">
        <v>527</v>
      </c>
      <c r="C274" t="s">
        <v>528</v>
      </c>
      <c r="D274" s="1">
        <v>-4795000000</v>
      </c>
      <c r="E274">
        <v>4795000000</v>
      </c>
      <c r="F274">
        <f t="shared" si="53"/>
        <v>5.0641597942805852E-3</v>
      </c>
      <c r="G274">
        <f t="shared" si="54"/>
        <v>5064159.7942805849</v>
      </c>
      <c r="H274">
        <v>38.056587</v>
      </c>
      <c r="I274">
        <f t="shared" si="55"/>
        <v>133069.20545136076</v>
      </c>
      <c r="J274">
        <v>61.271534000000003</v>
      </c>
      <c r="K274">
        <v>2.3199999999999998</v>
      </c>
      <c r="L274" s="2">
        <f t="shared" si="56"/>
        <v>8462074.9028131925</v>
      </c>
      <c r="M274">
        <v>-12129000000</v>
      </c>
      <c r="N274">
        <v>12129000000</v>
      </c>
      <c r="O274">
        <f t="shared" si="57"/>
        <v>6.1801027178929515E-3</v>
      </c>
      <c r="P274">
        <f t="shared" si="58"/>
        <v>6180102.7178929513</v>
      </c>
      <c r="Q274">
        <v>38.056587</v>
      </c>
      <c r="R274">
        <f t="shared" si="59"/>
        <v>162392.45831195929</v>
      </c>
      <c r="S274">
        <v>61.271534000000003</v>
      </c>
      <c r="T274">
        <v>2.3199999999999998</v>
      </c>
      <c r="U274" s="2">
        <f t="shared" si="60"/>
        <v>10326785.534088543</v>
      </c>
      <c r="V274" s="18">
        <v>326910000000</v>
      </c>
      <c r="W274">
        <f t="shared" si="61"/>
        <v>7.2736614380378649E-4</v>
      </c>
      <c r="X274">
        <f t="shared" si="62"/>
        <v>727366.14380378649</v>
      </c>
      <c r="Y274">
        <v>38.056587</v>
      </c>
      <c r="Z274">
        <f t="shared" si="63"/>
        <v>19112.752906711958</v>
      </c>
      <c r="AA274">
        <v>61.271534000000003</v>
      </c>
      <c r="AB274">
        <v>2.3199999999999998</v>
      </c>
      <c r="AC274" s="19">
        <f t="shared" si="64"/>
        <v>1215409.2763007723</v>
      </c>
    </row>
    <row r="275" spans="1:29" x14ac:dyDescent="0.25">
      <c r="A275" s="38">
        <f t="shared" si="52"/>
        <v>-0.27036122983436506</v>
      </c>
      <c r="B275" s="18" t="s">
        <v>529</v>
      </c>
      <c r="C275" t="s">
        <v>530</v>
      </c>
      <c r="D275" s="1">
        <v>-132130000</v>
      </c>
      <c r="E275">
        <v>132130000</v>
      </c>
      <c r="F275">
        <f t="shared" si="53"/>
        <v>1.3954691003509776E-4</v>
      </c>
      <c r="G275">
        <f t="shared" si="54"/>
        <v>139546.91003509777</v>
      </c>
      <c r="H275">
        <v>557.67578100000003</v>
      </c>
      <c r="I275">
        <f t="shared" si="55"/>
        <v>250.22946089727674</v>
      </c>
      <c r="J275">
        <v>404.26187099999999</v>
      </c>
      <c r="K275">
        <v>2.64</v>
      </c>
      <c r="L275" s="2">
        <f t="shared" si="56"/>
        <v>101818.83581842323</v>
      </c>
      <c r="M275">
        <v>-179720000</v>
      </c>
      <c r="N275">
        <v>179720000</v>
      </c>
      <c r="O275">
        <f t="shared" si="57"/>
        <v>9.1572929380799841E-5</v>
      </c>
      <c r="P275">
        <f t="shared" si="58"/>
        <v>91572.929380799847</v>
      </c>
      <c r="Q275">
        <v>557.67578100000003</v>
      </c>
      <c r="R275">
        <f t="shared" si="59"/>
        <v>164.20460149191928</v>
      </c>
      <c r="S275">
        <v>404.26187099999999</v>
      </c>
      <c r="T275">
        <v>2.64</v>
      </c>
      <c r="U275" s="2">
        <f t="shared" si="60"/>
        <v>66815.159573871337</v>
      </c>
      <c r="V275" s="18">
        <v>321660000000</v>
      </c>
      <c r="W275">
        <f t="shared" si="61"/>
        <v>7.156850320147012E-4</v>
      </c>
      <c r="X275">
        <f t="shared" si="62"/>
        <v>715685.03201470117</v>
      </c>
      <c r="Y275">
        <v>557.67578100000003</v>
      </c>
      <c r="Z275">
        <f t="shared" si="63"/>
        <v>1283.3353292326337</v>
      </c>
      <c r="AA275">
        <v>404.26187099999999</v>
      </c>
      <c r="AB275">
        <v>2.64</v>
      </c>
      <c r="AC275" s="19">
        <f t="shared" si="64"/>
        <v>522191.54658515961</v>
      </c>
    </row>
    <row r="276" spans="1:29" x14ac:dyDescent="0.25">
      <c r="A276" s="38">
        <f t="shared" si="52"/>
        <v>0.25257734578253888</v>
      </c>
      <c r="B276" s="18" t="s">
        <v>531</v>
      </c>
      <c r="C276" t="s">
        <v>532</v>
      </c>
      <c r="D276" s="1">
        <v>-258000000</v>
      </c>
      <c r="E276">
        <v>258000000</v>
      </c>
      <c r="F276">
        <f t="shared" si="53"/>
        <v>2.7248242480174993E-4</v>
      </c>
      <c r="G276">
        <f t="shared" si="54"/>
        <v>272482.42480174993</v>
      </c>
      <c r="H276">
        <v>130.07170099999999</v>
      </c>
      <c r="I276">
        <f t="shared" si="55"/>
        <v>2094.8632385590927</v>
      </c>
      <c r="J276">
        <v>162.92486600000001</v>
      </c>
      <c r="K276">
        <v>0</v>
      </c>
      <c r="L276" s="2">
        <f t="shared" si="56"/>
        <v>341305.31243056623</v>
      </c>
      <c r="M276">
        <v>-335000000</v>
      </c>
      <c r="N276">
        <v>335000000</v>
      </c>
      <c r="O276">
        <f t="shared" si="57"/>
        <v>1.7069291866552385E-4</v>
      </c>
      <c r="P276">
        <f t="shared" si="58"/>
        <v>170692.91866552384</v>
      </c>
      <c r="Q276">
        <v>130.07170099999999</v>
      </c>
      <c r="R276">
        <f t="shared" si="59"/>
        <v>1312.2986579957453</v>
      </c>
      <c r="S276">
        <v>162.92486600000001</v>
      </c>
      <c r="T276">
        <v>0</v>
      </c>
      <c r="U276" s="2">
        <f t="shared" si="60"/>
        <v>213806.08300593664</v>
      </c>
      <c r="V276" s="18">
        <v>342780000000</v>
      </c>
      <c r="W276">
        <f t="shared" si="61"/>
        <v>7.6267647601193582E-4</v>
      </c>
      <c r="X276">
        <f t="shared" si="62"/>
        <v>762676.47601193585</v>
      </c>
      <c r="Y276">
        <v>130.07170099999999</v>
      </c>
      <c r="Z276">
        <f t="shared" si="63"/>
        <v>5863.5081278127973</v>
      </c>
      <c r="AA276">
        <v>162.92486600000001</v>
      </c>
      <c r="AB276">
        <v>0</v>
      </c>
      <c r="AC276" s="19">
        <f t="shared" si="64"/>
        <v>955311.27601381089</v>
      </c>
    </row>
    <row r="277" spans="1:29" x14ac:dyDescent="0.25">
      <c r="A277" s="38">
        <f t="shared" si="52"/>
        <v>0.52605824657976985</v>
      </c>
      <c r="B277" s="18" t="s">
        <v>533</v>
      </c>
      <c r="C277" t="s">
        <v>534</v>
      </c>
      <c r="D277" s="1">
        <v>-5692000000</v>
      </c>
      <c r="E277">
        <v>5692000000</v>
      </c>
      <c r="F277">
        <f t="shared" si="53"/>
        <v>6.011511480509925E-3</v>
      </c>
      <c r="G277">
        <f t="shared" si="54"/>
        <v>6011511.4805099247</v>
      </c>
      <c r="H277">
        <v>112.438705</v>
      </c>
      <c r="I277">
        <f t="shared" si="55"/>
        <v>53464.787597028306</v>
      </c>
      <c r="J277">
        <v>169.58801299999999</v>
      </c>
      <c r="K277">
        <v>2</v>
      </c>
      <c r="L277" s="2">
        <f t="shared" si="56"/>
        <v>9173916.6692411304</v>
      </c>
      <c r="M277">
        <v>-6777000000</v>
      </c>
      <c r="N277">
        <v>6777000000</v>
      </c>
      <c r="O277">
        <f t="shared" si="57"/>
        <v>3.4530922680485227E-3</v>
      </c>
      <c r="P277">
        <f t="shared" si="58"/>
        <v>3453092.2680485225</v>
      </c>
      <c r="Q277">
        <v>112.438705</v>
      </c>
      <c r="R277">
        <f t="shared" si="59"/>
        <v>30710.886149467147</v>
      </c>
      <c r="S277">
        <v>169.58801299999999</v>
      </c>
      <c r="T277">
        <v>2</v>
      </c>
      <c r="U277" s="2">
        <f t="shared" si="60"/>
        <v>5269619.9318562886</v>
      </c>
      <c r="V277" s="18">
        <v>359340000000</v>
      </c>
      <c r="W277">
        <f t="shared" si="61"/>
        <v>7.9952204005522204E-4</v>
      </c>
      <c r="X277">
        <f t="shared" si="62"/>
        <v>799522.04005522199</v>
      </c>
      <c r="Y277">
        <v>112.438705</v>
      </c>
      <c r="Z277">
        <f t="shared" si="63"/>
        <v>7110.7368237229521</v>
      </c>
      <c r="AA277">
        <v>169.58801299999999</v>
      </c>
      <c r="AB277">
        <v>2</v>
      </c>
      <c r="AC277" s="19">
        <f t="shared" si="64"/>
        <v>1220117.2025485525</v>
      </c>
    </row>
    <row r="278" spans="1:29" x14ac:dyDescent="0.25">
      <c r="A278" s="38">
        <f t="shared" si="52"/>
        <v>0.56952950578685191</v>
      </c>
      <c r="B278" s="18" t="s">
        <v>535</v>
      </c>
      <c r="C278" t="s">
        <v>536</v>
      </c>
      <c r="D278" s="1">
        <v>-385100000</v>
      </c>
      <c r="E278">
        <v>385100000</v>
      </c>
      <c r="F278">
        <f t="shared" si="53"/>
        <v>4.0671698368664305E-4</v>
      </c>
      <c r="G278">
        <f t="shared" si="54"/>
        <v>406716.98368664307</v>
      </c>
      <c r="H278">
        <v>279.22332799999998</v>
      </c>
      <c r="I278">
        <f t="shared" si="55"/>
        <v>1456.6010175433591</v>
      </c>
      <c r="J278">
        <v>435.889252</v>
      </c>
      <c r="K278">
        <v>2.36</v>
      </c>
      <c r="L278" s="2">
        <f t="shared" si="56"/>
        <v>638354.30640081607</v>
      </c>
      <c r="M278">
        <v>-2341940000</v>
      </c>
      <c r="N278">
        <v>2341940000</v>
      </c>
      <c r="O278">
        <f t="shared" si="57"/>
        <v>1.1932912654911549E-3</v>
      </c>
      <c r="P278">
        <f t="shared" si="58"/>
        <v>1193291.2654911547</v>
      </c>
      <c r="Q278">
        <v>279.22332799999998</v>
      </c>
      <c r="R278">
        <f t="shared" si="59"/>
        <v>4273.6087777420762</v>
      </c>
      <c r="S278">
        <v>435.889252</v>
      </c>
      <c r="T278">
        <v>2.36</v>
      </c>
      <c r="U278" s="2">
        <f t="shared" si="60"/>
        <v>1872905.8501860993</v>
      </c>
      <c r="V278" s="18">
        <v>317680000000</v>
      </c>
      <c r="W278">
        <f t="shared" si="61"/>
        <v>7.0682963679173747E-4</v>
      </c>
      <c r="X278">
        <f t="shared" si="62"/>
        <v>706829.63679173752</v>
      </c>
      <c r="Y278">
        <v>279.22332799999998</v>
      </c>
      <c r="Z278">
        <f t="shared" si="63"/>
        <v>2531.4132664149665</v>
      </c>
      <c r="AA278">
        <v>435.889252</v>
      </c>
      <c r="AB278">
        <v>2.36</v>
      </c>
      <c r="AC278" s="19">
        <f t="shared" si="64"/>
        <v>1109389.9705092357</v>
      </c>
    </row>
    <row r="279" spans="1:29" x14ac:dyDescent="0.25">
      <c r="A279" s="38">
        <f t="shared" si="52"/>
        <v>0.31227417080416986</v>
      </c>
      <c r="B279" s="18" t="s">
        <v>537</v>
      </c>
      <c r="C279" t="s">
        <v>538</v>
      </c>
      <c r="D279" s="1">
        <v>594000000</v>
      </c>
      <c r="E279">
        <v>0</v>
      </c>
      <c r="F279">
        <f t="shared" si="53"/>
        <v>0</v>
      </c>
      <c r="G279">
        <f t="shared" si="54"/>
        <v>0</v>
      </c>
      <c r="H279">
        <v>52.187671999999999</v>
      </c>
      <c r="I279">
        <f t="shared" si="55"/>
        <v>0</v>
      </c>
      <c r="J279">
        <v>67.639533999999998</v>
      </c>
      <c r="K279">
        <v>0.84499999999999997</v>
      </c>
      <c r="L279" s="2">
        <f t="shared" si="56"/>
        <v>0</v>
      </c>
      <c r="M279">
        <v>-160000000</v>
      </c>
      <c r="N279">
        <v>160000000</v>
      </c>
      <c r="O279">
        <f t="shared" si="57"/>
        <v>8.1524976079056164E-5</v>
      </c>
      <c r="P279">
        <f t="shared" si="58"/>
        <v>81524.97607905617</v>
      </c>
      <c r="Q279">
        <v>52.187671999999999</v>
      </c>
      <c r="R279">
        <f t="shared" si="59"/>
        <v>1562.1500817100286</v>
      </c>
      <c r="S279">
        <v>67.639533999999998</v>
      </c>
      <c r="T279">
        <v>0.84499999999999997</v>
      </c>
      <c r="U279" s="2">
        <f t="shared" si="60"/>
        <v>106983.12038397323</v>
      </c>
      <c r="V279" s="18">
        <v>314370000000</v>
      </c>
      <c r="W279">
        <f t="shared" si="61"/>
        <v>6.994649739304285E-4</v>
      </c>
      <c r="X279">
        <f t="shared" si="62"/>
        <v>699464.9739304285</v>
      </c>
      <c r="Y279">
        <v>52.187671999999999</v>
      </c>
      <c r="Z279">
        <f t="shared" si="63"/>
        <v>13402.877482835956</v>
      </c>
      <c r="AA279">
        <v>67.639533999999998</v>
      </c>
      <c r="AB279">
        <v>0.84499999999999997</v>
      </c>
      <c r="AC279" s="19">
        <f t="shared" si="64"/>
        <v>917889.81867111346</v>
      </c>
    </row>
    <row r="280" spans="1:29" x14ac:dyDescent="0.25">
      <c r="A280" s="38">
        <f t="shared" si="52"/>
        <v>1.6612664060969839E-2</v>
      </c>
      <c r="B280" s="18" t="s">
        <v>539</v>
      </c>
      <c r="C280" t="s">
        <v>540</v>
      </c>
      <c r="D280" s="1">
        <v>-2168000000</v>
      </c>
      <c r="E280">
        <v>2168000000</v>
      </c>
      <c r="F280">
        <f t="shared" si="53"/>
        <v>2.2896972750782708E-3</v>
      </c>
      <c r="G280">
        <f t="shared" si="54"/>
        <v>2289697.2750782706</v>
      </c>
      <c r="H280">
        <v>351.49600199999998</v>
      </c>
      <c r="I280">
        <f t="shared" si="55"/>
        <v>6514.1488439412487</v>
      </c>
      <c r="J280">
        <v>355.575287</v>
      </c>
      <c r="K280">
        <v>1.76</v>
      </c>
      <c r="L280" s="2">
        <f t="shared" si="56"/>
        <v>2327735.2467104644</v>
      </c>
      <c r="M280">
        <v>-2672000000</v>
      </c>
      <c r="N280">
        <v>2672000000</v>
      </c>
      <c r="O280">
        <f t="shared" si="57"/>
        <v>1.3614671005202379E-3</v>
      </c>
      <c r="P280">
        <f t="shared" si="58"/>
        <v>1361467.1005202378</v>
      </c>
      <c r="Q280">
        <v>351.49600199999998</v>
      </c>
      <c r="R280">
        <f t="shared" si="59"/>
        <v>3873.3501740376491</v>
      </c>
      <c r="S280">
        <v>355.575287</v>
      </c>
      <c r="T280">
        <v>1.76</v>
      </c>
      <c r="U280" s="2">
        <f t="shared" si="60"/>
        <v>1384084.6960912433</v>
      </c>
      <c r="V280" s="18">
        <v>3355840000000</v>
      </c>
      <c r="W280">
        <f t="shared" si="61"/>
        <v>7.4666556545302954E-3</v>
      </c>
      <c r="X280">
        <f t="shared" si="62"/>
        <v>7466655.6545302952</v>
      </c>
      <c r="Y280">
        <v>351.49600199999998</v>
      </c>
      <c r="Z280">
        <f t="shared" si="63"/>
        <v>21242.505212136937</v>
      </c>
      <c r="AA280">
        <v>355.575287</v>
      </c>
      <c r="AB280">
        <v>1.76</v>
      </c>
      <c r="AC280" s="19">
        <f t="shared" si="64"/>
        <v>7590696.6965779485</v>
      </c>
    </row>
    <row r="281" spans="1:29" x14ac:dyDescent="0.25">
      <c r="A281" s="38">
        <f t="shared" si="52"/>
        <v>4.1861272267789351E-2</v>
      </c>
      <c r="B281" s="18" t="s">
        <v>541</v>
      </c>
      <c r="C281" t="s">
        <v>542</v>
      </c>
      <c r="D281" s="1">
        <v>-173700000</v>
      </c>
      <c r="E281">
        <v>173700000</v>
      </c>
      <c r="F281">
        <f t="shared" si="53"/>
        <v>1.8345037669792235E-4</v>
      </c>
      <c r="G281">
        <f t="shared" si="54"/>
        <v>183450.37669792236</v>
      </c>
      <c r="H281">
        <v>91.588234</v>
      </c>
      <c r="I281">
        <f t="shared" si="55"/>
        <v>2002.9906537767979</v>
      </c>
      <c r="J281">
        <v>94.032234000000003</v>
      </c>
      <c r="K281">
        <v>1.39</v>
      </c>
      <c r="L281" s="2">
        <f t="shared" si="56"/>
        <v>191129.8428645026</v>
      </c>
      <c r="M281">
        <v>-360000000</v>
      </c>
      <c r="N281">
        <v>360000000</v>
      </c>
      <c r="O281">
        <f t="shared" si="57"/>
        <v>1.8343119617787637E-4</v>
      </c>
      <c r="P281">
        <f t="shared" si="58"/>
        <v>183431.19617787638</v>
      </c>
      <c r="Q281">
        <v>91.588234</v>
      </c>
      <c r="R281">
        <f t="shared" si="59"/>
        <v>2002.7812325530415</v>
      </c>
      <c r="S281">
        <v>94.032234000000003</v>
      </c>
      <c r="T281">
        <v>1.39</v>
      </c>
      <c r="U281" s="2">
        <f t="shared" si="60"/>
        <v>191109.85942348474</v>
      </c>
      <c r="V281" s="18">
        <v>325500000000</v>
      </c>
      <c r="W281">
        <f t="shared" si="61"/>
        <v>7.2422893092328935E-4</v>
      </c>
      <c r="X281">
        <f t="shared" si="62"/>
        <v>724228.93092328939</v>
      </c>
      <c r="Y281">
        <v>91.588234</v>
      </c>
      <c r="Z281">
        <f t="shared" si="63"/>
        <v>7907.4450864866485</v>
      </c>
      <c r="AA281">
        <v>94.032234000000003</v>
      </c>
      <c r="AB281">
        <v>1.39</v>
      </c>
      <c r="AC281" s="19">
        <f t="shared" si="64"/>
        <v>754546.07538487925</v>
      </c>
    </row>
    <row r="282" spans="1:29" x14ac:dyDescent="0.25">
      <c r="A282" s="38">
        <f t="shared" si="52"/>
        <v>0.30375225127610817</v>
      </c>
      <c r="B282" s="18" t="s">
        <v>543</v>
      </c>
      <c r="C282" t="s">
        <v>544</v>
      </c>
      <c r="D282" s="1">
        <v>-2438900000</v>
      </c>
      <c r="E282">
        <v>2438900000</v>
      </c>
      <c r="F282">
        <f t="shared" si="53"/>
        <v>2.5758038211201083E-3</v>
      </c>
      <c r="G282">
        <f t="shared" si="54"/>
        <v>2575803.8211201085</v>
      </c>
      <c r="H282">
        <v>202.92657500000001</v>
      </c>
      <c r="I282">
        <f t="shared" si="55"/>
        <v>12693.279927087462</v>
      </c>
      <c r="J282">
        <v>259.31597900000003</v>
      </c>
      <c r="K282">
        <v>5.25</v>
      </c>
      <c r="L282" s="2">
        <f t="shared" si="56"/>
        <v>3358210.0306309434</v>
      </c>
      <c r="M282">
        <v>-4589400000</v>
      </c>
      <c r="N282">
        <v>4589400000</v>
      </c>
      <c r="O282">
        <f t="shared" si="57"/>
        <v>2.3384420326076271E-3</v>
      </c>
      <c r="P282">
        <f t="shared" si="58"/>
        <v>2338442.0326076271</v>
      </c>
      <c r="Q282">
        <v>202.92657500000001</v>
      </c>
      <c r="R282">
        <f t="shared" si="59"/>
        <v>11523.586955565712</v>
      </c>
      <c r="S282">
        <v>259.31597900000003</v>
      </c>
      <c r="T282">
        <v>5.25</v>
      </c>
      <c r="U282" s="2">
        <f t="shared" si="60"/>
        <v>3048749.0644908724</v>
      </c>
      <c r="V282" s="18">
        <v>3159880000000</v>
      </c>
      <c r="W282">
        <f t="shared" si="61"/>
        <v>7.0306498133514087E-3</v>
      </c>
      <c r="X282">
        <f t="shared" si="62"/>
        <v>7030649.8133514086</v>
      </c>
      <c r="Y282">
        <v>202.92657500000001</v>
      </c>
      <c r="Z282">
        <f t="shared" si="63"/>
        <v>34646.274463319591</v>
      </c>
      <c r="AA282">
        <v>259.31597900000003</v>
      </c>
      <c r="AB282">
        <v>5.25</v>
      </c>
      <c r="AC282" s="19">
        <f t="shared" si="64"/>
        <v>9166225.5220908485</v>
      </c>
    </row>
    <row r="283" spans="1:29" x14ac:dyDescent="0.25">
      <c r="A283" s="38">
        <f t="shared" si="52"/>
        <v>0.45269316726379594</v>
      </c>
      <c r="B283" s="18" t="s">
        <v>545</v>
      </c>
      <c r="C283" t="s">
        <v>546</v>
      </c>
      <c r="D283" s="1">
        <v>-602000000</v>
      </c>
      <c r="E283">
        <v>602000000</v>
      </c>
      <c r="F283">
        <f t="shared" si="53"/>
        <v>6.3579232453741651E-4</v>
      </c>
      <c r="G283">
        <f t="shared" si="54"/>
        <v>635792.32453741657</v>
      </c>
      <c r="H283">
        <v>170.81230199999999</v>
      </c>
      <c r="I283">
        <f t="shared" si="55"/>
        <v>3722.1694052072235</v>
      </c>
      <c r="J283">
        <v>246.35786400000001</v>
      </c>
      <c r="K283">
        <v>1.77999999999999</v>
      </c>
      <c r="L283" s="2">
        <f t="shared" si="56"/>
        <v>923611.16565427091</v>
      </c>
      <c r="M283">
        <v>-1963000000</v>
      </c>
      <c r="N283">
        <v>1963000000</v>
      </c>
      <c r="O283">
        <f t="shared" si="57"/>
        <v>1.0002095502699203E-3</v>
      </c>
      <c r="P283">
        <f t="shared" si="58"/>
        <v>1000209.5502699203</v>
      </c>
      <c r="Q283">
        <v>170.81230199999999</v>
      </c>
      <c r="R283">
        <f t="shared" si="59"/>
        <v>5855.6060574016519</v>
      </c>
      <c r="S283">
        <v>246.35786400000001</v>
      </c>
      <c r="T283">
        <v>1.77999999999999</v>
      </c>
      <c r="U283" s="2">
        <f t="shared" si="60"/>
        <v>1452997.5795091074</v>
      </c>
      <c r="V283" s="18">
        <v>327920000000</v>
      </c>
      <c r="W283">
        <f t="shared" si="61"/>
        <v>7.2961336721463906E-4</v>
      </c>
      <c r="X283">
        <f t="shared" si="62"/>
        <v>729613.36721463909</v>
      </c>
      <c r="Y283">
        <v>170.81230199999999</v>
      </c>
      <c r="Z283">
        <f t="shared" si="63"/>
        <v>4271.4333726070799</v>
      </c>
      <c r="AA283">
        <v>246.35786400000001</v>
      </c>
      <c r="AB283">
        <v>1.77999999999999</v>
      </c>
      <c r="AC283" s="19">
        <f t="shared" si="64"/>
        <v>1059904.3532970371</v>
      </c>
    </row>
    <row r="284" spans="1:29" x14ac:dyDescent="0.25">
      <c r="A284" s="38">
        <f t="shared" si="52"/>
        <v>-7.5287776978216536E-2</v>
      </c>
      <c r="B284" s="18" t="s">
        <v>547</v>
      </c>
      <c r="C284" t="s">
        <v>548</v>
      </c>
      <c r="D284" s="1">
        <v>-1698000000</v>
      </c>
      <c r="E284">
        <v>1698000000</v>
      </c>
      <c r="F284">
        <f t="shared" si="53"/>
        <v>1.7933145632301217E-3</v>
      </c>
      <c r="G284">
        <f t="shared" si="54"/>
        <v>1793314.5632301217</v>
      </c>
      <c r="H284">
        <v>109.428055</v>
      </c>
      <c r="I284">
        <f t="shared" si="55"/>
        <v>16388.069432743931</v>
      </c>
      <c r="J284">
        <v>98.719459999999998</v>
      </c>
      <c r="K284">
        <v>2.46999999999999</v>
      </c>
      <c r="L284" s="2">
        <f t="shared" si="56"/>
        <v>1658299.8963418643</v>
      </c>
      <c r="M284">
        <v>-4658000000</v>
      </c>
      <c r="N284">
        <v>4658000000</v>
      </c>
      <c r="O284">
        <f t="shared" si="57"/>
        <v>2.3733958661015225E-3</v>
      </c>
      <c r="P284">
        <f t="shared" si="58"/>
        <v>2373395.8661015225</v>
      </c>
      <c r="Q284">
        <v>109.428055</v>
      </c>
      <c r="R284">
        <f t="shared" si="59"/>
        <v>21689.098523239973</v>
      </c>
      <c r="S284">
        <v>98.719459999999998</v>
      </c>
      <c r="T284">
        <v>2.46999999999999</v>
      </c>
      <c r="U284" s="2">
        <f t="shared" si="60"/>
        <v>2194708.1674534497</v>
      </c>
      <c r="V284" s="18">
        <v>3157670000000</v>
      </c>
      <c r="W284">
        <f t="shared" si="61"/>
        <v>7.025732621531622E-3</v>
      </c>
      <c r="X284">
        <f t="shared" si="62"/>
        <v>7025732.6215316216</v>
      </c>
      <c r="Y284">
        <v>109.428055</v>
      </c>
      <c r="Z284">
        <f t="shared" si="63"/>
        <v>64204.125912058124</v>
      </c>
      <c r="AA284">
        <v>98.719459999999998</v>
      </c>
      <c r="AB284">
        <v>2.46999999999999</v>
      </c>
      <c r="AC284" s="19">
        <f t="shared" si="64"/>
        <v>6496780.8308131676</v>
      </c>
    </row>
    <row r="285" spans="1:29" x14ac:dyDescent="0.25">
      <c r="A285" s="38">
        <f t="shared" si="52"/>
        <v>5.3808063163658382E-2</v>
      </c>
      <c r="B285" s="18" t="s">
        <v>549</v>
      </c>
      <c r="C285" t="s">
        <v>550</v>
      </c>
      <c r="D285" s="1">
        <v>-8420000000</v>
      </c>
      <c r="E285">
        <v>8420000000</v>
      </c>
      <c r="F285">
        <f t="shared" si="53"/>
        <v>8.892643476088119E-3</v>
      </c>
      <c r="G285">
        <f t="shared" si="54"/>
        <v>8892643.4760881197</v>
      </c>
      <c r="H285">
        <v>71.987724</v>
      </c>
      <c r="I285">
        <f t="shared" si="55"/>
        <v>123529.99903272562</v>
      </c>
      <c r="J285">
        <v>73.251014999999995</v>
      </c>
      <c r="K285">
        <v>2.6102289999999999</v>
      </c>
      <c r="L285" s="2">
        <f t="shared" si="56"/>
        <v>9371139.3979413621</v>
      </c>
      <c r="M285">
        <v>-11471000000</v>
      </c>
      <c r="N285">
        <v>11471000000</v>
      </c>
      <c r="O285">
        <f t="shared" si="57"/>
        <v>5.8448312537678331E-3</v>
      </c>
      <c r="P285">
        <f t="shared" si="58"/>
        <v>5844831.2537678331</v>
      </c>
      <c r="Q285">
        <v>71.987724</v>
      </c>
      <c r="R285">
        <f t="shared" si="59"/>
        <v>81192.055103281687</v>
      </c>
      <c r="S285">
        <v>73.251014999999995</v>
      </c>
      <c r="T285">
        <v>2.6102289999999999</v>
      </c>
      <c r="U285" s="2">
        <f t="shared" si="60"/>
        <v>6159330.3030514969</v>
      </c>
      <c r="V285" s="18">
        <v>3206950000000</v>
      </c>
      <c r="W285">
        <f t="shared" si="61"/>
        <v>7.1353793241918364E-3</v>
      </c>
      <c r="X285">
        <f t="shared" si="62"/>
        <v>7135379.3241918366</v>
      </c>
      <c r="Y285">
        <v>71.987724</v>
      </c>
      <c r="Z285">
        <f t="shared" si="63"/>
        <v>99119.390469850623</v>
      </c>
      <c r="AA285">
        <v>73.251014999999995</v>
      </c>
      <c r="AB285">
        <v>2.6102289999999999</v>
      </c>
      <c r="AC285" s="19">
        <f t="shared" si="64"/>
        <v>7519320.265564613</v>
      </c>
    </row>
    <row r="286" spans="1:29" x14ac:dyDescent="0.25">
      <c r="A286" s="38">
        <f t="shared" si="52"/>
        <v>0.23132962759804321</v>
      </c>
      <c r="B286" s="18" t="s">
        <v>551</v>
      </c>
      <c r="C286" t="s">
        <v>552</v>
      </c>
      <c r="D286" s="1">
        <v>-15608000000</v>
      </c>
      <c r="E286">
        <v>15608000000</v>
      </c>
      <c r="F286">
        <f t="shared" si="53"/>
        <v>1.6484130567076406E-2</v>
      </c>
      <c r="G286">
        <f t="shared" si="54"/>
        <v>16484130.567076406</v>
      </c>
      <c r="H286">
        <v>273.16000400000001</v>
      </c>
      <c r="I286">
        <f t="shared" si="55"/>
        <v>60346.062108991639</v>
      </c>
      <c r="J286">
        <v>336.35000600000001</v>
      </c>
      <c r="K286">
        <v>0</v>
      </c>
      <c r="L286" s="2">
        <f t="shared" si="56"/>
        <v>20297398.352435712</v>
      </c>
      <c r="M286">
        <v>-29665000000</v>
      </c>
      <c r="N286">
        <v>29665000000</v>
      </c>
      <c r="O286">
        <f t="shared" si="57"/>
        <v>1.5115240096157508E-2</v>
      </c>
      <c r="P286">
        <f t="shared" si="58"/>
        <v>15115240.096157508</v>
      </c>
      <c r="Q286">
        <v>273.16000400000001</v>
      </c>
      <c r="R286">
        <f t="shared" si="59"/>
        <v>55334.748406862331</v>
      </c>
      <c r="S286">
        <v>336.35000600000001</v>
      </c>
      <c r="T286">
        <v>0</v>
      </c>
      <c r="U286" s="2">
        <f t="shared" si="60"/>
        <v>18611842.958656635</v>
      </c>
      <c r="V286" s="18">
        <v>3778230000000</v>
      </c>
      <c r="W286">
        <f t="shared" si="61"/>
        <v>8.4064622847382468E-3</v>
      </c>
      <c r="X286">
        <f t="shared" si="62"/>
        <v>8406462.2847382464</v>
      </c>
      <c r="Y286">
        <v>273.16000400000001</v>
      </c>
      <c r="Z286">
        <f t="shared" si="63"/>
        <v>30774.865139986767</v>
      </c>
      <c r="AA286">
        <v>336.35000600000001</v>
      </c>
      <c r="AB286">
        <v>0</v>
      </c>
      <c r="AC286" s="19">
        <f t="shared" si="64"/>
        <v>10351126.074483739</v>
      </c>
    </row>
    <row r="287" spans="1:29" x14ac:dyDescent="0.25">
      <c r="A287" s="38">
        <f t="shared" si="52"/>
        <v>0.4183789020347648</v>
      </c>
      <c r="B287" s="18" t="s">
        <v>553</v>
      </c>
      <c r="C287" t="s">
        <v>554</v>
      </c>
      <c r="D287" s="1">
        <v>-32000000</v>
      </c>
      <c r="E287">
        <v>32000000</v>
      </c>
      <c r="F287">
        <f t="shared" si="53"/>
        <v>3.3796269742852708E-5</v>
      </c>
      <c r="G287">
        <f t="shared" si="54"/>
        <v>33796.26974285271</v>
      </c>
      <c r="H287">
        <v>43.077556999999999</v>
      </c>
      <c r="I287">
        <f t="shared" si="55"/>
        <v>784.54471647156572</v>
      </c>
      <c r="J287">
        <v>59.200297999999997</v>
      </c>
      <c r="K287">
        <v>1.9</v>
      </c>
      <c r="L287" s="2">
        <f t="shared" si="56"/>
        <v>47935.91597073817</v>
      </c>
      <c r="M287">
        <v>-32000000</v>
      </c>
      <c r="N287">
        <v>32000000</v>
      </c>
      <c r="O287">
        <f t="shared" si="57"/>
        <v>1.6304995215811232E-5</v>
      </c>
      <c r="P287">
        <f t="shared" si="58"/>
        <v>16304.995215811232</v>
      </c>
      <c r="Q287">
        <v>43.077556999999999</v>
      </c>
      <c r="R287">
        <f t="shared" si="59"/>
        <v>378.5032474290785</v>
      </c>
      <c r="S287">
        <v>59.200297999999997</v>
      </c>
      <c r="T287">
        <v>1.9</v>
      </c>
      <c r="U287" s="2">
        <f t="shared" si="60"/>
        <v>23126.661211884428</v>
      </c>
      <c r="V287" s="18">
        <v>342250000000</v>
      </c>
      <c r="W287">
        <f t="shared" si="61"/>
        <v>7.6149723996465674E-4</v>
      </c>
      <c r="X287">
        <f t="shared" si="62"/>
        <v>761497.23996465676</v>
      </c>
      <c r="Y287">
        <v>43.077556999999999</v>
      </c>
      <c r="Z287">
        <f t="shared" si="63"/>
        <v>17677.354357970133</v>
      </c>
      <c r="AA287">
        <v>59.200297999999997</v>
      </c>
      <c r="AB287">
        <v>1.9</v>
      </c>
      <c r="AC287" s="19">
        <f t="shared" si="64"/>
        <v>1080091.6191235736</v>
      </c>
    </row>
    <row r="288" spans="1:29" x14ac:dyDescent="0.25">
      <c r="A288" s="38">
        <f t="shared" si="52"/>
        <v>0.48919861766748096</v>
      </c>
      <c r="B288" s="18" t="s">
        <v>555</v>
      </c>
      <c r="C288" t="s">
        <v>556</v>
      </c>
      <c r="D288" s="1">
        <v>-97920000</v>
      </c>
      <c r="E288">
        <v>97920000</v>
      </c>
      <c r="F288">
        <f t="shared" si="53"/>
        <v>1.0341658541312928E-4</v>
      </c>
      <c r="G288">
        <f t="shared" si="54"/>
        <v>103416.58541312929</v>
      </c>
      <c r="H288">
        <v>1139.6800539999999</v>
      </c>
      <c r="I288">
        <f t="shared" si="55"/>
        <v>90.741770069733349</v>
      </c>
      <c r="J288">
        <v>1697.209961</v>
      </c>
      <c r="K288">
        <v>0</v>
      </c>
      <c r="L288" s="2">
        <f t="shared" si="56"/>
        <v>154007.83604112311</v>
      </c>
      <c r="M288">
        <v>-237990000</v>
      </c>
      <c r="N288">
        <v>237990000</v>
      </c>
      <c r="O288">
        <f t="shared" si="57"/>
        <v>1.212633066065911E-4</v>
      </c>
      <c r="P288">
        <f t="shared" si="58"/>
        <v>121263.3066065911</v>
      </c>
      <c r="Q288">
        <v>1139.6800539999999</v>
      </c>
      <c r="R288">
        <f t="shared" si="59"/>
        <v>106.4011835435624</v>
      </c>
      <c r="S288">
        <v>1697.209961</v>
      </c>
      <c r="T288">
        <v>0</v>
      </c>
      <c r="U288" s="2">
        <f t="shared" si="60"/>
        <v>180585.14857232338</v>
      </c>
      <c r="V288" s="18">
        <v>327110000000</v>
      </c>
      <c r="W288">
        <f t="shared" si="61"/>
        <v>7.2781113853860884E-4</v>
      </c>
      <c r="X288">
        <f t="shared" si="62"/>
        <v>727811.13853860879</v>
      </c>
      <c r="Y288">
        <v>1139.6800539999999</v>
      </c>
      <c r="Z288">
        <f t="shared" si="63"/>
        <v>638.61005199149417</v>
      </c>
      <c r="AA288">
        <v>1697.209961</v>
      </c>
      <c r="AB288">
        <v>0</v>
      </c>
      <c r="AC288" s="19">
        <f t="shared" si="64"/>
        <v>1083855.3414346918</v>
      </c>
    </row>
    <row r="289" spans="1:29" x14ac:dyDescent="0.25">
      <c r="A289" s="38">
        <f t="shared" si="52"/>
        <v>0.42510110323684369</v>
      </c>
      <c r="B289" s="18" t="s">
        <v>557</v>
      </c>
      <c r="C289" t="s">
        <v>558</v>
      </c>
      <c r="D289" s="1">
        <v>3535310000</v>
      </c>
      <c r="E289">
        <v>0</v>
      </c>
      <c r="F289">
        <f t="shared" si="53"/>
        <v>0</v>
      </c>
      <c r="G289">
        <f t="shared" si="54"/>
        <v>0</v>
      </c>
      <c r="H289">
        <v>31.490337</v>
      </c>
      <c r="I289">
        <f t="shared" si="55"/>
        <v>0</v>
      </c>
      <c r="J289">
        <v>44.864913999999999</v>
      </c>
      <c r="K289">
        <v>1.2E-2</v>
      </c>
      <c r="L289" s="2">
        <f t="shared" si="56"/>
        <v>0</v>
      </c>
      <c r="M289">
        <v>1040920000</v>
      </c>
      <c r="N289">
        <v>0</v>
      </c>
      <c r="O289">
        <f t="shared" si="57"/>
        <v>0</v>
      </c>
      <c r="P289">
        <f t="shared" si="58"/>
        <v>0</v>
      </c>
      <c r="Q289">
        <v>31.490337</v>
      </c>
      <c r="R289">
        <f t="shared" si="59"/>
        <v>0</v>
      </c>
      <c r="S289">
        <v>44.864913999999999</v>
      </c>
      <c r="T289">
        <v>1.2E-2</v>
      </c>
      <c r="U289" s="2">
        <f t="shared" si="60"/>
        <v>0</v>
      </c>
      <c r="V289" s="18">
        <v>315560000000</v>
      </c>
      <c r="W289">
        <f t="shared" si="61"/>
        <v>7.0211269260262116E-4</v>
      </c>
      <c r="X289">
        <f t="shared" si="62"/>
        <v>702112.69260262116</v>
      </c>
      <c r="Y289">
        <v>31.490337</v>
      </c>
      <c r="Z289">
        <f t="shared" si="63"/>
        <v>22296.131432401664</v>
      </c>
      <c r="AA289">
        <v>44.864913999999999</v>
      </c>
      <c r="AB289">
        <v>1.2E-2</v>
      </c>
      <c r="AC289" s="19">
        <f t="shared" si="64"/>
        <v>1000581.5728245863</v>
      </c>
    </row>
    <row r="290" spans="1:29" x14ac:dyDescent="0.25">
      <c r="A290" s="38">
        <f t="shared" si="52"/>
        <v>0.28774602007233985</v>
      </c>
      <c r="B290" s="18" t="s">
        <v>559</v>
      </c>
      <c r="C290" t="s">
        <v>560</v>
      </c>
      <c r="D290" s="1">
        <v>-135900000</v>
      </c>
      <c r="E290">
        <v>135900000</v>
      </c>
      <c r="F290">
        <f t="shared" si="53"/>
        <v>1.435285330641776E-4</v>
      </c>
      <c r="G290">
        <f t="shared" si="54"/>
        <v>143528.53306417761</v>
      </c>
      <c r="H290">
        <v>66.224068000000003</v>
      </c>
      <c r="I290">
        <f t="shared" si="55"/>
        <v>2167.3167686433517</v>
      </c>
      <c r="J290">
        <v>84.427779999999998</v>
      </c>
      <c r="K290">
        <v>0.85199999999999998</v>
      </c>
      <c r="L290" s="2">
        <f t="shared" si="56"/>
        <v>184828.29722021593</v>
      </c>
      <c r="M290">
        <v>-8233200000</v>
      </c>
      <c r="N290">
        <v>8233200000</v>
      </c>
      <c r="O290">
        <f t="shared" si="57"/>
        <v>4.1950714565880329E-3</v>
      </c>
      <c r="P290">
        <f t="shared" si="58"/>
        <v>4195071.4565880327</v>
      </c>
      <c r="Q290">
        <v>66.224068000000003</v>
      </c>
      <c r="R290">
        <f t="shared" si="59"/>
        <v>63346.628850828558</v>
      </c>
      <c r="S290">
        <v>84.427779999999998</v>
      </c>
      <c r="T290">
        <v>0.85199999999999998</v>
      </c>
      <c r="U290" s="2">
        <f t="shared" si="60"/>
        <v>5402186.5721403128</v>
      </c>
      <c r="V290" s="18">
        <v>337130000000</v>
      </c>
      <c r="W290">
        <f t="shared" si="61"/>
        <v>7.5010537475320594E-4</v>
      </c>
      <c r="X290">
        <f t="shared" si="62"/>
        <v>750105.37475320592</v>
      </c>
      <c r="Y290">
        <v>66.224068000000003</v>
      </c>
      <c r="Z290">
        <f t="shared" si="63"/>
        <v>11326.778879745139</v>
      </c>
      <c r="AA290">
        <v>84.427779999999998</v>
      </c>
      <c r="AB290">
        <v>0.85199999999999998</v>
      </c>
      <c r="AC290" s="19">
        <f t="shared" si="64"/>
        <v>965945.21097331203</v>
      </c>
    </row>
    <row r="291" spans="1:29" x14ac:dyDescent="0.25">
      <c r="A291" s="38">
        <f t="shared" si="52"/>
        <v>0.2447791784864275</v>
      </c>
      <c r="B291" s="18" t="s">
        <v>561</v>
      </c>
      <c r="C291" t="s">
        <v>562</v>
      </c>
      <c r="D291" s="1">
        <v>-9780000000</v>
      </c>
      <c r="E291">
        <v>9780000000</v>
      </c>
      <c r="F291">
        <f t="shared" si="53"/>
        <v>1.0328984940159358E-2</v>
      </c>
      <c r="G291">
        <f t="shared" si="54"/>
        <v>10328984.940159358</v>
      </c>
      <c r="H291">
        <v>74.130095999999995</v>
      </c>
      <c r="I291">
        <f t="shared" si="55"/>
        <v>139335.91749509348</v>
      </c>
      <c r="J291">
        <v>92.075599999999994</v>
      </c>
      <c r="K291">
        <v>0.2</v>
      </c>
      <c r="L291" s="2">
        <f t="shared" si="56"/>
        <v>12857305.388410248</v>
      </c>
      <c r="M291">
        <v>-18660000000</v>
      </c>
      <c r="N291">
        <v>18660000000</v>
      </c>
      <c r="O291">
        <f t="shared" si="57"/>
        <v>9.5078503352199247E-3</v>
      </c>
      <c r="P291">
        <f t="shared" si="58"/>
        <v>9507850.3352199253</v>
      </c>
      <c r="Q291">
        <v>74.130095999999995</v>
      </c>
      <c r="R291">
        <f t="shared" si="59"/>
        <v>128258.97777361472</v>
      </c>
      <c r="S291">
        <v>92.075599999999994</v>
      </c>
      <c r="T291">
        <v>0.2</v>
      </c>
      <c r="U291" s="2">
        <f t="shared" si="60"/>
        <v>11835174.129446963</v>
      </c>
      <c r="V291" s="18">
        <v>383960000000</v>
      </c>
      <c r="W291">
        <f t="shared" si="61"/>
        <v>8.543008919118469E-4</v>
      </c>
      <c r="X291">
        <f t="shared" si="62"/>
        <v>854300.89191184693</v>
      </c>
      <c r="Y291">
        <v>74.130095999999995</v>
      </c>
      <c r="Z291">
        <f t="shared" si="63"/>
        <v>11524.346223858216</v>
      </c>
      <c r="AA291">
        <v>92.075599999999994</v>
      </c>
      <c r="AB291">
        <v>0.2</v>
      </c>
      <c r="AC291" s="19">
        <f t="shared" si="64"/>
        <v>1063415.9624142512</v>
      </c>
    </row>
    <row r="292" spans="1:29" x14ac:dyDescent="0.25">
      <c r="A292" s="38">
        <f t="shared" si="52"/>
        <v>0.5353661982352711</v>
      </c>
      <c r="B292" s="18" t="s">
        <v>563</v>
      </c>
      <c r="C292" t="s">
        <v>564</v>
      </c>
      <c r="D292" s="1">
        <v>-17960000000</v>
      </c>
      <c r="E292">
        <v>17960000000</v>
      </c>
      <c r="F292">
        <f t="shared" si="53"/>
        <v>1.8968156393176082E-2</v>
      </c>
      <c r="G292">
        <f t="shared" si="54"/>
        <v>18968156.393176083</v>
      </c>
      <c r="H292">
        <v>217.04252600000001</v>
      </c>
      <c r="I292">
        <f t="shared" si="55"/>
        <v>87393.732199633916</v>
      </c>
      <c r="J292">
        <v>330.93975799999998</v>
      </c>
      <c r="K292">
        <v>2.2999999999999998</v>
      </c>
      <c r="L292" s="2">
        <f t="shared" si="56"/>
        <v>29123066.168922812</v>
      </c>
      <c r="M292">
        <v>-34280000000</v>
      </c>
      <c r="N292">
        <v>34280000000</v>
      </c>
      <c r="O292">
        <f t="shared" si="57"/>
        <v>1.7466726124937784E-2</v>
      </c>
      <c r="P292">
        <f t="shared" si="58"/>
        <v>17466726.124937784</v>
      </c>
      <c r="Q292">
        <v>217.04252600000001</v>
      </c>
      <c r="R292">
        <f t="shared" si="59"/>
        <v>80476.05437902885</v>
      </c>
      <c r="S292">
        <v>330.93975799999998</v>
      </c>
      <c r="T292">
        <v>2.2999999999999998</v>
      </c>
      <c r="U292" s="2">
        <f t="shared" si="60"/>
        <v>26817820.886062413</v>
      </c>
      <c r="V292" s="18">
        <v>31681000000000</v>
      </c>
      <c r="W292">
        <f t="shared" si="61"/>
        <v>7.0489390969526042E-2</v>
      </c>
      <c r="X292">
        <f t="shared" si="62"/>
        <v>70489390.969526038</v>
      </c>
      <c r="Y292">
        <v>217.04252600000001</v>
      </c>
      <c r="Z292">
        <f t="shared" si="63"/>
        <v>324772.25670293771</v>
      </c>
      <c r="AA292">
        <v>330.93975799999998</v>
      </c>
      <c r="AB292">
        <v>2.2999999999999998</v>
      </c>
      <c r="AC292" s="19">
        <f t="shared" si="64"/>
        <v>108227028.22880083</v>
      </c>
    </row>
    <row r="293" spans="1:29" x14ac:dyDescent="0.25">
      <c r="A293" s="38">
        <f t="shared" si="52"/>
        <v>0.89376403726030351</v>
      </c>
      <c r="B293" s="18" t="s">
        <v>565</v>
      </c>
      <c r="C293" t="s">
        <v>566</v>
      </c>
      <c r="D293" s="1">
        <v>-303100000</v>
      </c>
      <c r="E293">
        <v>303100000</v>
      </c>
      <c r="F293">
        <f t="shared" si="53"/>
        <v>3.2011404247058296E-4</v>
      </c>
      <c r="G293">
        <f t="shared" si="54"/>
        <v>320114.04247058294</v>
      </c>
      <c r="H293">
        <v>117.009567</v>
      </c>
      <c r="I293">
        <f t="shared" si="55"/>
        <v>2735.7937532627816</v>
      </c>
      <c r="J293">
        <v>217.48850999999999</v>
      </c>
      <c r="K293">
        <v>4.0999999999999996</v>
      </c>
      <c r="L293" s="2">
        <f t="shared" si="56"/>
        <v>606220.46145280742</v>
      </c>
      <c r="M293">
        <v>-557820000</v>
      </c>
      <c r="N293">
        <v>557820000</v>
      </c>
      <c r="O293">
        <f t="shared" si="57"/>
        <v>2.8422663847761941E-4</v>
      </c>
      <c r="P293">
        <f t="shared" si="58"/>
        <v>284226.63847761939</v>
      </c>
      <c r="Q293">
        <v>117.009567</v>
      </c>
      <c r="R293">
        <f t="shared" si="59"/>
        <v>2429.088883626237</v>
      </c>
      <c r="S293">
        <v>217.48850999999999</v>
      </c>
      <c r="T293">
        <v>4.0999999999999996</v>
      </c>
      <c r="U293" s="2">
        <f t="shared" si="60"/>
        <v>538258.18638030125</v>
      </c>
      <c r="V293" s="18">
        <v>314480000000</v>
      </c>
      <c r="W293">
        <f t="shared" si="61"/>
        <v>6.9970972103458075E-4</v>
      </c>
      <c r="X293">
        <f t="shared" si="62"/>
        <v>699709.72103458073</v>
      </c>
      <c r="Y293">
        <v>117.009567</v>
      </c>
      <c r="Z293">
        <f t="shared" si="63"/>
        <v>5979.9359913414664</v>
      </c>
      <c r="AA293">
        <v>217.48850999999999</v>
      </c>
      <c r="AB293">
        <v>4.0999999999999996</v>
      </c>
      <c r="AC293" s="19">
        <f t="shared" si="64"/>
        <v>1325085.1062167285</v>
      </c>
    </row>
    <row r="294" spans="1:29" x14ac:dyDescent="0.25">
      <c r="A294" s="38">
        <f t="shared" si="52"/>
        <v>0.2925150541152548</v>
      </c>
      <c r="B294" s="18" t="s">
        <v>567</v>
      </c>
      <c r="C294" t="s">
        <v>568</v>
      </c>
      <c r="D294" s="1">
        <v>-626540000</v>
      </c>
      <c r="E294">
        <v>626540000</v>
      </c>
      <c r="F294">
        <f t="shared" si="53"/>
        <v>6.6170983889646674E-4</v>
      </c>
      <c r="G294">
        <f t="shared" si="54"/>
        <v>661709.83889646677</v>
      </c>
      <c r="H294">
        <v>140.949997</v>
      </c>
      <c r="I294">
        <f t="shared" si="55"/>
        <v>4694.6424475373833</v>
      </c>
      <c r="J294">
        <v>182.179993</v>
      </c>
      <c r="K294">
        <v>0</v>
      </c>
      <c r="L294" s="2">
        <f t="shared" si="56"/>
        <v>855269.92822986329</v>
      </c>
      <c r="M294">
        <v>-2024550000</v>
      </c>
      <c r="N294">
        <v>2024550000</v>
      </c>
      <c r="O294">
        <f t="shared" si="57"/>
        <v>1.0315711895053322E-3</v>
      </c>
      <c r="P294">
        <f t="shared" si="58"/>
        <v>1031571.1895053323</v>
      </c>
      <c r="Q294">
        <v>140.949997</v>
      </c>
      <c r="R294">
        <f t="shared" si="59"/>
        <v>7318.7031675164371</v>
      </c>
      <c r="S294">
        <v>182.179993</v>
      </c>
      <c r="T294">
        <v>0</v>
      </c>
      <c r="U294" s="2">
        <f t="shared" si="60"/>
        <v>1333321.2918272223</v>
      </c>
      <c r="V294" s="18">
        <v>310030000000</v>
      </c>
      <c r="W294">
        <f t="shared" si="61"/>
        <v>6.898085881847846E-4</v>
      </c>
      <c r="X294">
        <f t="shared" si="62"/>
        <v>689808.58818478463</v>
      </c>
      <c r="Y294">
        <v>140.949997</v>
      </c>
      <c r="Z294">
        <f t="shared" si="63"/>
        <v>4893.9950540388072</v>
      </c>
      <c r="AA294">
        <v>182.179993</v>
      </c>
      <c r="AB294">
        <v>0</v>
      </c>
      <c r="AC294" s="19">
        <f t="shared" si="64"/>
        <v>891587.98468682449</v>
      </c>
    </row>
    <row r="295" spans="1:29" x14ac:dyDescent="0.25">
      <c r="A295" s="38">
        <f t="shared" si="52"/>
        <v>5.7113288465303169E-2</v>
      </c>
      <c r="B295" s="18" t="s">
        <v>569</v>
      </c>
      <c r="C295" t="s">
        <v>570</v>
      </c>
      <c r="D295" s="1">
        <v>-477900000</v>
      </c>
      <c r="E295">
        <v>477900000</v>
      </c>
      <c r="F295">
        <f t="shared" si="53"/>
        <v>5.0472616594091589E-4</v>
      </c>
      <c r="G295">
        <f t="shared" si="54"/>
        <v>504726.16594091587</v>
      </c>
      <c r="H295">
        <v>42.637782999999999</v>
      </c>
      <c r="I295">
        <f t="shared" si="55"/>
        <v>11837.533061719365</v>
      </c>
      <c r="J295">
        <v>44.392966999999999</v>
      </c>
      <c r="K295">
        <v>0.68</v>
      </c>
      <c r="L295" s="2">
        <f t="shared" si="56"/>
        <v>533552.73705228593</v>
      </c>
      <c r="M295">
        <v>-1097100000</v>
      </c>
      <c r="N295">
        <v>1097100000</v>
      </c>
      <c r="O295">
        <f t="shared" si="57"/>
        <v>5.590065703520782E-4</v>
      </c>
      <c r="P295">
        <f t="shared" si="58"/>
        <v>559006.57035207818</v>
      </c>
      <c r="Q295">
        <v>42.637782999999999</v>
      </c>
      <c r="R295">
        <f t="shared" si="59"/>
        <v>13110.591851177585</v>
      </c>
      <c r="S295">
        <v>44.392966999999999</v>
      </c>
      <c r="T295">
        <v>0.68</v>
      </c>
      <c r="U295" s="2">
        <f t="shared" si="60"/>
        <v>590933.27385859622</v>
      </c>
      <c r="V295" s="18">
        <v>39830000000</v>
      </c>
      <c r="W295">
        <f t="shared" si="61"/>
        <v>8.862070143986057E-5</v>
      </c>
      <c r="X295">
        <f t="shared" si="62"/>
        <v>88620.701439860568</v>
      </c>
      <c r="Y295">
        <v>42.637782999999999</v>
      </c>
      <c r="Z295">
        <f t="shared" si="63"/>
        <v>2078.4547226543314</v>
      </c>
      <c r="AA295">
        <v>44.392966999999999</v>
      </c>
      <c r="AB295">
        <v>0.68</v>
      </c>
      <c r="AC295" s="19">
        <f t="shared" si="64"/>
        <v>93682.121125192833</v>
      </c>
    </row>
    <row r="296" spans="1:29" x14ac:dyDescent="0.25">
      <c r="A296" s="38">
        <f t="shared" si="52"/>
        <v>0.18280360133749607</v>
      </c>
      <c r="B296" s="18" t="s">
        <v>571</v>
      </c>
      <c r="C296" t="s">
        <v>572</v>
      </c>
      <c r="D296" s="1">
        <v>-1127000000</v>
      </c>
      <c r="E296">
        <v>1127000000</v>
      </c>
      <c r="F296">
        <f t="shared" si="53"/>
        <v>1.1902623750060938E-3</v>
      </c>
      <c r="G296">
        <f t="shared" si="54"/>
        <v>1190262.3750060939</v>
      </c>
      <c r="H296">
        <v>55.288680999999997</v>
      </c>
      <c r="I296">
        <f t="shared" si="55"/>
        <v>21528.138372591922</v>
      </c>
      <c r="J296">
        <v>64.065651000000003</v>
      </c>
      <c r="K296">
        <v>1.3299999999999901</v>
      </c>
      <c r="L296" s="2">
        <f t="shared" si="56"/>
        <v>1407846.6236937291</v>
      </c>
      <c r="M296">
        <v>-2356000000</v>
      </c>
      <c r="N296">
        <v>2356000000</v>
      </c>
      <c r="O296">
        <f t="shared" si="57"/>
        <v>1.2004552727641019E-3</v>
      </c>
      <c r="P296">
        <f t="shared" si="58"/>
        <v>1200455.2727641019</v>
      </c>
      <c r="Q296">
        <v>55.288680999999997</v>
      </c>
      <c r="R296">
        <f t="shared" si="59"/>
        <v>21712.496139383427</v>
      </c>
      <c r="S296">
        <v>64.065651000000003</v>
      </c>
      <c r="T296">
        <v>1.3299999999999901</v>
      </c>
      <c r="U296" s="2">
        <f t="shared" si="60"/>
        <v>1419902.8198699658</v>
      </c>
      <c r="V296" s="18">
        <v>383620000000</v>
      </c>
      <c r="W296">
        <f t="shared" si="61"/>
        <v>8.5354440086264898E-4</v>
      </c>
      <c r="X296">
        <f t="shared" si="62"/>
        <v>853544.40086264897</v>
      </c>
      <c r="Y296">
        <v>55.288680999999997</v>
      </c>
      <c r="Z296">
        <f t="shared" si="63"/>
        <v>15437.959188475648</v>
      </c>
      <c r="AA296">
        <v>64.065651000000003</v>
      </c>
      <c r="AB296">
        <v>1.3299999999999901</v>
      </c>
      <c r="AC296" s="19">
        <f t="shared" si="64"/>
        <v>1009575.3912417965</v>
      </c>
    </row>
    <row r="297" spans="1:29" x14ac:dyDescent="0.25">
      <c r="A297" s="38">
        <f t="shared" si="52"/>
        <v>3.8494764770987899E-2</v>
      </c>
      <c r="B297" s="18" t="s">
        <v>573</v>
      </c>
      <c r="C297" t="s">
        <v>574</v>
      </c>
      <c r="D297" s="1">
        <v>-110420000</v>
      </c>
      <c r="E297">
        <v>110420000</v>
      </c>
      <c r="F297">
        <f t="shared" si="53"/>
        <v>1.1661825328143112E-4</v>
      </c>
      <c r="G297">
        <f t="shared" si="54"/>
        <v>116618.25328143113</v>
      </c>
      <c r="H297">
        <v>46.240001999999997</v>
      </c>
      <c r="I297">
        <f t="shared" si="55"/>
        <v>2522.0209393899058</v>
      </c>
      <c r="J297">
        <v>48.02</v>
      </c>
      <c r="K297">
        <v>0</v>
      </c>
      <c r="L297" s="2">
        <f t="shared" si="56"/>
        <v>121107.44550950329</v>
      </c>
      <c r="M297">
        <v>-192860000</v>
      </c>
      <c r="N297">
        <v>192860000</v>
      </c>
      <c r="O297">
        <f t="shared" si="57"/>
        <v>9.8268168041292322E-5</v>
      </c>
      <c r="P297">
        <f t="shared" si="58"/>
        <v>98268.168041292316</v>
      </c>
      <c r="Q297">
        <v>46.240001999999997</v>
      </c>
      <c r="R297">
        <f t="shared" si="59"/>
        <v>2125.1765525722149</v>
      </c>
      <c r="S297">
        <v>48.02</v>
      </c>
      <c r="T297">
        <v>0</v>
      </c>
      <c r="U297" s="2">
        <f t="shared" si="60"/>
        <v>102050.97805451776</v>
      </c>
      <c r="V297" s="18">
        <v>348820000000</v>
      </c>
      <c r="W297">
        <f t="shared" si="61"/>
        <v>7.7611531700356919E-4</v>
      </c>
      <c r="X297">
        <f t="shared" si="62"/>
        <v>776115.31700356922</v>
      </c>
      <c r="Y297">
        <v>46.240001999999997</v>
      </c>
      <c r="Z297">
        <f t="shared" si="63"/>
        <v>16784.500074277013</v>
      </c>
      <c r="AA297">
        <v>48.02</v>
      </c>
      <c r="AB297">
        <v>0</v>
      </c>
      <c r="AC297" s="19">
        <f t="shared" si="64"/>
        <v>805991.69356678228</v>
      </c>
    </row>
    <row r="298" spans="1:29" x14ac:dyDescent="0.25">
      <c r="A298" s="38">
        <f t="shared" si="52"/>
        <v>0.36449789415807743</v>
      </c>
      <c r="B298" s="18" t="s">
        <v>575</v>
      </c>
      <c r="C298" t="s">
        <v>576</v>
      </c>
      <c r="D298" s="1">
        <v>-17000000</v>
      </c>
      <c r="E298">
        <v>17000000</v>
      </c>
      <c r="F298">
        <f t="shared" si="53"/>
        <v>1.7954268300890502E-5</v>
      </c>
      <c r="G298">
        <f t="shared" si="54"/>
        <v>17954.268300890501</v>
      </c>
      <c r="H298">
        <v>283.318512</v>
      </c>
      <c r="I298">
        <f t="shared" si="55"/>
        <v>63.371320758914969</v>
      </c>
      <c r="J298">
        <v>384.10751299999998</v>
      </c>
      <c r="K298">
        <v>2.48</v>
      </c>
      <c r="L298" s="2">
        <f t="shared" si="56"/>
        <v>24498.561287714212</v>
      </c>
      <c r="M298">
        <v>-391000000</v>
      </c>
      <c r="N298">
        <v>391000000</v>
      </c>
      <c r="O298">
        <f t="shared" si="57"/>
        <v>1.9922666029319349E-4</v>
      </c>
      <c r="P298">
        <f t="shared" si="58"/>
        <v>199226.66029319348</v>
      </c>
      <c r="Q298">
        <v>283.318512</v>
      </c>
      <c r="R298">
        <f t="shared" si="59"/>
        <v>703.18970294886162</v>
      </c>
      <c r="S298">
        <v>384.10751299999998</v>
      </c>
      <c r="T298">
        <v>2.48</v>
      </c>
      <c r="U298" s="2">
        <f t="shared" si="60"/>
        <v>271844.35843020916</v>
      </c>
      <c r="V298" s="18">
        <v>354500000000</v>
      </c>
      <c r="W298">
        <f t="shared" si="61"/>
        <v>7.8875316747252251E-4</v>
      </c>
      <c r="X298">
        <f t="shared" si="62"/>
        <v>788753.16747252247</v>
      </c>
      <c r="Y298">
        <v>283.318512</v>
      </c>
      <c r="Z298">
        <f t="shared" si="63"/>
        <v>2783.9803403757905</v>
      </c>
      <c r="AA298">
        <v>384.10751299999998</v>
      </c>
      <c r="AB298">
        <v>2.48</v>
      </c>
      <c r="AC298" s="19">
        <f t="shared" si="64"/>
        <v>1076252.0360267702</v>
      </c>
    </row>
    <row r="299" spans="1:29" x14ac:dyDescent="0.25">
      <c r="A299" s="38">
        <f t="shared" si="52"/>
        <v>0.49986631669988024</v>
      </c>
      <c r="B299" s="18" t="s">
        <v>577</v>
      </c>
      <c r="C299" t="s">
        <v>578</v>
      </c>
      <c r="D299" s="1">
        <v>-1830000000</v>
      </c>
      <c r="E299">
        <v>1830000000</v>
      </c>
      <c r="F299">
        <f t="shared" si="53"/>
        <v>1.9327241759193891E-3</v>
      </c>
      <c r="G299">
        <f t="shared" si="54"/>
        <v>1932724.1759193891</v>
      </c>
      <c r="H299">
        <v>63.007122000000003</v>
      </c>
      <c r="I299">
        <f t="shared" si="55"/>
        <v>30674.693821428456</v>
      </c>
      <c r="J299">
        <v>92.402259999999998</v>
      </c>
      <c r="K299">
        <v>2.0999999999999899</v>
      </c>
      <c r="L299" s="2">
        <f t="shared" si="56"/>
        <v>2898827.8909330252</v>
      </c>
      <c r="M299">
        <v>-3830000000</v>
      </c>
      <c r="N299">
        <v>3830000000</v>
      </c>
      <c r="O299">
        <f t="shared" si="57"/>
        <v>1.951504114892407E-3</v>
      </c>
      <c r="P299">
        <f t="shared" si="58"/>
        <v>1951504.1148924069</v>
      </c>
      <c r="Q299">
        <v>63.007122000000003</v>
      </c>
      <c r="R299">
        <f t="shared" si="59"/>
        <v>30972.754395803171</v>
      </c>
      <c r="S299">
        <v>92.402259999999998</v>
      </c>
      <c r="T299">
        <v>2.0999999999999899</v>
      </c>
      <c r="U299" s="2">
        <f t="shared" si="60"/>
        <v>2926995.2888283338</v>
      </c>
      <c r="V299" s="18">
        <v>3123980000000</v>
      </c>
      <c r="W299">
        <f t="shared" si="61"/>
        <v>6.9507732584508063E-3</v>
      </c>
      <c r="X299">
        <f t="shared" si="62"/>
        <v>6950773.2584508061</v>
      </c>
      <c r="Y299">
        <v>63.007122000000003</v>
      </c>
      <c r="Z299">
        <f t="shared" si="63"/>
        <v>110317.26315718413</v>
      </c>
      <c r="AA299">
        <v>92.402259999999998</v>
      </c>
      <c r="AB299">
        <v>2.0999999999999899</v>
      </c>
      <c r="AC299" s="19">
        <f t="shared" si="64"/>
        <v>10425230.685368635</v>
      </c>
    </row>
    <row r="300" spans="1:29" x14ac:dyDescent="0.25">
      <c r="A300" s="38">
        <f t="shared" si="52"/>
        <v>0.73381226142730416</v>
      </c>
      <c r="B300" s="18" t="s">
        <v>579</v>
      </c>
      <c r="C300" t="s">
        <v>580</v>
      </c>
      <c r="D300" s="1">
        <v>-1321100000</v>
      </c>
      <c r="E300">
        <v>1321100000</v>
      </c>
      <c r="F300">
        <f t="shared" si="53"/>
        <v>1.3952578736650847E-3</v>
      </c>
      <c r="G300">
        <f t="shared" si="54"/>
        <v>1395257.8736650848</v>
      </c>
      <c r="H300">
        <v>22.255533</v>
      </c>
      <c r="I300">
        <f t="shared" si="55"/>
        <v>62692.629004440598</v>
      </c>
      <c r="J300">
        <v>38.311915999999997</v>
      </c>
      <c r="K300">
        <v>0.27500000000000002</v>
      </c>
      <c r="L300" s="2">
        <f t="shared" si="56"/>
        <v>2419115.2092135125</v>
      </c>
      <c r="M300">
        <v>-3248300000</v>
      </c>
      <c r="N300">
        <v>3248300000</v>
      </c>
      <c r="O300">
        <f t="shared" si="57"/>
        <v>1.6551098737349883E-3</v>
      </c>
      <c r="P300">
        <f t="shared" si="58"/>
        <v>1655109.8737349883</v>
      </c>
      <c r="Q300">
        <v>22.255533</v>
      </c>
      <c r="R300">
        <f t="shared" si="59"/>
        <v>74368.467101416463</v>
      </c>
      <c r="S300">
        <v>38.311915999999997</v>
      </c>
      <c r="T300">
        <v>0.27500000000000002</v>
      </c>
      <c r="U300" s="2">
        <f t="shared" si="60"/>
        <v>2869649.7930911202</v>
      </c>
      <c r="V300" s="18">
        <v>38720000000</v>
      </c>
      <c r="W300">
        <f t="shared" si="61"/>
        <v>8.6150980661596816E-5</v>
      </c>
      <c r="X300">
        <f t="shared" si="62"/>
        <v>86150.980661596812</v>
      </c>
      <c r="Y300">
        <v>22.255533</v>
      </c>
      <c r="Z300">
        <f t="shared" si="63"/>
        <v>3870.9915714710951</v>
      </c>
      <c r="AA300">
        <v>38.311915999999997</v>
      </c>
      <c r="AB300">
        <v>0.27500000000000002</v>
      </c>
      <c r="AC300" s="19">
        <f t="shared" si="64"/>
        <v>149369.62660506312</v>
      </c>
    </row>
    <row r="301" spans="1:29" x14ac:dyDescent="0.25">
      <c r="A301" s="38">
        <f t="shared" si="52"/>
        <v>0.63679198069866461</v>
      </c>
      <c r="B301" s="18" t="s">
        <v>581</v>
      </c>
      <c r="C301" t="s">
        <v>582</v>
      </c>
      <c r="D301" s="1">
        <v>-241000000</v>
      </c>
      <c r="E301">
        <v>241000000</v>
      </c>
      <c r="F301">
        <f t="shared" si="53"/>
        <v>2.5452815650085943E-4</v>
      </c>
      <c r="G301">
        <f t="shared" si="54"/>
        <v>254528.15650085942</v>
      </c>
      <c r="H301">
        <v>164.40893600000001</v>
      </c>
      <c r="I301">
        <f t="shared" si="55"/>
        <v>1548.1406466912442</v>
      </c>
      <c r="J301">
        <v>266.18322799999999</v>
      </c>
      <c r="K301">
        <v>2.92</v>
      </c>
      <c r="L301" s="2">
        <f t="shared" si="56"/>
        <v>416609.64542262134</v>
      </c>
      <c r="M301">
        <v>-438000000</v>
      </c>
      <c r="N301">
        <v>438000000</v>
      </c>
      <c r="O301">
        <f t="shared" si="57"/>
        <v>2.2317462201641624E-4</v>
      </c>
      <c r="P301">
        <f t="shared" si="58"/>
        <v>223174.62201641625</v>
      </c>
      <c r="Q301">
        <v>164.40893600000001</v>
      </c>
      <c r="R301">
        <f t="shared" si="59"/>
        <v>1357.4360825278757</v>
      </c>
      <c r="S301">
        <v>266.18322799999999</v>
      </c>
      <c r="T301">
        <v>2.92</v>
      </c>
      <c r="U301" s="2">
        <f t="shared" si="60"/>
        <v>365290.43161192577</v>
      </c>
      <c r="V301" s="18">
        <v>328820000000</v>
      </c>
      <c r="W301">
        <f t="shared" si="61"/>
        <v>7.316158435213395E-4</v>
      </c>
      <c r="X301">
        <f t="shared" si="62"/>
        <v>731615.84352133947</v>
      </c>
      <c r="Y301">
        <v>164.40893600000001</v>
      </c>
      <c r="Z301">
        <f t="shared" si="63"/>
        <v>4449.9761468034767</v>
      </c>
      <c r="AA301">
        <v>266.18322799999999</v>
      </c>
      <c r="AB301">
        <v>2.92</v>
      </c>
      <c r="AC301" s="19">
        <f t="shared" si="64"/>
        <v>1197502.9456278174</v>
      </c>
    </row>
    <row r="302" spans="1:29" x14ac:dyDescent="0.25">
      <c r="A302" s="38">
        <f t="shared" si="52"/>
        <v>0.38973624272508056</v>
      </c>
      <c r="B302" s="18" t="s">
        <v>583</v>
      </c>
      <c r="C302" t="s">
        <v>583</v>
      </c>
      <c r="D302" s="1">
        <v>-71940000</v>
      </c>
      <c r="E302">
        <v>71940000</v>
      </c>
      <c r="F302">
        <f t="shared" si="53"/>
        <v>7.5978238915650742E-5</v>
      </c>
      <c r="G302">
        <f t="shared" si="54"/>
        <v>75978.238915650742</v>
      </c>
      <c r="H302">
        <v>435.79931599999998</v>
      </c>
      <c r="I302">
        <f t="shared" si="55"/>
        <v>174.34226288609125</v>
      </c>
      <c r="J302">
        <v>602.00610400000005</v>
      </c>
      <c r="K302">
        <v>3.64</v>
      </c>
      <c r="L302" s="2">
        <f t="shared" si="56"/>
        <v>105589.71227950497</v>
      </c>
      <c r="M302">
        <v>-37060000</v>
      </c>
      <c r="N302">
        <v>37060000</v>
      </c>
      <c r="O302">
        <f t="shared" si="57"/>
        <v>1.8883222584311383E-5</v>
      </c>
      <c r="P302">
        <f t="shared" si="58"/>
        <v>18883.222584311385</v>
      </c>
      <c r="Q302">
        <v>435.79931599999998</v>
      </c>
      <c r="R302">
        <f t="shared" si="59"/>
        <v>43.33008770557911</v>
      </c>
      <c r="S302">
        <v>602.00610400000005</v>
      </c>
      <c r="T302">
        <v>3.64</v>
      </c>
      <c r="U302" s="2">
        <f t="shared" si="60"/>
        <v>26242.698804862288</v>
      </c>
      <c r="V302" s="18">
        <v>337010000000</v>
      </c>
      <c r="W302">
        <f t="shared" si="61"/>
        <v>7.4983837791231251E-4</v>
      </c>
      <c r="X302">
        <f t="shared" si="62"/>
        <v>749838.37791231251</v>
      </c>
      <c r="Y302">
        <v>435.79931599999998</v>
      </c>
      <c r="Z302">
        <f t="shared" si="63"/>
        <v>1720.604760913192</v>
      </c>
      <c r="AA302">
        <v>602.00610400000005</v>
      </c>
      <c r="AB302">
        <v>3.64</v>
      </c>
      <c r="AC302" s="19">
        <f t="shared" si="64"/>
        <v>1042077.5699709263</v>
      </c>
    </row>
    <row r="303" spans="1:29" x14ac:dyDescent="0.25">
      <c r="A303" s="38">
        <f t="shared" si="52"/>
        <v>0.61770906052652919</v>
      </c>
      <c r="B303" s="18" t="s">
        <v>584</v>
      </c>
      <c r="C303" t="s">
        <v>585</v>
      </c>
      <c r="D303" s="1">
        <v>-201000000</v>
      </c>
      <c r="E303">
        <v>201000000</v>
      </c>
      <c r="F303">
        <f t="shared" si="53"/>
        <v>2.1228281932229358E-4</v>
      </c>
      <c r="G303">
        <f t="shared" si="54"/>
        <v>212282.81932229357</v>
      </c>
      <c r="H303">
        <v>42.790095999999998</v>
      </c>
      <c r="I303">
        <f t="shared" si="55"/>
        <v>4961.0269470368467</v>
      </c>
      <c r="J303">
        <v>68.518592999999996</v>
      </c>
      <c r="K303">
        <v>0.70333299999999999</v>
      </c>
      <c r="L303" s="2">
        <f t="shared" si="56"/>
        <v>343411.84021179052</v>
      </c>
      <c r="M303">
        <v>-127000000</v>
      </c>
      <c r="N303">
        <v>127000000</v>
      </c>
      <c r="O303">
        <f t="shared" si="57"/>
        <v>6.4710449762750828E-5</v>
      </c>
      <c r="P303">
        <f t="shared" si="58"/>
        <v>64710.449762750832</v>
      </c>
      <c r="Q303">
        <v>42.790095999999998</v>
      </c>
      <c r="R303">
        <f t="shared" si="59"/>
        <v>1512.2763398976911</v>
      </c>
      <c r="S303">
        <v>68.518592999999996</v>
      </c>
      <c r="T303">
        <v>0.70333299999999999</v>
      </c>
      <c r="U303" s="2">
        <f t="shared" si="60"/>
        <v>104682.68089194881</v>
      </c>
      <c r="V303" s="18">
        <v>321770000000</v>
      </c>
      <c r="W303">
        <f t="shared" si="61"/>
        <v>7.1592977911885344E-4</v>
      </c>
      <c r="X303">
        <f t="shared" si="62"/>
        <v>715929.77911885339</v>
      </c>
      <c r="Y303">
        <v>42.790095999999998</v>
      </c>
      <c r="Z303">
        <f t="shared" si="63"/>
        <v>16731.202919452517</v>
      </c>
      <c r="AA303">
        <v>68.518592999999996</v>
      </c>
      <c r="AB303">
        <v>0.70333299999999999</v>
      </c>
      <c r="AC303" s="19">
        <f t="shared" si="64"/>
        <v>1158166.0903813259</v>
      </c>
    </row>
    <row r="304" spans="1:29" x14ac:dyDescent="0.25">
      <c r="A304" s="38">
        <f t="shared" si="52"/>
        <v>0.45659628790842288</v>
      </c>
      <c r="B304" s="18" t="s">
        <v>586</v>
      </c>
      <c r="C304" t="s">
        <v>587</v>
      </c>
      <c r="D304" s="1">
        <v>-101000000</v>
      </c>
      <c r="E304">
        <v>101000000</v>
      </c>
      <c r="F304">
        <f t="shared" si="53"/>
        <v>1.0666947637587885E-4</v>
      </c>
      <c r="G304">
        <f t="shared" si="54"/>
        <v>106669.47637587885</v>
      </c>
      <c r="H304">
        <v>61.436577</v>
      </c>
      <c r="I304">
        <f t="shared" si="55"/>
        <v>1736.253573760772</v>
      </c>
      <c r="J304">
        <v>87.528289999999998</v>
      </c>
      <c r="K304">
        <v>1.96</v>
      </c>
      <c r="L304" s="2">
        <f t="shared" si="56"/>
        <v>155374.36332224036</v>
      </c>
      <c r="M304">
        <v>-277000000</v>
      </c>
      <c r="N304">
        <v>277000000</v>
      </c>
      <c r="O304">
        <f t="shared" si="57"/>
        <v>1.4114011483686598E-4</v>
      </c>
      <c r="P304">
        <f t="shared" si="58"/>
        <v>141140.11483686598</v>
      </c>
      <c r="Q304">
        <v>61.436577</v>
      </c>
      <c r="R304">
        <f t="shared" si="59"/>
        <v>2297.3303808391861</v>
      </c>
      <c r="S304">
        <v>87.528289999999998</v>
      </c>
      <c r="T304">
        <v>1.96</v>
      </c>
      <c r="U304" s="2">
        <f t="shared" si="60"/>
        <v>205584.1673463475</v>
      </c>
      <c r="V304" s="18">
        <v>314790000000</v>
      </c>
      <c r="W304">
        <f t="shared" si="61"/>
        <v>7.0039946287355523E-4</v>
      </c>
      <c r="X304">
        <f t="shared" si="62"/>
        <v>700399.46287355525</v>
      </c>
      <c r="Y304">
        <v>61.436577</v>
      </c>
      <c r="Z304">
        <f t="shared" si="63"/>
        <v>11400.365988384334</v>
      </c>
      <c r="AA304">
        <v>87.528289999999998</v>
      </c>
      <c r="AB304">
        <v>1.96</v>
      </c>
      <c r="AC304" s="19">
        <f t="shared" si="64"/>
        <v>1020199.2576746738</v>
      </c>
    </row>
    <row r="305" spans="1:29" x14ac:dyDescent="0.25">
      <c r="A305" s="38">
        <f t="shared" si="52"/>
        <v>0.11412354462018204</v>
      </c>
      <c r="B305" s="18" t="s">
        <v>588</v>
      </c>
      <c r="C305" t="s">
        <v>589</v>
      </c>
      <c r="D305" s="1">
        <v>-387060000</v>
      </c>
      <c r="E305">
        <v>387060000</v>
      </c>
      <c r="F305">
        <f t="shared" si="53"/>
        <v>4.0878700520839277E-4</v>
      </c>
      <c r="G305">
        <f t="shared" si="54"/>
        <v>408787.0052083928</v>
      </c>
      <c r="H305">
        <v>540.72997999999995</v>
      </c>
      <c r="I305">
        <f t="shared" si="55"/>
        <v>755.99101275722285</v>
      </c>
      <c r="J305">
        <v>602.44000200000005</v>
      </c>
      <c r="K305">
        <v>0</v>
      </c>
      <c r="L305" s="2">
        <f t="shared" si="56"/>
        <v>455439.22723744338</v>
      </c>
      <c r="M305">
        <v>-726180000</v>
      </c>
      <c r="N305">
        <v>726180000</v>
      </c>
      <c r="O305">
        <f t="shared" si="57"/>
        <v>3.7001129455680631E-4</v>
      </c>
      <c r="P305">
        <f t="shared" si="58"/>
        <v>370011.29455680633</v>
      </c>
      <c r="Q305">
        <v>540.72997999999995</v>
      </c>
      <c r="R305">
        <f t="shared" si="59"/>
        <v>684.28107973004637</v>
      </c>
      <c r="S305">
        <v>602.44000200000005</v>
      </c>
      <c r="T305">
        <v>0</v>
      </c>
      <c r="U305" s="2">
        <f t="shared" si="60"/>
        <v>412238.29504113132</v>
      </c>
      <c r="V305" s="18">
        <v>3238890000000</v>
      </c>
      <c r="W305">
        <f t="shared" si="61"/>
        <v>7.2064449833429568E-3</v>
      </c>
      <c r="X305">
        <f t="shared" si="62"/>
        <v>7206444.9833429568</v>
      </c>
      <c r="Y305">
        <v>540.72997999999995</v>
      </c>
      <c r="Z305">
        <f t="shared" si="63"/>
        <v>13327.252510287957</v>
      </c>
      <c r="AA305">
        <v>602.44000200000005</v>
      </c>
      <c r="AB305">
        <v>0</v>
      </c>
      <c r="AC305" s="19">
        <f t="shared" si="64"/>
        <v>8028870.0289523825</v>
      </c>
    </row>
    <row r="306" spans="1:29" x14ac:dyDescent="0.25">
      <c r="A306" s="38">
        <f t="shared" si="52"/>
        <v>0.11593654871337788</v>
      </c>
      <c r="B306" s="18" t="s">
        <v>590</v>
      </c>
      <c r="C306" t="s">
        <v>591</v>
      </c>
      <c r="D306" s="1">
        <v>730800000</v>
      </c>
      <c r="E306">
        <v>0</v>
      </c>
      <c r="F306">
        <f t="shared" si="53"/>
        <v>0</v>
      </c>
      <c r="G306">
        <f t="shared" si="54"/>
        <v>0</v>
      </c>
      <c r="H306">
        <v>18.993027000000001</v>
      </c>
      <c r="I306">
        <f t="shared" si="55"/>
        <v>0</v>
      </c>
      <c r="J306">
        <v>20.275013000000001</v>
      </c>
      <c r="K306">
        <v>0.92</v>
      </c>
      <c r="L306" s="2">
        <f t="shared" si="56"/>
        <v>0</v>
      </c>
      <c r="M306">
        <v>5476400000</v>
      </c>
      <c r="N306">
        <v>0</v>
      </c>
      <c r="O306">
        <f t="shared" si="57"/>
        <v>0</v>
      </c>
      <c r="P306">
        <f t="shared" si="58"/>
        <v>0</v>
      </c>
      <c r="Q306">
        <v>18.993027000000001</v>
      </c>
      <c r="R306">
        <f t="shared" si="59"/>
        <v>0</v>
      </c>
      <c r="S306">
        <v>20.275013000000001</v>
      </c>
      <c r="T306">
        <v>0.92</v>
      </c>
      <c r="U306" s="2">
        <f t="shared" si="60"/>
        <v>0</v>
      </c>
      <c r="V306" s="18">
        <v>39000000000</v>
      </c>
      <c r="W306">
        <f t="shared" si="61"/>
        <v>8.6773973290348033E-5</v>
      </c>
      <c r="X306">
        <f t="shared" si="62"/>
        <v>86773.973290348033</v>
      </c>
      <c r="Y306">
        <v>18.993027000000001</v>
      </c>
      <c r="Z306">
        <f t="shared" si="63"/>
        <v>4568.7279489650609</v>
      </c>
      <c r="AA306">
        <v>20.275013000000001</v>
      </c>
      <c r="AB306">
        <v>0.92</v>
      </c>
      <c r="AC306" s="19">
        <f t="shared" si="64"/>
        <v>96834.248271777818</v>
      </c>
    </row>
    <row r="307" spans="1:29" x14ac:dyDescent="0.25">
      <c r="A307" s="38">
        <f t="shared" si="52"/>
        <v>0.11448048074125761</v>
      </c>
      <c r="B307" s="18" t="s">
        <v>592</v>
      </c>
      <c r="C307" t="s">
        <v>593</v>
      </c>
      <c r="D307" s="1">
        <v>-1240000000</v>
      </c>
      <c r="E307">
        <v>1240000000</v>
      </c>
      <c r="F307">
        <f t="shared" si="53"/>
        <v>1.3096054525355424E-3</v>
      </c>
      <c r="G307">
        <f t="shared" si="54"/>
        <v>1309605.4525355424</v>
      </c>
      <c r="H307">
        <v>54.399658000000002</v>
      </c>
      <c r="I307">
        <f t="shared" si="55"/>
        <v>24073.780988394126</v>
      </c>
      <c r="J307">
        <v>58.427357000000001</v>
      </c>
      <c r="K307">
        <v>2.2000000000000002</v>
      </c>
      <c r="L307" s="2">
        <f t="shared" si="56"/>
        <v>1459529.7143231835</v>
      </c>
      <c r="M307">
        <v>-2262000000</v>
      </c>
      <c r="N307">
        <v>2262000000</v>
      </c>
      <c r="O307">
        <f t="shared" si="57"/>
        <v>1.1525593493176564E-3</v>
      </c>
      <c r="P307">
        <f t="shared" si="58"/>
        <v>1152559.3493176564</v>
      </c>
      <c r="Q307">
        <v>54.399658000000002</v>
      </c>
      <c r="R307">
        <f t="shared" si="59"/>
        <v>21186.885941776625</v>
      </c>
      <c r="S307">
        <v>58.427357000000001</v>
      </c>
      <c r="T307">
        <v>2.2000000000000002</v>
      </c>
      <c r="U307" s="2">
        <f t="shared" si="60"/>
        <v>1284504.8977103727</v>
      </c>
      <c r="V307" s="18">
        <v>348110000000</v>
      </c>
      <c r="W307">
        <f t="shared" si="61"/>
        <v>7.7453558569495003E-4</v>
      </c>
      <c r="X307">
        <f t="shared" si="62"/>
        <v>774535.58569495007</v>
      </c>
      <c r="Y307">
        <v>54.399658000000002</v>
      </c>
      <c r="Z307">
        <f t="shared" si="63"/>
        <v>14237.876011921804</v>
      </c>
      <c r="AA307">
        <v>58.427357000000001</v>
      </c>
      <c r="AB307">
        <v>2.2000000000000002</v>
      </c>
      <c r="AC307" s="19">
        <f t="shared" si="64"/>
        <v>863204.79189651948</v>
      </c>
    </row>
    <row r="308" spans="1:29" x14ac:dyDescent="0.25">
      <c r="A308" s="38">
        <f t="shared" si="52"/>
        <v>0.28882595297984559</v>
      </c>
      <c r="B308" s="18" t="s">
        <v>595</v>
      </c>
      <c r="C308" t="s">
        <v>596</v>
      </c>
      <c r="D308" s="1">
        <v>-434000000</v>
      </c>
      <c r="E308">
        <v>434000000</v>
      </c>
      <c r="F308">
        <f t="shared" si="53"/>
        <v>4.5836190838743982E-4</v>
      </c>
      <c r="G308">
        <f t="shared" si="54"/>
        <v>458361.90838743985</v>
      </c>
      <c r="H308">
        <v>17.325209000000001</v>
      </c>
      <c r="I308">
        <f t="shared" si="55"/>
        <v>26456.356652750324</v>
      </c>
      <c r="J308">
        <v>22.129179000000001</v>
      </c>
      <c r="K308">
        <v>0.2</v>
      </c>
      <c r="L308" s="2">
        <f t="shared" si="56"/>
        <v>590748.72338710283</v>
      </c>
      <c r="M308">
        <v>-1091000000</v>
      </c>
      <c r="N308">
        <v>1091000000</v>
      </c>
      <c r="O308">
        <f t="shared" si="57"/>
        <v>5.5589843063906421E-4</v>
      </c>
      <c r="P308">
        <f t="shared" si="58"/>
        <v>555898.43063906417</v>
      </c>
      <c r="Q308">
        <v>17.325209000000001</v>
      </c>
      <c r="R308">
        <f t="shared" si="59"/>
        <v>32086.102432534241</v>
      </c>
      <c r="S308">
        <v>22.129179000000001</v>
      </c>
      <c r="T308">
        <v>0.2</v>
      </c>
      <c r="U308" s="2">
        <f t="shared" si="60"/>
        <v>716456.32462839247</v>
      </c>
      <c r="V308" s="18">
        <v>310570000000</v>
      </c>
      <c r="W308">
        <f t="shared" si="61"/>
        <v>6.9101007396880475E-4</v>
      </c>
      <c r="X308">
        <f t="shared" si="62"/>
        <v>691010.07396880479</v>
      </c>
      <c r="Y308">
        <v>17.325209000000001</v>
      </c>
      <c r="Z308">
        <f t="shared" si="63"/>
        <v>39884.660206338907</v>
      </c>
      <c r="AA308">
        <v>22.129179000000001</v>
      </c>
      <c r="AB308">
        <v>0.2</v>
      </c>
      <c r="AC308" s="19">
        <f t="shared" si="64"/>
        <v>890591.71710151841</v>
      </c>
    </row>
    <row r="309" spans="1:29" x14ac:dyDescent="0.25">
      <c r="A309" s="38">
        <f t="shared" si="52"/>
        <v>0.25512864686605519</v>
      </c>
      <c r="B309" s="18" t="s">
        <v>597</v>
      </c>
      <c r="C309" t="s">
        <v>598</v>
      </c>
      <c r="D309" s="1">
        <v>-11080000000</v>
      </c>
      <c r="E309">
        <v>11080000000</v>
      </c>
      <c r="F309">
        <f t="shared" si="53"/>
        <v>1.1701958398462749E-2</v>
      </c>
      <c r="G309">
        <f t="shared" si="54"/>
        <v>11701958.398462748</v>
      </c>
      <c r="H309">
        <v>72.632705999999999</v>
      </c>
      <c r="I309">
        <f t="shared" si="55"/>
        <v>161111.41994988799</v>
      </c>
      <c r="J309">
        <v>89.623390000000001</v>
      </c>
      <c r="K309">
        <v>1.54</v>
      </c>
      <c r="L309" s="2">
        <f t="shared" si="56"/>
        <v>14687463.210345421</v>
      </c>
      <c r="M309">
        <v>-17090000000</v>
      </c>
      <c r="N309">
        <v>17090000000</v>
      </c>
      <c r="O309">
        <f t="shared" si="57"/>
        <v>8.7078865074441871E-3</v>
      </c>
      <c r="P309">
        <f t="shared" si="58"/>
        <v>8707886.507444188</v>
      </c>
      <c r="Q309">
        <v>72.632705999999999</v>
      </c>
      <c r="R309">
        <f t="shared" si="59"/>
        <v>119889.33067486413</v>
      </c>
      <c r="S309">
        <v>89.623390000000001</v>
      </c>
      <c r="T309">
        <v>1.54</v>
      </c>
      <c r="U309" s="2">
        <f t="shared" si="60"/>
        <v>10929517.809151603</v>
      </c>
      <c r="V309" s="18">
        <v>3151140000000</v>
      </c>
      <c r="W309">
        <f t="shared" si="61"/>
        <v>7.011203543439674E-3</v>
      </c>
      <c r="X309">
        <f t="shared" si="62"/>
        <v>7011203.5434396742</v>
      </c>
      <c r="Y309">
        <v>72.632705999999999</v>
      </c>
      <c r="Z309">
        <f t="shared" si="63"/>
        <v>96529.565392203265</v>
      </c>
      <c r="AA309">
        <v>89.623390000000001</v>
      </c>
      <c r="AB309">
        <v>1.54</v>
      </c>
      <c r="AC309" s="19">
        <f t="shared" si="64"/>
        <v>8799962.4163799305</v>
      </c>
    </row>
    <row r="310" spans="1:29" x14ac:dyDescent="0.25">
      <c r="A310" s="38">
        <f t="shared" si="52"/>
        <v>0.19517243862270717</v>
      </c>
      <c r="B310" s="18" t="s">
        <v>599</v>
      </c>
      <c r="C310" t="s">
        <v>600</v>
      </c>
      <c r="D310" s="1">
        <v>-1090000000</v>
      </c>
      <c r="E310">
        <v>1090000000</v>
      </c>
      <c r="F310">
        <f t="shared" si="53"/>
        <v>1.1511854381159204E-3</v>
      </c>
      <c r="G310">
        <f t="shared" si="54"/>
        <v>1151185.4381159204</v>
      </c>
      <c r="H310">
        <v>138.072113</v>
      </c>
      <c r="I310">
        <f t="shared" si="55"/>
        <v>8337.5666027210027</v>
      </c>
      <c r="J310">
        <v>163.889984</v>
      </c>
      <c r="K310">
        <v>1.1299999999999999</v>
      </c>
      <c r="L310" s="2">
        <f t="shared" si="56"/>
        <v>1375865.1073799541</v>
      </c>
      <c r="M310">
        <v>-2205000000</v>
      </c>
      <c r="N310">
        <v>2205000000</v>
      </c>
      <c r="O310">
        <f t="shared" si="57"/>
        <v>1.1235160765894927E-3</v>
      </c>
      <c r="P310">
        <f t="shared" si="58"/>
        <v>1123516.0765894928</v>
      </c>
      <c r="Q310">
        <v>138.072113</v>
      </c>
      <c r="R310">
        <f t="shared" si="59"/>
        <v>8137.1687024844241</v>
      </c>
      <c r="S310">
        <v>163.889984</v>
      </c>
      <c r="T310">
        <v>1.1299999999999999</v>
      </c>
      <c r="U310" s="2">
        <f t="shared" si="60"/>
        <v>1342795.4490892803</v>
      </c>
      <c r="V310" s="18">
        <v>3223020000000</v>
      </c>
      <c r="W310">
        <f t="shared" si="61"/>
        <v>7.1711346511348075E-3</v>
      </c>
      <c r="X310">
        <f t="shared" si="62"/>
        <v>7171134.6511348076</v>
      </c>
      <c r="Y310">
        <v>138.072113</v>
      </c>
      <c r="Z310">
        <f t="shared" si="63"/>
        <v>51937.603440129926</v>
      </c>
      <c r="AA310">
        <v>163.889984</v>
      </c>
      <c r="AB310">
        <v>1.1299999999999999</v>
      </c>
      <c r="AC310" s="19">
        <f t="shared" si="64"/>
        <v>8570742.4886885844</v>
      </c>
    </row>
    <row r="311" spans="1:29" x14ac:dyDescent="0.25">
      <c r="A311" s="38">
        <f t="shared" si="52"/>
        <v>0.28978157990203179</v>
      </c>
      <c r="B311" s="18" t="s">
        <v>601</v>
      </c>
      <c r="C311" t="s">
        <v>602</v>
      </c>
      <c r="D311" s="1">
        <v>-1800000000</v>
      </c>
      <c r="E311">
        <v>1800000000</v>
      </c>
      <c r="F311">
        <f t="shared" si="53"/>
        <v>1.9010401730354648E-3</v>
      </c>
      <c r="G311">
        <f t="shared" si="54"/>
        <v>1901040.1730354647</v>
      </c>
      <c r="H311">
        <v>20.836773000000001</v>
      </c>
      <c r="I311">
        <f t="shared" si="55"/>
        <v>91234.865064540689</v>
      </c>
      <c r="J311">
        <v>25.994886000000001</v>
      </c>
      <c r="K311">
        <v>0.88</v>
      </c>
      <c r="L311" s="2">
        <f t="shared" si="56"/>
        <v>2451926.5978349135</v>
      </c>
      <c r="M311">
        <v>-3620000000</v>
      </c>
      <c r="N311">
        <v>3620000000</v>
      </c>
      <c r="O311">
        <f t="shared" si="57"/>
        <v>1.8445025837886457E-3</v>
      </c>
      <c r="P311">
        <f t="shared" si="58"/>
        <v>1844502.5837886457</v>
      </c>
      <c r="Q311">
        <v>20.836773000000001</v>
      </c>
      <c r="R311">
        <f t="shared" si="59"/>
        <v>88521.50876667157</v>
      </c>
      <c r="S311">
        <v>25.994886000000001</v>
      </c>
      <c r="T311">
        <v>0.88</v>
      </c>
      <c r="U311" s="2">
        <f t="shared" si="60"/>
        <v>2379005.456652299</v>
      </c>
      <c r="V311" s="18">
        <v>38790000000</v>
      </c>
      <c r="W311">
        <f t="shared" si="61"/>
        <v>8.6306728818784617E-5</v>
      </c>
      <c r="X311">
        <f t="shared" si="62"/>
        <v>86306.728818784613</v>
      </c>
      <c r="Y311">
        <v>20.836773000000001</v>
      </c>
      <c r="Z311">
        <f t="shared" si="63"/>
        <v>4142.0391160754407</v>
      </c>
      <c r="AA311">
        <v>25.994886000000001</v>
      </c>
      <c r="AB311">
        <v>0.88</v>
      </c>
      <c r="AC311" s="19">
        <f t="shared" si="64"/>
        <v>111316.82905206823</v>
      </c>
    </row>
    <row r="312" spans="1:29" x14ac:dyDescent="0.25">
      <c r="A312" s="38">
        <f t="shared" si="52"/>
        <v>0.29106418401041534</v>
      </c>
      <c r="B312" s="18" t="s">
        <v>603</v>
      </c>
      <c r="C312" t="s">
        <v>604</v>
      </c>
      <c r="D312" s="1">
        <v>-1643000000</v>
      </c>
      <c r="E312">
        <v>1643000000</v>
      </c>
      <c r="F312">
        <f t="shared" si="53"/>
        <v>1.7352272246095937E-3</v>
      </c>
      <c r="G312">
        <f t="shared" si="54"/>
        <v>1735227.2246095936</v>
      </c>
      <c r="H312">
        <v>225.305725</v>
      </c>
      <c r="I312">
        <f t="shared" si="55"/>
        <v>7701.6561590238935</v>
      </c>
      <c r="J312">
        <v>286.724152</v>
      </c>
      <c r="K312">
        <v>4.16</v>
      </c>
      <c r="L312" s="2">
        <f t="shared" si="56"/>
        <v>2240289.7208132427</v>
      </c>
      <c r="M312">
        <v>-3389000000</v>
      </c>
      <c r="N312">
        <v>3389000000</v>
      </c>
      <c r="O312">
        <f t="shared" si="57"/>
        <v>1.7268008995745083E-3</v>
      </c>
      <c r="P312">
        <f t="shared" si="58"/>
        <v>1726800.8995745084</v>
      </c>
      <c r="Q312">
        <v>225.305725</v>
      </c>
      <c r="R312">
        <f t="shared" si="59"/>
        <v>7664.2566431656742</v>
      </c>
      <c r="S312">
        <v>286.724152</v>
      </c>
      <c r="T312">
        <v>4.16</v>
      </c>
      <c r="U312" s="2">
        <f t="shared" si="60"/>
        <v>2229410.7943576141</v>
      </c>
      <c r="V312" s="18">
        <v>360340000000</v>
      </c>
      <c r="W312">
        <f t="shared" si="61"/>
        <v>8.0174701372933354E-4</v>
      </c>
      <c r="X312">
        <f t="shared" si="62"/>
        <v>801747.01372933353</v>
      </c>
      <c r="Y312">
        <v>225.305725</v>
      </c>
      <c r="Z312">
        <f t="shared" si="63"/>
        <v>3558.4848708541849</v>
      </c>
      <c r="AA312">
        <v>286.724152</v>
      </c>
      <c r="AB312">
        <v>4.16</v>
      </c>
      <c r="AC312" s="19">
        <f t="shared" si="64"/>
        <v>1035106.8540632492</v>
      </c>
    </row>
    <row r="313" spans="1:29" x14ac:dyDescent="0.25">
      <c r="A313" s="38">
        <f t="shared" si="52"/>
        <v>0.34884546581810572</v>
      </c>
      <c r="B313" s="18" t="s">
        <v>605</v>
      </c>
      <c r="C313" t="s">
        <v>606</v>
      </c>
      <c r="D313" s="1">
        <v>-2110500000</v>
      </c>
      <c r="E313">
        <v>2110500000</v>
      </c>
      <c r="F313">
        <f t="shared" si="53"/>
        <v>2.2289696028840824E-3</v>
      </c>
      <c r="G313">
        <f t="shared" si="54"/>
        <v>2228969.6028840826</v>
      </c>
      <c r="H313">
        <v>86.648972000000001</v>
      </c>
      <c r="I313">
        <f t="shared" si="55"/>
        <v>25724.132109542887</v>
      </c>
      <c r="J313">
        <v>114.07607299999999</v>
      </c>
      <c r="K313">
        <v>2.8</v>
      </c>
      <c r="L313" s="2">
        <f t="shared" si="56"/>
        <v>3006535.5422965782</v>
      </c>
      <c r="M313">
        <v>-2720700000</v>
      </c>
      <c r="N313">
        <v>2720700000</v>
      </c>
      <c r="O313">
        <f t="shared" si="57"/>
        <v>1.3862812651143006E-3</v>
      </c>
      <c r="P313">
        <f t="shared" si="58"/>
        <v>1386281.2651143007</v>
      </c>
      <c r="Q313">
        <v>86.648972000000001</v>
      </c>
      <c r="R313">
        <f t="shared" si="59"/>
        <v>15998.819525686937</v>
      </c>
      <c r="S313">
        <v>114.07607299999999</v>
      </c>
      <c r="T313">
        <v>2.8</v>
      </c>
      <c r="U313" s="2">
        <f t="shared" si="60"/>
        <v>1869879.1987980118</v>
      </c>
      <c r="V313" s="18">
        <v>319380000000</v>
      </c>
      <c r="W313">
        <f t="shared" si="61"/>
        <v>7.1061209203772705E-4</v>
      </c>
      <c r="X313">
        <f t="shared" si="62"/>
        <v>710612.09203772701</v>
      </c>
      <c r="Y313">
        <v>86.648972000000001</v>
      </c>
      <c r="Z313">
        <f t="shared" si="63"/>
        <v>8201.0446937296274</v>
      </c>
      <c r="AA313">
        <v>114.07607299999999</v>
      </c>
      <c r="AB313">
        <v>2.8</v>
      </c>
      <c r="AC313" s="19">
        <f t="shared" si="64"/>
        <v>958505.89830060652</v>
      </c>
    </row>
    <row r="314" spans="1:29" x14ac:dyDescent="0.25">
      <c r="A314" s="38">
        <f t="shared" si="52"/>
        <v>0.31407439277270566</v>
      </c>
      <c r="B314" s="18" t="s">
        <v>607</v>
      </c>
      <c r="C314" t="s">
        <v>608</v>
      </c>
      <c r="D314" s="1">
        <v>-1260000000</v>
      </c>
      <c r="E314">
        <v>1260000000</v>
      </c>
      <c r="F314">
        <f t="shared" si="53"/>
        <v>1.3307281211248252E-3</v>
      </c>
      <c r="G314">
        <f t="shared" si="54"/>
        <v>1330728.1211248252</v>
      </c>
      <c r="H314">
        <v>291.45379600000001</v>
      </c>
      <c r="I314">
        <f t="shared" si="55"/>
        <v>4565.8287501763234</v>
      </c>
      <c r="J314">
        <v>376.83197000000001</v>
      </c>
      <c r="K314">
        <v>6.16</v>
      </c>
      <c r="L314" s="2">
        <f t="shared" si="56"/>
        <v>1748675.747712668</v>
      </c>
      <c r="M314">
        <v>-10170000000</v>
      </c>
      <c r="N314">
        <v>10170000000</v>
      </c>
      <c r="O314">
        <f t="shared" si="57"/>
        <v>5.1819312920250073E-3</v>
      </c>
      <c r="P314">
        <f t="shared" si="58"/>
        <v>5181931.2920250073</v>
      </c>
      <c r="Q314">
        <v>291.45379600000001</v>
      </c>
      <c r="R314">
        <f t="shared" si="59"/>
        <v>17779.597875009345</v>
      </c>
      <c r="S314">
        <v>376.83197000000001</v>
      </c>
      <c r="T314">
        <v>6.16</v>
      </c>
      <c r="U314" s="2">
        <f t="shared" si="60"/>
        <v>6809443.2159576435</v>
      </c>
      <c r="V314" s="18">
        <v>350800000000</v>
      </c>
      <c r="W314">
        <f t="shared" si="61"/>
        <v>7.8052076487830993E-4</v>
      </c>
      <c r="X314">
        <f t="shared" si="62"/>
        <v>780520.76487830991</v>
      </c>
      <c r="Y314">
        <v>291.45379600000001</v>
      </c>
      <c r="Z314">
        <f t="shared" si="63"/>
        <v>2678.0257302886866</v>
      </c>
      <c r="AA314">
        <v>376.83197000000001</v>
      </c>
      <c r="AB314">
        <v>6.16</v>
      </c>
      <c r="AC314" s="19">
        <f t="shared" si="64"/>
        <v>1025662.3501539528</v>
      </c>
    </row>
    <row r="315" spans="1:29" x14ac:dyDescent="0.25">
      <c r="A315" s="38">
        <f t="shared" si="52"/>
        <v>-0.18442784113252064</v>
      </c>
      <c r="B315" s="18" t="s">
        <v>609</v>
      </c>
      <c r="C315" t="s">
        <v>610</v>
      </c>
      <c r="D315" s="1">
        <v>-1640000000</v>
      </c>
      <c r="E315">
        <v>1640000000</v>
      </c>
      <c r="F315">
        <f t="shared" si="53"/>
        <v>1.7320588243212012E-3</v>
      </c>
      <c r="G315">
        <f t="shared" si="54"/>
        <v>1732058.8243212013</v>
      </c>
      <c r="H315">
        <v>25.43</v>
      </c>
      <c r="I315">
        <f t="shared" si="55"/>
        <v>68110.846414518339</v>
      </c>
      <c r="J315">
        <v>20.74</v>
      </c>
      <c r="K315">
        <v>0</v>
      </c>
      <c r="L315" s="2">
        <f t="shared" si="56"/>
        <v>1412618.9546371102</v>
      </c>
      <c r="M315">
        <v>-3210000000</v>
      </c>
      <c r="N315">
        <v>3210000000</v>
      </c>
      <c r="O315">
        <f t="shared" si="57"/>
        <v>1.6355948325860643E-3</v>
      </c>
      <c r="P315">
        <f t="shared" si="58"/>
        <v>1635594.8325860642</v>
      </c>
      <c r="Q315">
        <v>25.43</v>
      </c>
      <c r="R315">
        <f t="shared" si="59"/>
        <v>64317.531757218414</v>
      </c>
      <c r="S315">
        <v>20.74</v>
      </c>
      <c r="T315">
        <v>0</v>
      </c>
      <c r="U315" s="2">
        <f t="shared" si="60"/>
        <v>1333945.6086447097</v>
      </c>
      <c r="V315" s="18">
        <v>38020000000</v>
      </c>
      <c r="W315">
        <f t="shared" si="61"/>
        <v>8.4593499089718766E-5</v>
      </c>
      <c r="X315">
        <f t="shared" si="62"/>
        <v>84593.499089718767</v>
      </c>
      <c r="Y315">
        <v>25.43</v>
      </c>
      <c r="Z315">
        <f t="shared" si="63"/>
        <v>3326.5237550027041</v>
      </c>
      <c r="AA315">
        <v>20.74</v>
      </c>
      <c r="AB315">
        <v>0</v>
      </c>
      <c r="AC315" s="19">
        <f t="shared" si="64"/>
        <v>68992.102678756084</v>
      </c>
    </row>
    <row r="316" spans="1:29" x14ac:dyDescent="0.25">
      <c r="A316" s="38">
        <f t="shared" si="52"/>
        <v>0.22370511357802214</v>
      </c>
      <c r="B316" s="18" t="s">
        <v>611</v>
      </c>
      <c r="C316" t="s">
        <v>612</v>
      </c>
      <c r="D316" s="1">
        <v>707000000</v>
      </c>
      <c r="E316">
        <v>0</v>
      </c>
      <c r="F316">
        <f t="shared" si="53"/>
        <v>0</v>
      </c>
      <c r="G316">
        <f t="shared" si="54"/>
        <v>0</v>
      </c>
      <c r="H316">
        <v>33.949966000000003</v>
      </c>
      <c r="I316">
        <f t="shared" si="55"/>
        <v>0</v>
      </c>
      <c r="J316">
        <v>40.244746999999997</v>
      </c>
      <c r="K316">
        <v>1.3</v>
      </c>
      <c r="L316" s="2">
        <f t="shared" si="56"/>
        <v>0</v>
      </c>
      <c r="M316">
        <v>1368000000</v>
      </c>
      <c r="N316">
        <v>0</v>
      </c>
      <c r="O316">
        <f t="shared" si="57"/>
        <v>0</v>
      </c>
      <c r="P316">
        <f t="shared" si="58"/>
        <v>0</v>
      </c>
      <c r="Q316">
        <v>33.949966000000003</v>
      </c>
      <c r="R316">
        <f t="shared" si="59"/>
        <v>0</v>
      </c>
      <c r="S316">
        <v>40.244746999999997</v>
      </c>
      <c r="T316">
        <v>1.3</v>
      </c>
      <c r="U316" s="2">
        <f t="shared" si="60"/>
        <v>0</v>
      </c>
      <c r="V316" s="18">
        <v>39170000000</v>
      </c>
      <c r="W316">
        <f t="shared" si="61"/>
        <v>8.7152218814946978E-5</v>
      </c>
      <c r="X316">
        <f t="shared" si="62"/>
        <v>87152.218814946973</v>
      </c>
      <c r="Y316">
        <v>33.949966000000003</v>
      </c>
      <c r="Z316">
        <f t="shared" si="63"/>
        <v>2567.078235511251</v>
      </c>
      <c r="AA316">
        <v>40.244746999999997</v>
      </c>
      <c r="AB316">
        <v>1.3</v>
      </c>
      <c r="AC316" s="19">
        <f t="shared" si="64"/>
        <v>106648.61582352132</v>
      </c>
    </row>
    <row r="317" spans="1:29" x14ac:dyDescent="0.25">
      <c r="A317" s="38">
        <f t="shared" si="52"/>
        <v>1.2180491100436575</v>
      </c>
      <c r="B317" s="18" t="s">
        <v>613</v>
      </c>
      <c r="C317" t="s">
        <v>614</v>
      </c>
      <c r="D317" s="1">
        <v>-1521490000</v>
      </c>
      <c r="E317">
        <v>1521490000</v>
      </c>
      <c r="F317">
        <f t="shared" si="53"/>
        <v>1.6068964515954052E-3</v>
      </c>
      <c r="G317">
        <f t="shared" si="54"/>
        <v>1606896.4515954051</v>
      </c>
      <c r="H317">
        <v>51.065033</v>
      </c>
      <c r="I317">
        <f t="shared" si="55"/>
        <v>31467.647374190576</v>
      </c>
      <c r="J317">
        <v>111.549751</v>
      </c>
      <c r="K317">
        <v>1.7150000000000001</v>
      </c>
      <c r="L317" s="2">
        <f t="shared" si="56"/>
        <v>3564175.2443934996</v>
      </c>
      <c r="M317">
        <v>-2505490000</v>
      </c>
      <c r="N317">
        <v>2505490000</v>
      </c>
      <c r="O317">
        <f t="shared" si="57"/>
        <v>1.2766250769769651E-3</v>
      </c>
      <c r="P317">
        <f t="shared" si="58"/>
        <v>1276625.0769769652</v>
      </c>
      <c r="Q317">
        <v>51.065033</v>
      </c>
      <c r="R317">
        <f t="shared" si="59"/>
        <v>24999.985351560728</v>
      </c>
      <c r="S317">
        <v>111.549751</v>
      </c>
      <c r="T317">
        <v>1.7150000000000001</v>
      </c>
      <c r="U317" s="2">
        <f t="shared" si="60"/>
        <v>2831617.1158481734</v>
      </c>
      <c r="V317" s="18">
        <v>316050000000</v>
      </c>
      <c r="W317">
        <f t="shared" si="61"/>
        <v>7.0320292970293572E-4</v>
      </c>
      <c r="X317">
        <f t="shared" si="62"/>
        <v>703202.92970293574</v>
      </c>
      <c r="Y317">
        <v>51.065033</v>
      </c>
      <c r="Z317">
        <f t="shared" si="63"/>
        <v>13770.732894717521</v>
      </c>
      <c r="AA317">
        <v>111.549751</v>
      </c>
      <c r="AB317">
        <v>1.7150000000000001</v>
      </c>
      <c r="AC317" s="19">
        <f t="shared" si="64"/>
        <v>1559738.6324076892</v>
      </c>
    </row>
    <row r="318" spans="1:29" x14ac:dyDescent="0.25">
      <c r="A318" s="38">
        <f t="shared" si="52"/>
        <v>1.2560491242576206</v>
      </c>
      <c r="B318" s="18" t="s">
        <v>615</v>
      </c>
      <c r="C318" t="s">
        <v>616</v>
      </c>
      <c r="D318" s="1">
        <v>-489000000</v>
      </c>
      <c r="E318">
        <v>489000000</v>
      </c>
      <c r="F318">
        <f t="shared" si="53"/>
        <v>5.1644924700796789E-4</v>
      </c>
      <c r="G318">
        <f t="shared" si="54"/>
        <v>516449.2470079679</v>
      </c>
      <c r="H318">
        <v>130.27860999999999</v>
      </c>
      <c r="I318">
        <f t="shared" si="55"/>
        <v>3964.1906450181496</v>
      </c>
      <c r="J318">
        <v>293.75494400000002</v>
      </c>
      <c r="K318">
        <v>0.16</v>
      </c>
      <c r="L318" s="2">
        <f t="shared" si="56"/>
        <v>1165134.8714358334</v>
      </c>
      <c r="M318">
        <v>-1089000000</v>
      </c>
      <c r="N318">
        <v>1089000000</v>
      </c>
      <c r="O318">
        <f t="shared" si="57"/>
        <v>5.5487936843807604E-4</v>
      </c>
      <c r="P318">
        <f t="shared" si="58"/>
        <v>554879.368438076</v>
      </c>
      <c r="Q318">
        <v>130.27860999999999</v>
      </c>
      <c r="R318">
        <f t="shared" si="59"/>
        <v>4259.174767354948</v>
      </c>
      <c r="S318">
        <v>293.75494400000002</v>
      </c>
      <c r="T318">
        <v>0.16</v>
      </c>
      <c r="U318" s="2">
        <f t="shared" si="60"/>
        <v>1251835.1132333428</v>
      </c>
      <c r="V318" s="18">
        <v>3323240000000</v>
      </c>
      <c r="W318">
        <f t="shared" si="61"/>
        <v>7.394121512754261E-3</v>
      </c>
      <c r="X318">
        <f t="shared" si="62"/>
        <v>7394121.5127542606</v>
      </c>
      <c r="Y318">
        <v>130.27860999999999</v>
      </c>
      <c r="Z318">
        <f t="shared" si="63"/>
        <v>56756.220478206371</v>
      </c>
      <c r="AA318">
        <v>293.75494400000002</v>
      </c>
      <c r="AB318">
        <v>0.16</v>
      </c>
      <c r="AC318" s="19">
        <f t="shared" si="64"/>
        <v>16681501.363503681</v>
      </c>
    </row>
    <row r="319" spans="1:29" x14ac:dyDescent="0.25">
      <c r="A319" s="38">
        <f t="shared" si="52"/>
        <v>0.44830213831643029</v>
      </c>
      <c r="B319" s="18" t="s">
        <v>617</v>
      </c>
      <c r="C319" t="s">
        <v>618</v>
      </c>
      <c r="D319" s="1">
        <v>-20830000</v>
      </c>
      <c r="E319">
        <v>20830000</v>
      </c>
      <c r="F319">
        <f t="shared" si="53"/>
        <v>2.1999259335738184E-5</v>
      </c>
      <c r="G319">
        <f t="shared" si="54"/>
        <v>21999.259335738185</v>
      </c>
      <c r="H319">
        <v>4079.860107</v>
      </c>
      <c r="I319">
        <f t="shared" si="55"/>
        <v>5.3921602110800473</v>
      </c>
      <c r="J319">
        <v>5908.8701170000004</v>
      </c>
      <c r="K319">
        <v>0</v>
      </c>
      <c r="L319" s="2">
        <f t="shared" si="56"/>
        <v>31861.574337327307</v>
      </c>
      <c r="M319">
        <v>-39240000</v>
      </c>
      <c r="N319">
        <v>39240000</v>
      </c>
      <c r="O319">
        <f t="shared" si="57"/>
        <v>1.9994000383388524E-5</v>
      </c>
      <c r="P319">
        <f t="shared" si="58"/>
        <v>19994.000383388524</v>
      </c>
      <c r="Q319">
        <v>4079.860107</v>
      </c>
      <c r="R319">
        <f t="shared" si="59"/>
        <v>4.9006583213684012</v>
      </c>
      <c r="S319">
        <v>5908.8701170000004</v>
      </c>
      <c r="T319">
        <v>0</v>
      </c>
      <c r="U319" s="2">
        <f t="shared" si="60"/>
        <v>28957.353508761131</v>
      </c>
      <c r="V319" s="18">
        <v>315170000000</v>
      </c>
      <c r="W319">
        <f t="shared" si="61"/>
        <v>7.0124495286971766E-4</v>
      </c>
      <c r="X319">
        <f t="shared" si="62"/>
        <v>701244.95286971761</v>
      </c>
      <c r="Y319">
        <v>4079.860107</v>
      </c>
      <c r="Z319">
        <f t="shared" si="63"/>
        <v>171.8796562819789</v>
      </c>
      <c r="AA319">
        <v>5908.8701170000004</v>
      </c>
      <c r="AB319">
        <v>0</v>
      </c>
      <c r="AC319" s="19">
        <f t="shared" si="64"/>
        <v>1015614.5647248165</v>
      </c>
    </row>
    <row r="320" spans="1:29" x14ac:dyDescent="0.25">
      <c r="A320" s="38">
        <f t="shared" si="52"/>
        <v>0.46304985946894228</v>
      </c>
      <c r="B320" s="18" t="s">
        <v>619</v>
      </c>
      <c r="C320" t="s">
        <v>620</v>
      </c>
      <c r="D320" s="1">
        <v>-2268000000</v>
      </c>
      <c r="E320">
        <v>2268000000</v>
      </c>
      <c r="F320">
        <f t="shared" si="53"/>
        <v>2.3953106180246856E-3</v>
      </c>
      <c r="G320">
        <f t="shared" si="54"/>
        <v>2395310.6180246854</v>
      </c>
      <c r="H320">
        <v>152.435699</v>
      </c>
      <c r="I320">
        <f t="shared" si="55"/>
        <v>15713.580439085239</v>
      </c>
      <c r="J320">
        <v>220.76902799999999</v>
      </c>
      <c r="K320">
        <v>2.2519999999999998</v>
      </c>
      <c r="L320" s="2">
        <f t="shared" si="56"/>
        <v>3504458.8630854813</v>
      </c>
      <c r="M320">
        <v>-2787000000</v>
      </c>
      <c r="N320">
        <v>2787000000</v>
      </c>
      <c r="O320">
        <f t="shared" si="57"/>
        <v>1.4200631770770595E-3</v>
      </c>
      <c r="P320">
        <f t="shared" si="58"/>
        <v>1420063.1770770594</v>
      </c>
      <c r="Q320">
        <v>152.435699</v>
      </c>
      <c r="R320">
        <f t="shared" si="59"/>
        <v>9315.817662088848</v>
      </c>
      <c r="S320">
        <v>220.76902799999999</v>
      </c>
      <c r="T320">
        <v>2.2519999999999998</v>
      </c>
      <c r="U320" s="2">
        <f t="shared" si="60"/>
        <v>2077623.2316596115</v>
      </c>
      <c r="V320" s="18">
        <v>344480000000</v>
      </c>
      <c r="W320">
        <f t="shared" si="61"/>
        <v>7.664589312579254E-4</v>
      </c>
      <c r="X320">
        <f t="shared" si="62"/>
        <v>766458.93125792535</v>
      </c>
      <c r="Y320">
        <v>152.435699</v>
      </c>
      <c r="Z320">
        <f t="shared" si="63"/>
        <v>5028.0802744108214</v>
      </c>
      <c r="AA320">
        <v>220.76902799999999</v>
      </c>
      <c r="AB320">
        <v>2.2519999999999998</v>
      </c>
      <c r="AC320" s="19">
        <f t="shared" si="64"/>
        <v>1121367.6316656235</v>
      </c>
    </row>
    <row r="321" spans="1:29" x14ac:dyDescent="0.25">
      <c r="A321" s="38">
        <f t="shared" si="52"/>
        <v>0.5604878119994372</v>
      </c>
      <c r="B321" s="18" t="s">
        <v>621</v>
      </c>
      <c r="C321" t="s">
        <v>622</v>
      </c>
      <c r="D321" s="1">
        <v>-620940000</v>
      </c>
      <c r="E321">
        <v>620940000</v>
      </c>
      <c r="F321">
        <f t="shared" si="53"/>
        <v>6.5579549169146752E-4</v>
      </c>
      <c r="G321">
        <f t="shared" si="54"/>
        <v>655795.49169146747</v>
      </c>
      <c r="H321">
        <v>452.57000699999998</v>
      </c>
      <c r="I321">
        <f t="shared" si="55"/>
        <v>1449.0476203639971</v>
      </c>
      <c r="J321">
        <v>706.22997999999995</v>
      </c>
      <c r="K321">
        <v>0</v>
      </c>
      <c r="L321" s="2">
        <f t="shared" si="56"/>
        <v>1023360.8719487132</v>
      </c>
      <c r="M321">
        <v>-1120430000</v>
      </c>
      <c r="N321">
        <v>1120430000</v>
      </c>
      <c r="O321">
        <f t="shared" si="57"/>
        <v>5.708939309266056E-4</v>
      </c>
      <c r="P321">
        <f t="shared" si="58"/>
        <v>570893.93092660559</v>
      </c>
      <c r="Q321">
        <v>452.57000699999998</v>
      </c>
      <c r="R321">
        <f t="shared" si="59"/>
        <v>1261.4488854684655</v>
      </c>
      <c r="S321">
        <v>706.22997999999995</v>
      </c>
      <c r="T321">
        <v>0</v>
      </c>
      <c r="U321" s="2">
        <f t="shared" si="60"/>
        <v>890873.02115541662</v>
      </c>
      <c r="V321" s="18">
        <v>332780000000</v>
      </c>
      <c r="W321">
        <f t="shared" si="61"/>
        <v>7.4042673927082097E-4</v>
      </c>
      <c r="X321">
        <f t="shared" si="62"/>
        <v>740426.73927082098</v>
      </c>
      <c r="Y321">
        <v>452.57000699999998</v>
      </c>
      <c r="Z321">
        <f t="shared" si="63"/>
        <v>1636.0490704608735</v>
      </c>
      <c r="AA321">
        <v>706.22997999999995</v>
      </c>
      <c r="AB321">
        <v>0</v>
      </c>
      <c r="AC321" s="19">
        <f t="shared" si="64"/>
        <v>1155426.9023106012</v>
      </c>
    </row>
    <row r="322" spans="1:29" x14ac:dyDescent="0.25">
      <c r="A322" s="38">
        <f t="shared" si="52"/>
        <v>0.67945635501686508</v>
      </c>
      <c r="B322" s="18" t="s">
        <v>623</v>
      </c>
      <c r="C322" t="s">
        <v>624</v>
      </c>
      <c r="D322" s="1">
        <v>-28320000000</v>
      </c>
      <c r="E322">
        <v>28320000000</v>
      </c>
      <c r="F322">
        <f t="shared" si="53"/>
        <v>2.9909698722424646E-2</v>
      </c>
      <c r="G322">
        <f t="shared" si="54"/>
        <v>29909698.722424645</v>
      </c>
      <c r="H322">
        <v>17.041488999999999</v>
      </c>
      <c r="I322">
        <f t="shared" si="55"/>
        <v>1755110.6433495716</v>
      </c>
      <c r="J322">
        <v>28.580437</v>
      </c>
      <c r="K322">
        <v>0.04</v>
      </c>
      <c r="L322" s="2">
        <f t="shared" si="56"/>
        <v>50232033.596015885</v>
      </c>
      <c r="M322">
        <v>-31408000000</v>
      </c>
      <c r="N322">
        <v>31408000000</v>
      </c>
      <c r="O322">
        <f t="shared" si="57"/>
        <v>1.6003352804318725E-2</v>
      </c>
      <c r="P322">
        <f t="shared" si="58"/>
        <v>16003352.804318724</v>
      </c>
      <c r="Q322">
        <v>17.041488999999999</v>
      </c>
      <c r="R322">
        <f t="shared" si="59"/>
        <v>939081.83752715064</v>
      </c>
      <c r="S322">
        <v>28.580437</v>
      </c>
      <c r="T322">
        <v>0.04</v>
      </c>
      <c r="U322" s="2">
        <f t="shared" si="60"/>
        <v>26876932.568790048</v>
      </c>
      <c r="V322" s="18">
        <v>316110000000</v>
      </c>
      <c r="W322">
        <f t="shared" si="61"/>
        <v>7.0333642812338249E-4</v>
      </c>
      <c r="X322">
        <f t="shared" si="62"/>
        <v>703336.4281233825</v>
      </c>
      <c r="Y322">
        <v>17.041488999999999</v>
      </c>
      <c r="Z322">
        <f t="shared" si="63"/>
        <v>41272.00552272061</v>
      </c>
      <c r="AA322">
        <v>28.580437</v>
      </c>
      <c r="AB322">
        <v>0.04</v>
      </c>
      <c r="AC322" s="19">
        <f t="shared" si="64"/>
        <v>1181222.8339266772</v>
      </c>
    </row>
    <row r="323" spans="1:29" x14ac:dyDescent="0.25">
      <c r="A323" s="38">
        <f t="shared" si="52"/>
        <v>0.84562397524646937</v>
      </c>
      <c r="B323" s="18" t="s">
        <v>625</v>
      </c>
      <c r="C323" t="s">
        <v>626</v>
      </c>
      <c r="D323" s="1">
        <v>-473640000</v>
      </c>
      <c r="E323">
        <v>473640000</v>
      </c>
      <c r="F323">
        <f t="shared" si="53"/>
        <v>5.0022703753139857E-4</v>
      </c>
      <c r="G323">
        <f t="shared" si="54"/>
        <v>500227.03753139859</v>
      </c>
      <c r="H323">
        <v>193.31965600000001</v>
      </c>
      <c r="I323">
        <f t="shared" si="55"/>
        <v>2587.5642853999211</v>
      </c>
      <c r="J323">
        <v>355.99539199999998</v>
      </c>
      <c r="K323">
        <v>0.8</v>
      </c>
      <c r="L323" s="2">
        <f t="shared" si="56"/>
        <v>923231.01353446476</v>
      </c>
      <c r="M323">
        <v>-1054950000</v>
      </c>
      <c r="N323">
        <v>1054950000</v>
      </c>
      <c r="O323">
        <f t="shared" si="57"/>
        <v>5.3752983446625187E-4</v>
      </c>
      <c r="P323">
        <f t="shared" si="58"/>
        <v>537529.83446625189</v>
      </c>
      <c r="Q323">
        <v>193.31965600000001</v>
      </c>
      <c r="R323">
        <f t="shared" si="59"/>
        <v>2780.5234376490503</v>
      </c>
      <c r="S323">
        <v>355.99539199999998</v>
      </c>
      <c r="T323">
        <v>0.8</v>
      </c>
      <c r="U323" s="2">
        <f t="shared" si="60"/>
        <v>992077.94990118046</v>
      </c>
      <c r="V323" s="18">
        <v>322900000000</v>
      </c>
      <c r="W323">
        <f t="shared" si="61"/>
        <v>7.1844399937059944E-4</v>
      </c>
      <c r="X323">
        <f t="shared" si="62"/>
        <v>718443.9993705994</v>
      </c>
      <c r="Y323">
        <v>193.31965600000001</v>
      </c>
      <c r="Z323">
        <f t="shared" si="63"/>
        <v>3716.3525646383282</v>
      </c>
      <c r="AA323">
        <v>355.99539199999998</v>
      </c>
      <c r="AB323">
        <v>0.8</v>
      </c>
      <c r="AC323" s="19">
        <f t="shared" si="64"/>
        <v>1325977.4701103377</v>
      </c>
    </row>
    <row r="324" spans="1:29" x14ac:dyDescent="0.25">
      <c r="A324" s="38">
        <f t="shared" si="52"/>
        <v>0.26791747491858953</v>
      </c>
      <c r="B324" s="18" t="s">
        <v>627</v>
      </c>
      <c r="C324" t="s">
        <v>628</v>
      </c>
      <c r="D324" s="1">
        <v>-84200000</v>
      </c>
      <c r="E324">
        <v>84200000</v>
      </c>
      <c r="F324">
        <f t="shared" si="53"/>
        <v>8.8926434760881181E-5</v>
      </c>
      <c r="G324">
        <f t="shared" si="54"/>
        <v>88926.43476088118</v>
      </c>
      <c r="H324">
        <v>56.964500000000001</v>
      </c>
      <c r="I324">
        <f t="shared" si="55"/>
        <v>1561.0851453252671</v>
      </c>
      <c r="J324">
        <v>69.426284999999993</v>
      </c>
      <c r="K324">
        <v>2.8</v>
      </c>
      <c r="L324" s="2">
        <f t="shared" si="56"/>
        <v>112751.38061552915</v>
      </c>
      <c r="M324">
        <v>-365500000</v>
      </c>
      <c r="N324">
        <v>365500000</v>
      </c>
      <c r="O324">
        <f t="shared" si="57"/>
        <v>1.8623361723059392E-4</v>
      </c>
      <c r="P324">
        <f t="shared" si="58"/>
        <v>186233.61723059393</v>
      </c>
      <c r="Q324">
        <v>56.964500000000001</v>
      </c>
      <c r="R324">
        <f t="shared" si="59"/>
        <v>3269.2925810038519</v>
      </c>
      <c r="S324">
        <v>69.426284999999993</v>
      </c>
      <c r="T324">
        <v>2.8</v>
      </c>
      <c r="U324" s="2">
        <f t="shared" si="60"/>
        <v>236128.85770396976</v>
      </c>
      <c r="V324" s="18">
        <v>313400000000</v>
      </c>
      <c r="W324">
        <f t="shared" si="61"/>
        <v>6.9730674946654034E-4</v>
      </c>
      <c r="X324">
        <f t="shared" si="62"/>
        <v>697306.74946654029</v>
      </c>
      <c r="Y324">
        <v>56.964500000000001</v>
      </c>
      <c r="Z324">
        <f t="shared" si="63"/>
        <v>12241.075572796044</v>
      </c>
      <c r="AA324">
        <v>69.426284999999993</v>
      </c>
      <c r="AB324">
        <v>2.8</v>
      </c>
      <c r="AC324" s="19">
        <f t="shared" si="64"/>
        <v>884127.41302730516</v>
      </c>
    </row>
    <row r="325" spans="1:29" x14ac:dyDescent="0.25">
      <c r="A325" s="38">
        <f t="shared" si="52"/>
        <v>0.76300362271622779</v>
      </c>
      <c r="B325" s="18" t="s">
        <v>629</v>
      </c>
      <c r="C325" t="s">
        <v>630</v>
      </c>
      <c r="D325" s="1">
        <v>-3850000000</v>
      </c>
      <c r="E325">
        <v>3850000000</v>
      </c>
      <c r="F325">
        <f t="shared" si="53"/>
        <v>4.0661137034369663E-3</v>
      </c>
      <c r="G325">
        <f t="shared" si="54"/>
        <v>4066113.7034369665</v>
      </c>
      <c r="H325">
        <v>32.159019000000001</v>
      </c>
      <c r="I325">
        <f t="shared" si="55"/>
        <v>126437.74063621052</v>
      </c>
      <c r="J325">
        <v>52.956467000000004</v>
      </c>
      <c r="K325">
        <v>3.74</v>
      </c>
      <c r="L325" s="2">
        <f t="shared" si="56"/>
        <v>7168573.1895354697</v>
      </c>
      <c r="M325">
        <v>-6183420000</v>
      </c>
      <c r="N325">
        <v>6183420000</v>
      </c>
      <c r="O325">
        <f t="shared" si="57"/>
        <v>3.150644797417234E-3</v>
      </c>
      <c r="P325">
        <f t="shared" si="58"/>
        <v>3150644.7974172342</v>
      </c>
      <c r="Q325">
        <v>32.159019000000001</v>
      </c>
      <c r="R325">
        <f t="shared" si="59"/>
        <v>97970.799339906298</v>
      </c>
      <c r="S325">
        <v>52.956467000000004</v>
      </c>
      <c r="T325">
        <v>3.74</v>
      </c>
      <c r="U325" s="2">
        <f t="shared" si="60"/>
        <v>5554598.1917386195</v>
      </c>
      <c r="V325" s="18">
        <v>317050000000</v>
      </c>
      <c r="W325">
        <f t="shared" si="61"/>
        <v>7.0542790337704722E-4</v>
      </c>
      <c r="X325">
        <f t="shared" si="62"/>
        <v>705427.90337704727</v>
      </c>
      <c r="Y325">
        <v>32.159019000000001</v>
      </c>
      <c r="Z325">
        <f t="shared" si="63"/>
        <v>21935.616362459539</v>
      </c>
      <c r="AA325">
        <v>52.956467000000004</v>
      </c>
      <c r="AB325">
        <v>3.74</v>
      </c>
      <c r="AC325" s="19">
        <f t="shared" si="64"/>
        <v>1243671.9492188473</v>
      </c>
    </row>
    <row r="326" spans="1:29" x14ac:dyDescent="0.25">
      <c r="A326" s="38">
        <f t="shared" si="52"/>
        <v>0.3882772929348397</v>
      </c>
      <c r="B326" s="18" t="s">
        <v>631</v>
      </c>
      <c r="C326" t="s">
        <v>632</v>
      </c>
      <c r="D326" s="1">
        <v>-1684000000</v>
      </c>
      <c r="E326">
        <v>1684000000</v>
      </c>
      <c r="F326">
        <f t="shared" si="53"/>
        <v>1.7785286952176236E-3</v>
      </c>
      <c r="G326">
        <f t="shared" si="54"/>
        <v>1778528.6952176236</v>
      </c>
      <c r="H326">
        <v>61.910426999999999</v>
      </c>
      <c r="I326">
        <f t="shared" si="55"/>
        <v>28727.44998540591</v>
      </c>
      <c r="J326">
        <v>84.748840000000001</v>
      </c>
      <c r="K326">
        <v>1.2</v>
      </c>
      <c r="L326" s="2">
        <f t="shared" si="56"/>
        <v>2469091.0024036551</v>
      </c>
      <c r="M326">
        <v>-3707000000</v>
      </c>
      <c r="N326">
        <v>3707000000</v>
      </c>
      <c r="O326">
        <f t="shared" si="57"/>
        <v>1.8888317895316325E-3</v>
      </c>
      <c r="P326">
        <f t="shared" si="58"/>
        <v>1888831.7895316326</v>
      </c>
      <c r="Q326">
        <v>61.910426999999999</v>
      </c>
      <c r="R326">
        <f t="shared" si="59"/>
        <v>30509.106156409365</v>
      </c>
      <c r="S326">
        <v>84.748840000000001</v>
      </c>
      <c r="T326">
        <v>1.2</v>
      </c>
      <c r="U326" s="2">
        <f t="shared" si="60"/>
        <v>2622222.2835802436</v>
      </c>
      <c r="V326" s="18">
        <v>3190440000000</v>
      </c>
      <c r="W326">
        <f t="shared" si="61"/>
        <v>7.0986450088322559E-3</v>
      </c>
      <c r="X326">
        <f t="shared" si="62"/>
        <v>7098645.0088322563</v>
      </c>
      <c r="Y326">
        <v>61.910426999999999</v>
      </c>
      <c r="Z326">
        <f t="shared" si="63"/>
        <v>114659.92649077121</v>
      </c>
      <c r="AA326">
        <v>84.748840000000001</v>
      </c>
      <c r="AB326">
        <v>1.2</v>
      </c>
      <c r="AC326" s="19">
        <f t="shared" si="64"/>
        <v>9854887.6763670556</v>
      </c>
    </row>
    <row r="327" spans="1:29" x14ac:dyDescent="0.25">
      <c r="A327" s="38">
        <f t="shared" si="52"/>
        <v>9.2075727781370187E-2</v>
      </c>
      <c r="B327" s="18" t="s">
        <v>633</v>
      </c>
      <c r="C327" t="s">
        <v>634</v>
      </c>
      <c r="D327" s="1">
        <v>-1331900000</v>
      </c>
      <c r="E327">
        <v>1331900000</v>
      </c>
      <c r="F327">
        <f t="shared" si="53"/>
        <v>1.4066641147032976E-3</v>
      </c>
      <c r="G327">
        <f t="shared" si="54"/>
        <v>1406664.1147032976</v>
      </c>
      <c r="H327">
        <v>52.857219999999998</v>
      </c>
      <c r="I327">
        <f t="shared" si="55"/>
        <v>26612.525492322482</v>
      </c>
      <c r="J327">
        <v>55.830753000000001</v>
      </c>
      <c r="K327">
        <v>1.8933339999999901</v>
      </c>
      <c r="L327" s="2">
        <f t="shared" si="56"/>
        <v>1536183.7368085405</v>
      </c>
      <c r="M327">
        <v>-2628200000</v>
      </c>
      <c r="N327">
        <v>2628200000</v>
      </c>
      <c r="O327">
        <f t="shared" si="57"/>
        <v>1.3391496383185963E-3</v>
      </c>
      <c r="P327">
        <f t="shared" si="58"/>
        <v>1339149.6383185964</v>
      </c>
      <c r="Q327">
        <v>52.857219999999998</v>
      </c>
      <c r="R327">
        <f t="shared" si="59"/>
        <v>25335.226451913219</v>
      </c>
      <c r="S327">
        <v>55.830753000000001</v>
      </c>
      <c r="T327">
        <v>1.8933339999999901</v>
      </c>
      <c r="U327" s="2">
        <f t="shared" si="60"/>
        <v>1462452.8158749398</v>
      </c>
      <c r="V327" s="18">
        <v>329890000000</v>
      </c>
      <c r="W327">
        <f t="shared" si="61"/>
        <v>7.3399656535263872E-4</v>
      </c>
      <c r="X327">
        <f t="shared" si="62"/>
        <v>733996.56535263872</v>
      </c>
      <c r="Y327">
        <v>52.857219999999998</v>
      </c>
      <c r="Z327">
        <f t="shared" si="63"/>
        <v>13886.401240031897</v>
      </c>
      <c r="AA327">
        <v>55.830753000000001</v>
      </c>
      <c r="AB327">
        <v>1.8933339999999901</v>
      </c>
      <c r="AC327" s="19">
        <f t="shared" si="64"/>
        <v>801579.83329650899</v>
      </c>
    </row>
    <row r="328" spans="1:29" x14ac:dyDescent="0.25">
      <c r="A328" s="38">
        <f t="shared" ref="A328:A391" si="65">(J328+K328)/H328-1</f>
        <v>4.7020815342478706E-2</v>
      </c>
      <c r="B328" s="18" t="s">
        <v>635</v>
      </c>
      <c r="C328" t="s">
        <v>636</v>
      </c>
      <c r="D328" s="1">
        <v>-399200000</v>
      </c>
      <c r="E328">
        <v>399200000</v>
      </c>
      <c r="F328">
        <f t="shared" ref="F328:F391" si="66">E328/SUM(E$7:E$459)</f>
        <v>4.2160846504208754E-4</v>
      </c>
      <c r="G328">
        <f t="shared" ref="G328:G391" si="67">F328*$E$3</f>
        <v>421608.46504208754</v>
      </c>
      <c r="H328">
        <v>126.894333</v>
      </c>
      <c r="I328">
        <f t="shared" ref="I328:I391" si="68">G328/H328</f>
        <v>3322.5161051288833</v>
      </c>
      <c r="J328">
        <v>128.861008</v>
      </c>
      <c r="K328">
        <v>4</v>
      </c>
      <c r="L328" s="2">
        <f t="shared" ref="L328:L391" si="69">I328*(J328+K328)</f>
        <v>441432.83882365742</v>
      </c>
      <c r="M328">
        <v>-1009900000</v>
      </c>
      <c r="N328">
        <v>1009900000</v>
      </c>
      <c r="O328">
        <f t="shared" ref="O328:O391" si="70">N328/SUM(N$7:N$459)</f>
        <v>5.1457545838899264E-4</v>
      </c>
      <c r="P328">
        <f t="shared" ref="P328:P391" si="71">N$3*O328</f>
        <v>514575.45838899264</v>
      </c>
      <c r="Q328">
        <v>126.894333</v>
      </c>
      <c r="R328">
        <f t="shared" ref="R328:R391" si="72">P328/Q328</f>
        <v>4055.1492428664455</v>
      </c>
      <c r="S328">
        <v>128.861008</v>
      </c>
      <c r="T328">
        <v>4</v>
      </c>
      <c r="U328" s="2">
        <f t="shared" ref="U328:U391" si="73">R328*(S328+T328)</f>
        <v>538771.21599767276</v>
      </c>
      <c r="V328" s="18">
        <v>313070000000</v>
      </c>
      <c r="W328">
        <f t="shared" ref="W328:W391" si="74">V328/SUM(V$7:V$459)</f>
        <v>6.9657250815408349E-4</v>
      </c>
      <c r="X328">
        <f t="shared" ref="X328:X391" si="75">W$3*W328</f>
        <v>696572.50815408351</v>
      </c>
      <c r="Y328">
        <v>126.894333</v>
      </c>
      <c r="Z328">
        <f t="shared" ref="Z328:Z391" si="76">X328/Y328</f>
        <v>5489.3902011690589</v>
      </c>
      <c r="AA328">
        <v>128.861008</v>
      </c>
      <c r="AB328">
        <v>4</v>
      </c>
      <c r="AC328" s="19">
        <f t="shared" ref="AC328:AC391" si="77">Z328*(AA328+AB328)</f>
        <v>729325.91543264396</v>
      </c>
    </row>
    <row r="329" spans="1:29" x14ac:dyDescent="0.25">
      <c r="A329" s="38">
        <f t="shared" si="65"/>
        <v>-0.14385530334262808</v>
      </c>
      <c r="B329" s="18" t="s">
        <v>637</v>
      </c>
      <c r="C329" t="s">
        <v>638</v>
      </c>
      <c r="D329" s="1">
        <v>12000000</v>
      </c>
      <c r="E329">
        <v>0</v>
      </c>
      <c r="F329">
        <f t="shared" si="66"/>
        <v>0</v>
      </c>
      <c r="G329">
        <f t="shared" si="67"/>
        <v>0</v>
      </c>
      <c r="H329">
        <v>34.492019999999997</v>
      </c>
      <c r="I329">
        <f t="shared" si="68"/>
        <v>0</v>
      </c>
      <c r="J329">
        <v>28.570160000000001</v>
      </c>
      <c r="K329">
        <v>0.96</v>
      </c>
      <c r="L329" s="2">
        <f t="shared" si="69"/>
        <v>0</v>
      </c>
      <c r="M329">
        <v>-419000000</v>
      </c>
      <c r="N329">
        <v>419000000</v>
      </c>
      <c r="O329">
        <f t="shared" si="70"/>
        <v>2.1349353110702832E-4</v>
      </c>
      <c r="P329">
        <f t="shared" si="71"/>
        <v>213493.53110702834</v>
      </c>
      <c r="Q329">
        <v>34.492019999999997</v>
      </c>
      <c r="R329">
        <f t="shared" si="72"/>
        <v>6189.6499859106061</v>
      </c>
      <c r="S329">
        <v>28.570160000000001</v>
      </c>
      <c r="T329">
        <v>0.96</v>
      </c>
      <c r="U329" s="2">
        <f t="shared" si="73"/>
        <v>182781.35442793797</v>
      </c>
      <c r="V329" s="18">
        <v>323010000000</v>
      </c>
      <c r="W329">
        <f t="shared" si="74"/>
        <v>7.1868874647475168E-4</v>
      </c>
      <c r="X329">
        <f t="shared" si="75"/>
        <v>718688.74647475174</v>
      </c>
      <c r="Y329">
        <v>34.492019999999997</v>
      </c>
      <c r="Z329">
        <f t="shared" si="76"/>
        <v>20836.377413522077</v>
      </c>
      <c r="AA329">
        <v>28.570160000000001</v>
      </c>
      <c r="AB329">
        <v>0.96</v>
      </c>
      <c r="AC329" s="19">
        <f t="shared" si="77"/>
        <v>615301.5588416931</v>
      </c>
    </row>
    <row r="330" spans="1:29" x14ac:dyDescent="0.25">
      <c r="A330" s="38">
        <f t="shared" si="65"/>
        <v>0.19823863528680463</v>
      </c>
      <c r="B330" s="18" t="s">
        <v>639</v>
      </c>
      <c r="C330" t="s">
        <v>640</v>
      </c>
      <c r="D330" s="1">
        <v>-5286240000</v>
      </c>
      <c r="E330">
        <v>5286240000</v>
      </c>
      <c r="F330">
        <f t="shared" si="66"/>
        <v>5.5829747801705533E-3</v>
      </c>
      <c r="G330">
        <f t="shared" si="67"/>
        <v>5582974.7801705534</v>
      </c>
      <c r="H330">
        <v>261.07733200000001</v>
      </c>
      <c r="I330">
        <f t="shared" si="68"/>
        <v>21384.371969032352</v>
      </c>
      <c r="J330">
        <v>308.86294600000002</v>
      </c>
      <c r="K330">
        <v>3.97</v>
      </c>
      <c r="L330" s="2">
        <f t="shared" si="69"/>
        <v>6689736.0814322131</v>
      </c>
      <c r="M330">
        <v>-5417100000</v>
      </c>
      <c r="N330">
        <v>5417100000</v>
      </c>
      <c r="O330">
        <f t="shared" si="70"/>
        <v>2.7601809244865946E-3</v>
      </c>
      <c r="P330">
        <f t="shared" si="71"/>
        <v>2760180.9244865947</v>
      </c>
      <c r="Q330">
        <v>261.07733200000001</v>
      </c>
      <c r="R330">
        <f t="shared" si="72"/>
        <v>10572.273369511047</v>
      </c>
      <c r="S330">
        <v>308.86294600000002</v>
      </c>
      <c r="T330">
        <v>3.97</v>
      </c>
      <c r="U330" s="2">
        <f t="shared" si="73"/>
        <v>3307355.4241014882</v>
      </c>
      <c r="V330" s="18">
        <v>335080000000</v>
      </c>
      <c r="W330">
        <f t="shared" si="74"/>
        <v>7.4554417872127736E-4</v>
      </c>
      <c r="X330">
        <f t="shared" si="75"/>
        <v>745544.17872127739</v>
      </c>
      <c r="Y330">
        <v>261.07733200000001</v>
      </c>
      <c r="Z330">
        <f t="shared" si="76"/>
        <v>2855.6450037618638</v>
      </c>
      <c r="AA330">
        <v>308.86294600000002</v>
      </c>
      <c r="AB330">
        <v>3.97</v>
      </c>
      <c r="AC330" s="19">
        <f t="shared" si="77"/>
        <v>893339.83925700502</v>
      </c>
    </row>
    <row r="331" spans="1:29" x14ac:dyDescent="0.25">
      <c r="A331" s="38">
        <f t="shared" si="65"/>
        <v>0.53164031468041517</v>
      </c>
      <c r="B331" s="18" t="s">
        <v>641</v>
      </c>
      <c r="C331" t="s">
        <v>642</v>
      </c>
      <c r="D331" s="1">
        <v>-142900000</v>
      </c>
      <c r="E331">
        <v>142900000</v>
      </c>
      <c r="F331">
        <f t="shared" si="66"/>
        <v>1.5092146707042662E-4</v>
      </c>
      <c r="G331">
        <f t="shared" si="67"/>
        <v>150921.46707042662</v>
      </c>
      <c r="H331">
        <v>86.664687999999998</v>
      </c>
      <c r="I331">
        <f t="shared" si="68"/>
        <v>1741.4413015647922</v>
      </c>
      <c r="J331">
        <v>130.13912999999999</v>
      </c>
      <c r="K331">
        <v>2.6</v>
      </c>
      <c r="L331" s="2">
        <f t="shared" si="69"/>
        <v>231157.40331577812</v>
      </c>
      <c r="M331">
        <v>-1264200000</v>
      </c>
      <c r="N331">
        <v>1264200000</v>
      </c>
      <c r="O331">
        <f t="shared" si="70"/>
        <v>6.4414921724464252E-4</v>
      </c>
      <c r="P331">
        <f t="shared" si="71"/>
        <v>644149.21724464255</v>
      </c>
      <c r="Q331">
        <v>86.664687999999998</v>
      </c>
      <c r="R331">
        <f t="shared" si="72"/>
        <v>7432.6606615677492</v>
      </c>
      <c r="S331">
        <v>130.13912999999999</v>
      </c>
      <c r="T331">
        <v>2.6</v>
      </c>
      <c r="U331" s="2">
        <f t="shared" si="73"/>
        <v>986604.90980172739</v>
      </c>
      <c r="V331" s="18">
        <v>333600000000</v>
      </c>
      <c r="W331">
        <f t="shared" si="74"/>
        <v>7.4225121768359238E-4</v>
      </c>
      <c r="X331">
        <f t="shared" si="75"/>
        <v>742251.21768359235</v>
      </c>
      <c r="Y331">
        <v>86.664687999999998</v>
      </c>
      <c r="Z331">
        <f t="shared" si="76"/>
        <v>8564.632664270277</v>
      </c>
      <c r="AA331">
        <v>130.13912999999999</v>
      </c>
      <c r="AB331">
        <v>2.6</v>
      </c>
      <c r="AC331" s="19">
        <f t="shared" si="77"/>
        <v>1136861.8886248185</v>
      </c>
    </row>
    <row r="332" spans="1:29" x14ac:dyDescent="0.25">
      <c r="A332" s="38">
        <f t="shared" si="65"/>
        <v>-8.1945836477166689E-2</v>
      </c>
      <c r="B332" s="18" t="s">
        <v>933</v>
      </c>
      <c r="C332" t="s">
        <v>932</v>
      </c>
      <c r="D332" s="1">
        <v>-92930000</v>
      </c>
      <c r="E332">
        <v>92930000</v>
      </c>
      <c r="F332">
        <f t="shared" si="66"/>
        <v>9.8146479600103194E-5</v>
      </c>
      <c r="G332">
        <f t="shared" si="67"/>
        <v>98146.479600103194</v>
      </c>
      <c r="H332">
        <v>451.04702800000001</v>
      </c>
      <c r="I332">
        <f t="shared" si="68"/>
        <v>217.59699877703926</v>
      </c>
      <c r="J332">
        <v>414.08560199999999</v>
      </c>
      <c r="K332">
        <v>0</v>
      </c>
      <c r="L332" s="2">
        <f t="shared" si="69"/>
        <v>90103.784231983562</v>
      </c>
      <c r="M332">
        <v>-152840000</v>
      </c>
      <c r="N332">
        <v>152840000</v>
      </c>
      <c r="O332">
        <f t="shared" si="70"/>
        <v>7.78767333995184E-5</v>
      </c>
      <c r="P332">
        <f t="shared" si="71"/>
        <v>77876.733399518402</v>
      </c>
      <c r="Q332">
        <v>451.04702800000001</v>
      </c>
      <c r="R332">
        <f t="shared" si="72"/>
        <v>172.65767994267418</v>
      </c>
      <c r="S332">
        <v>414.08560199999999</v>
      </c>
      <c r="T332">
        <v>0</v>
      </c>
      <c r="U332" s="2">
        <f t="shared" si="73"/>
        <v>71495.059338985564</v>
      </c>
      <c r="V332" s="18">
        <v>326060000000</v>
      </c>
      <c r="W332">
        <f t="shared" si="74"/>
        <v>7.2547491618079175E-4</v>
      </c>
      <c r="X332">
        <f t="shared" si="75"/>
        <v>725474.9161807918</v>
      </c>
      <c r="Y332">
        <v>451.04702800000001</v>
      </c>
      <c r="Z332">
        <f t="shared" si="76"/>
        <v>1608.4241135511745</v>
      </c>
      <c r="AA332">
        <v>414.08560199999999</v>
      </c>
      <c r="AB332">
        <v>0</v>
      </c>
      <c r="AC332" s="19">
        <f t="shared" si="77"/>
        <v>666025.26733115443</v>
      </c>
    </row>
    <row r="333" spans="1:29" x14ac:dyDescent="0.25">
      <c r="A333" s="38">
        <f t="shared" si="65"/>
        <v>-0.19479075825948877</v>
      </c>
      <c r="B333" s="18" t="s">
        <v>643</v>
      </c>
      <c r="C333" t="s">
        <v>644</v>
      </c>
      <c r="D333" s="1">
        <v>-757000000</v>
      </c>
      <c r="E333">
        <v>757000000</v>
      </c>
      <c r="F333">
        <f t="shared" si="66"/>
        <v>7.9949300610435939E-4</v>
      </c>
      <c r="G333">
        <f t="shared" si="67"/>
        <v>799493.0061043594</v>
      </c>
      <c r="H333">
        <v>234.199997</v>
      </c>
      <c r="I333">
        <f t="shared" si="68"/>
        <v>3413.7191133455026</v>
      </c>
      <c r="J333">
        <v>188.58000200000001</v>
      </c>
      <c r="K333">
        <v>0</v>
      </c>
      <c r="L333" s="2">
        <f t="shared" si="69"/>
        <v>643759.15722213313</v>
      </c>
      <c r="M333">
        <v>-3697000000</v>
      </c>
      <c r="N333">
        <v>3697000000</v>
      </c>
      <c r="O333">
        <f t="shared" si="70"/>
        <v>1.8837364785266916E-3</v>
      </c>
      <c r="P333">
        <f t="shared" si="71"/>
        <v>1883736.4785266917</v>
      </c>
      <c r="Q333">
        <v>234.199997</v>
      </c>
      <c r="R333">
        <f t="shared" si="72"/>
        <v>8043.281394775986</v>
      </c>
      <c r="S333">
        <v>188.58000200000001</v>
      </c>
      <c r="T333">
        <v>0</v>
      </c>
      <c r="U333" s="2">
        <f t="shared" si="73"/>
        <v>1516802.0215134183</v>
      </c>
      <c r="V333" s="18">
        <v>3274410000000</v>
      </c>
      <c r="W333">
        <f t="shared" si="74"/>
        <v>7.2854760482473973E-3</v>
      </c>
      <c r="X333">
        <f t="shared" si="75"/>
        <v>7285476.0482473969</v>
      </c>
      <c r="Y333">
        <v>234.199997</v>
      </c>
      <c r="Z333">
        <f t="shared" si="76"/>
        <v>31107.925455043438</v>
      </c>
      <c r="AA333">
        <v>188.58000200000001</v>
      </c>
      <c r="AB333">
        <v>0</v>
      </c>
      <c r="AC333" s="19">
        <f t="shared" si="77"/>
        <v>5866332.6445279429</v>
      </c>
    </row>
    <row r="334" spans="1:29" x14ac:dyDescent="0.25">
      <c r="A334" s="38">
        <f t="shared" si="65"/>
        <v>0.40812143873770568</v>
      </c>
      <c r="B334" s="18" t="s">
        <v>645</v>
      </c>
      <c r="C334" t="s">
        <v>646</v>
      </c>
      <c r="D334" s="1">
        <v>-330400000</v>
      </c>
      <c r="E334">
        <v>330400000</v>
      </c>
      <c r="F334">
        <f t="shared" si="66"/>
        <v>3.4894648509495421E-4</v>
      </c>
      <c r="G334">
        <f t="shared" si="67"/>
        <v>348946.4850949542</v>
      </c>
      <c r="H334">
        <v>50.973849999999999</v>
      </c>
      <c r="I334">
        <f t="shared" si="68"/>
        <v>6845.5979898507612</v>
      </c>
      <c r="J334">
        <v>70.977371000000005</v>
      </c>
      <c r="K334">
        <v>0.8</v>
      </c>
      <c r="L334" s="2">
        <f t="shared" si="69"/>
        <v>491359.02663437236</v>
      </c>
      <c r="M334">
        <v>-392100000</v>
      </c>
      <c r="N334">
        <v>392100000</v>
      </c>
      <c r="O334">
        <f t="shared" si="70"/>
        <v>1.9978714450373701E-4</v>
      </c>
      <c r="P334">
        <f t="shared" si="71"/>
        <v>199787.14450373701</v>
      </c>
      <c r="Q334">
        <v>50.973849999999999</v>
      </c>
      <c r="R334">
        <f t="shared" si="72"/>
        <v>3919.4046457887134</v>
      </c>
      <c r="S334">
        <v>70.977371000000005</v>
      </c>
      <c r="T334">
        <v>0.8</v>
      </c>
      <c r="U334" s="2">
        <f t="shared" si="73"/>
        <v>281324.56135990011</v>
      </c>
      <c r="V334" s="18">
        <v>38810000000</v>
      </c>
      <c r="W334">
        <f t="shared" si="74"/>
        <v>8.6351228292266846E-5</v>
      </c>
      <c r="X334">
        <f t="shared" si="75"/>
        <v>86351.228292266853</v>
      </c>
      <c r="Y334">
        <v>50.973849999999999</v>
      </c>
      <c r="Z334">
        <f t="shared" si="76"/>
        <v>1694.0299446140884</v>
      </c>
      <c r="AA334">
        <v>70.977371000000005</v>
      </c>
      <c r="AB334">
        <v>0.8</v>
      </c>
      <c r="AC334" s="19">
        <f t="shared" si="77"/>
        <v>121593.01581967488</v>
      </c>
    </row>
    <row r="335" spans="1:29" x14ac:dyDescent="0.25">
      <c r="A335" s="38">
        <f t="shared" si="65"/>
        <v>0.2362522209339899</v>
      </c>
      <c r="B335" s="18" t="s">
        <v>647</v>
      </c>
      <c r="C335" t="s">
        <v>648</v>
      </c>
      <c r="D335" s="1">
        <v>-5747000000</v>
      </c>
      <c r="E335">
        <v>5747000000</v>
      </c>
      <c r="F335">
        <f t="shared" si="66"/>
        <v>6.0695988191304534E-3</v>
      </c>
      <c r="G335">
        <f t="shared" si="67"/>
        <v>6069598.8191304533</v>
      </c>
      <c r="H335">
        <v>138.426559</v>
      </c>
      <c r="I335">
        <f t="shared" si="68"/>
        <v>43847.068532061494</v>
      </c>
      <c r="J335">
        <v>166.88214099999999</v>
      </c>
      <c r="K335">
        <v>4.2479999999999896</v>
      </c>
      <c r="L335" s="2">
        <f t="shared" si="69"/>
        <v>7503555.0203283457</v>
      </c>
      <c r="M335">
        <v>-9588000000</v>
      </c>
      <c r="N335">
        <v>9588000000</v>
      </c>
      <c r="O335">
        <f t="shared" si="70"/>
        <v>4.8853841915374408E-3</v>
      </c>
      <c r="P335">
        <f t="shared" si="71"/>
        <v>4885384.1915374408</v>
      </c>
      <c r="Q335">
        <v>138.426559</v>
      </c>
      <c r="R335">
        <f t="shared" si="72"/>
        <v>35292.246132748565</v>
      </c>
      <c r="S335">
        <v>166.88214099999999</v>
      </c>
      <c r="T335">
        <v>4.2479999999999896</v>
      </c>
      <c r="U335" s="2">
        <f t="shared" si="73"/>
        <v>6039567.0569039658</v>
      </c>
      <c r="V335" s="18">
        <v>3204940000000</v>
      </c>
      <c r="W335">
        <f t="shared" si="74"/>
        <v>7.1309071271068725E-3</v>
      </c>
      <c r="X335">
        <f t="shared" si="75"/>
        <v>7130907.1271068724</v>
      </c>
      <c r="Y335">
        <v>138.426559</v>
      </c>
      <c r="Z335">
        <f t="shared" si="76"/>
        <v>51514.009873689574</v>
      </c>
      <c r="AA335">
        <v>166.88214099999999</v>
      </c>
      <c r="AB335">
        <v>4.2479999999999896</v>
      </c>
      <c r="AC335" s="19">
        <f t="shared" si="77"/>
        <v>8815599.7731598876</v>
      </c>
    </row>
    <row r="336" spans="1:29" x14ac:dyDescent="0.25">
      <c r="A336" s="38">
        <f t="shared" si="65"/>
        <v>0.71384985108705279</v>
      </c>
      <c r="B336" s="18" t="s">
        <v>649</v>
      </c>
      <c r="C336" t="s">
        <v>650</v>
      </c>
      <c r="D336" s="1">
        <v>-13350000000</v>
      </c>
      <c r="E336">
        <v>13350000000</v>
      </c>
      <c r="F336">
        <f t="shared" si="66"/>
        <v>1.4099381283346363E-2</v>
      </c>
      <c r="G336">
        <f t="shared" si="67"/>
        <v>14099381.283346362</v>
      </c>
      <c r="H336">
        <v>33.263058000000001</v>
      </c>
      <c r="I336">
        <f t="shared" si="68"/>
        <v>423875.07737100904</v>
      </c>
      <c r="J336">
        <v>55.447887000000001</v>
      </c>
      <c r="K336">
        <v>1.56</v>
      </c>
      <c r="L336" s="2">
        <f t="shared" si="69"/>
        <v>24164222.512882743</v>
      </c>
      <c r="M336">
        <v>-15550000000</v>
      </c>
      <c r="N336">
        <v>15550000000</v>
      </c>
      <c r="O336">
        <f t="shared" si="70"/>
        <v>7.9232086126832715E-3</v>
      </c>
      <c r="P336">
        <f t="shared" si="71"/>
        <v>7923208.6126832711</v>
      </c>
      <c r="Q336">
        <v>33.263058000000001</v>
      </c>
      <c r="R336">
        <f t="shared" si="72"/>
        <v>238198.44262915547</v>
      </c>
      <c r="S336">
        <v>55.447887000000001</v>
      </c>
      <c r="T336">
        <v>1.56</v>
      </c>
      <c r="U336" s="2">
        <f t="shared" si="73"/>
        <v>13579189.900978878</v>
      </c>
      <c r="V336" s="18">
        <v>3204600000000</v>
      </c>
      <c r="W336">
        <f t="shared" si="74"/>
        <v>7.1301506360576744E-3</v>
      </c>
      <c r="X336">
        <f t="shared" si="75"/>
        <v>7130150.6360576749</v>
      </c>
      <c r="Y336">
        <v>33.263058000000001</v>
      </c>
      <c r="Z336">
        <f t="shared" si="76"/>
        <v>214356.43818610048</v>
      </c>
      <c r="AA336">
        <v>55.447887000000001</v>
      </c>
      <c r="AB336">
        <v>1.56</v>
      </c>
      <c r="AC336" s="19">
        <f t="shared" si="77"/>
        <v>12220007.605835702</v>
      </c>
    </row>
    <row r="337" spans="1:29" x14ac:dyDescent="0.25">
      <c r="A337" s="38">
        <f t="shared" si="65"/>
        <v>-2.5682182985553803E-2</v>
      </c>
      <c r="B337" s="18" t="s">
        <v>651</v>
      </c>
      <c r="C337" t="s">
        <v>652</v>
      </c>
      <c r="D337" s="1">
        <v>-6310000000</v>
      </c>
      <c r="E337">
        <v>6310000000</v>
      </c>
      <c r="F337">
        <f t="shared" si="66"/>
        <v>6.6642019399187685E-3</v>
      </c>
      <c r="G337">
        <f t="shared" si="67"/>
        <v>6664201.9399187686</v>
      </c>
      <c r="H337">
        <v>12.46</v>
      </c>
      <c r="I337">
        <f t="shared" si="68"/>
        <v>534847.66773023817</v>
      </c>
      <c r="J337">
        <v>12.14</v>
      </c>
      <c r="K337">
        <v>0</v>
      </c>
      <c r="L337" s="2">
        <f t="shared" si="69"/>
        <v>6493050.6862450913</v>
      </c>
      <c r="M337">
        <v>-12820000000</v>
      </c>
      <c r="N337">
        <v>12820000000</v>
      </c>
      <c r="O337">
        <f t="shared" si="70"/>
        <v>6.5321887083343751E-3</v>
      </c>
      <c r="P337">
        <f t="shared" si="71"/>
        <v>6532188.7083343752</v>
      </c>
      <c r="Q337">
        <v>12.46</v>
      </c>
      <c r="R337">
        <f t="shared" si="72"/>
        <v>524252.70532378607</v>
      </c>
      <c r="S337">
        <v>12.14</v>
      </c>
      <c r="T337">
        <v>0</v>
      </c>
      <c r="U337" s="2">
        <f t="shared" si="73"/>
        <v>6364427.8426307635</v>
      </c>
      <c r="V337" s="18">
        <v>324720000000</v>
      </c>
      <c r="W337">
        <f t="shared" si="74"/>
        <v>7.2249345145748234E-4</v>
      </c>
      <c r="X337">
        <f t="shared" si="75"/>
        <v>722493.4514574823</v>
      </c>
      <c r="Y337">
        <v>12.46</v>
      </c>
      <c r="Z337">
        <f t="shared" si="76"/>
        <v>57985.02820686053</v>
      </c>
      <c r="AA337">
        <v>12.14</v>
      </c>
      <c r="AB337">
        <v>0</v>
      </c>
      <c r="AC337" s="19">
        <f t="shared" si="77"/>
        <v>703938.24243128684</v>
      </c>
    </row>
    <row r="338" spans="1:29" x14ac:dyDescent="0.25">
      <c r="A338" s="38">
        <f t="shared" si="65"/>
        <v>0.27520575524216406</v>
      </c>
      <c r="B338" s="18" t="s">
        <v>653</v>
      </c>
      <c r="C338" t="s">
        <v>654</v>
      </c>
      <c r="D338" s="1">
        <v>-801000000</v>
      </c>
      <c r="E338">
        <v>801000000</v>
      </c>
      <c r="F338">
        <f t="shared" si="66"/>
        <v>8.459628770007818E-4</v>
      </c>
      <c r="G338">
        <f t="shared" si="67"/>
        <v>845962.87700078182</v>
      </c>
      <c r="H338">
        <v>72.655013999999994</v>
      </c>
      <c r="I338">
        <f t="shared" si="68"/>
        <v>11643.558103240912</v>
      </c>
      <c r="J338">
        <v>87.750091999999995</v>
      </c>
      <c r="K338">
        <v>4.9000000000000004</v>
      </c>
      <c r="L338" s="2">
        <f t="shared" si="69"/>
        <v>1078776.729472616</v>
      </c>
      <c r="M338">
        <v>-2322000000</v>
      </c>
      <c r="N338">
        <v>2322000000</v>
      </c>
      <c r="O338">
        <f t="shared" si="70"/>
        <v>1.1831312153473025E-3</v>
      </c>
      <c r="P338">
        <f t="shared" si="71"/>
        <v>1183131.2153473026</v>
      </c>
      <c r="Q338">
        <v>72.655013999999994</v>
      </c>
      <c r="R338">
        <f t="shared" si="72"/>
        <v>16284.233533384258</v>
      </c>
      <c r="S338">
        <v>87.750091999999995</v>
      </c>
      <c r="T338">
        <v>4.9000000000000004</v>
      </c>
      <c r="U338" s="2">
        <f t="shared" si="73"/>
        <v>1508735.7350175367</v>
      </c>
      <c r="V338" s="18">
        <v>3128930000000</v>
      </c>
      <c r="W338">
        <f t="shared" si="74"/>
        <v>6.9617868781376583E-3</v>
      </c>
      <c r="X338">
        <f t="shared" si="75"/>
        <v>6961786.8781376584</v>
      </c>
      <c r="Y338">
        <v>72.655013999999994</v>
      </c>
      <c r="Z338">
        <f t="shared" si="76"/>
        <v>95819.77202753906</v>
      </c>
      <c r="AA338">
        <v>87.750091999999995</v>
      </c>
      <c r="AB338">
        <v>4.9000000000000004</v>
      </c>
      <c r="AC338" s="19">
        <f t="shared" si="77"/>
        <v>8877710.6937705204</v>
      </c>
    </row>
    <row r="339" spans="1:29" x14ac:dyDescent="0.25">
      <c r="A339" s="38">
        <f t="shared" si="65"/>
        <v>0.14328719813625823</v>
      </c>
      <c r="B339" s="18" t="s">
        <v>655</v>
      </c>
      <c r="C339" t="s">
        <v>656</v>
      </c>
      <c r="D339" s="1">
        <v>-3713000000</v>
      </c>
      <c r="E339">
        <v>3713000000</v>
      </c>
      <c r="F339">
        <f t="shared" si="66"/>
        <v>3.9214234236003781E-3</v>
      </c>
      <c r="G339">
        <f t="shared" si="67"/>
        <v>3921423.423600378</v>
      </c>
      <c r="H339">
        <v>62.208613999999997</v>
      </c>
      <c r="I339">
        <f t="shared" si="68"/>
        <v>63036.662794004347</v>
      </c>
      <c r="J339">
        <v>67.502312000000003</v>
      </c>
      <c r="K339">
        <v>3.62</v>
      </c>
      <c r="L339" s="2">
        <f t="shared" si="69"/>
        <v>4483313.1986739691</v>
      </c>
      <c r="M339">
        <v>-6296000000</v>
      </c>
      <c r="N339">
        <v>6296000000</v>
      </c>
      <c r="O339">
        <f t="shared" si="70"/>
        <v>3.2080078087108601E-3</v>
      </c>
      <c r="P339">
        <f t="shared" si="71"/>
        <v>3208007.8087108601</v>
      </c>
      <c r="Q339">
        <v>62.208613999999997</v>
      </c>
      <c r="R339">
        <f t="shared" si="72"/>
        <v>51568.546579592017</v>
      </c>
      <c r="S339">
        <v>67.502312000000003</v>
      </c>
      <c r="T339">
        <v>3.62</v>
      </c>
      <c r="U339" s="2">
        <f t="shared" si="73"/>
        <v>3667674.2592202765</v>
      </c>
      <c r="V339" s="18">
        <v>330540000000</v>
      </c>
      <c r="W339">
        <f t="shared" si="74"/>
        <v>7.3544279824081123E-4</v>
      </c>
      <c r="X339">
        <f t="shared" si="75"/>
        <v>735442.79824081121</v>
      </c>
      <c r="Y339">
        <v>62.208613999999997</v>
      </c>
      <c r="Z339">
        <f t="shared" si="76"/>
        <v>11822.201958089136</v>
      </c>
      <c r="AA339">
        <v>67.502312000000003</v>
      </c>
      <c r="AB339">
        <v>3.62</v>
      </c>
      <c r="AC339" s="19">
        <f t="shared" si="77"/>
        <v>840822.33619022649</v>
      </c>
    </row>
    <row r="340" spans="1:29" x14ac:dyDescent="0.25">
      <c r="A340" s="38">
        <f t="shared" si="65"/>
        <v>-3.0434333286749382E-2</v>
      </c>
      <c r="B340" s="18" t="s">
        <v>657</v>
      </c>
      <c r="C340" t="s">
        <v>658</v>
      </c>
      <c r="D340" s="1">
        <v>-1190000000</v>
      </c>
      <c r="E340">
        <v>1190000000</v>
      </c>
      <c r="F340">
        <f t="shared" si="66"/>
        <v>1.256798781062335E-3</v>
      </c>
      <c r="G340">
        <f t="shared" si="67"/>
        <v>1256798.781062335</v>
      </c>
      <c r="H340">
        <v>70.589455000000001</v>
      </c>
      <c r="I340">
        <f t="shared" si="68"/>
        <v>17804.341754194516</v>
      </c>
      <c r="J340">
        <v>65.101112000000001</v>
      </c>
      <c r="K340">
        <v>3.34</v>
      </c>
      <c r="L340" s="2">
        <f t="shared" si="69"/>
        <v>1218548.9480851034</v>
      </c>
      <c r="M340">
        <v>-2370000000</v>
      </c>
      <c r="N340">
        <v>2370000000</v>
      </c>
      <c r="O340">
        <f t="shared" si="70"/>
        <v>1.2075887081710193E-3</v>
      </c>
      <c r="P340">
        <f t="shared" si="71"/>
        <v>1207588.7081710193</v>
      </c>
      <c r="Q340">
        <v>70.589455000000001</v>
      </c>
      <c r="R340">
        <f t="shared" si="72"/>
        <v>17107.21110073763</v>
      </c>
      <c r="S340">
        <v>65.101112000000001</v>
      </c>
      <c r="T340">
        <v>3.34</v>
      </c>
      <c r="U340" s="2">
        <f t="shared" si="73"/>
        <v>1170836.5509532276</v>
      </c>
      <c r="V340" s="18">
        <v>39000000000</v>
      </c>
      <c r="W340">
        <f t="shared" si="74"/>
        <v>8.6773973290348033E-5</v>
      </c>
      <c r="X340">
        <f t="shared" si="75"/>
        <v>86773.973290348033</v>
      </c>
      <c r="Y340">
        <v>70.589455000000001</v>
      </c>
      <c r="Z340">
        <f t="shared" si="76"/>
        <v>1229.2767140693752</v>
      </c>
      <c r="AA340">
        <v>65.101112000000001</v>
      </c>
      <c r="AB340">
        <v>3.34</v>
      </c>
      <c r="AC340" s="19">
        <f t="shared" si="77"/>
        <v>84133.065266614096</v>
      </c>
    </row>
    <row r="341" spans="1:29" x14ac:dyDescent="0.25">
      <c r="A341" s="38">
        <f t="shared" si="65"/>
        <v>0.73551439905908156</v>
      </c>
      <c r="B341" s="18" t="s">
        <v>659</v>
      </c>
      <c r="C341" t="s">
        <v>660</v>
      </c>
      <c r="D341" s="1">
        <v>-3071000000</v>
      </c>
      <c r="E341">
        <v>3071000000</v>
      </c>
      <c r="F341">
        <f t="shared" si="66"/>
        <v>3.2433857618843955E-3</v>
      </c>
      <c r="G341">
        <f t="shared" si="67"/>
        <v>3243385.7618843955</v>
      </c>
      <c r="H341">
        <v>94.532287999999994</v>
      </c>
      <c r="I341">
        <f t="shared" si="68"/>
        <v>34309.819750521594</v>
      </c>
      <c r="J341">
        <v>157.232147</v>
      </c>
      <c r="K341">
        <v>6.83</v>
      </c>
      <c r="L341" s="2">
        <f t="shared" si="69"/>
        <v>5628942.691453577</v>
      </c>
      <c r="M341">
        <v>-6382000000</v>
      </c>
      <c r="N341">
        <v>6382000000</v>
      </c>
      <c r="O341">
        <f t="shared" si="70"/>
        <v>3.2518274833533527E-3</v>
      </c>
      <c r="P341">
        <f t="shared" si="71"/>
        <v>3251827.4833533526</v>
      </c>
      <c r="Q341">
        <v>94.532287999999994</v>
      </c>
      <c r="R341">
        <f t="shared" si="72"/>
        <v>34399.119625173495</v>
      </c>
      <c r="S341">
        <v>157.232147</v>
      </c>
      <c r="T341">
        <v>6.83</v>
      </c>
      <c r="U341" s="2">
        <f t="shared" si="73"/>
        <v>5643593.4206157988</v>
      </c>
      <c r="V341" s="18">
        <v>318720000000</v>
      </c>
      <c r="W341">
        <f t="shared" si="74"/>
        <v>7.0914360941281348E-4</v>
      </c>
      <c r="X341">
        <f t="shared" si="75"/>
        <v>709143.60941281344</v>
      </c>
      <c r="Y341">
        <v>94.532287999999994</v>
      </c>
      <c r="Z341">
        <f t="shared" si="76"/>
        <v>7501.6020918991562</v>
      </c>
      <c r="AA341">
        <v>157.232147</v>
      </c>
      <c r="AB341">
        <v>6.83</v>
      </c>
      <c r="AC341" s="19">
        <f t="shared" si="77"/>
        <v>1230728.945136667</v>
      </c>
    </row>
    <row r="342" spans="1:29" x14ac:dyDescent="0.25">
      <c r="A342" s="38">
        <f t="shared" si="65"/>
        <v>0.41719234729486177</v>
      </c>
      <c r="B342" s="18" t="s">
        <v>661</v>
      </c>
      <c r="C342" t="s">
        <v>662</v>
      </c>
      <c r="D342" s="1">
        <v>75000000</v>
      </c>
      <c r="E342">
        <v>0</v>
      </c>
      <c r="F342">
        <f t="shared" si="66"/>
        <v>0</v>
      </c>
      <c r="G342">
        <f t="shared" si="67"/>
        <v>0</v>
      </c>
      <c r="H342">
        <v>135.80029300000001</v>
      </c>
      <c r="I342">
        <f t="shared" si="68"/>
        <v>0</v>
      </c>
      <c r="J342">
        <v>187.655136</v>
      </c>
      <c r="K342">
        <v>4.8</v>
      </c>
      <c r="L342" s="2">
        <f t="shared" si="69"/>
        <v>0</v>
      </c>
      <c r="M342">
        <v>75000000</v>
      </c>
      <c r="N342">
        <v>0</v>
      </c>
      <c r="O342">
        <f t="shared" si="70"/>
        <v>0</v>
      </c>
      <c r="P342">
        <f t="shared" si="71"/>
        <v>0</v>
      </c>
      <c r="Q342">
        <v>135.80029300000001</v>
      </c>
      <c r="R342">
        <f t="shared" si="72"/>
        <v>0</v>
      </c>
      <c r="S342">
        <v>187.655136</v>
      </c>
      <c r="T342">
        <v>4.8</v>
      </c>
      <c r="U342" s="2">
        <f t="shared" si="73"/>
        <v>0</v>
      </c>
      <c r="V342" s="18">
        <v>363130000000</v>
      </c>
      <c r="W342">
        <f t="shared" si="74"/>
        <v>8.0795469028010461E-4</v>
      </c>
      <c r="X342">
        <f t="shared" si="75"/>
        <v>807954.69028010464</v>
      </c>
      <c r="Y342">
        <v>135.80029300000001</v>
      </c>
      <c r="Z342">
        <f t="shared" si="76"/>
        <v>5949.5798752076671</v>
      </c>
      <c r="AA342">
        <v>187.655136</v>
      </c>
      <c r="AB342">
        <v>4.8</v>
      </c>
      <c r="AC342" s="19">
        <f t="shared" si="77"/>
        <v>1145027.2040259547</v>
      </c>
    </row>
    <row r="343" spans="1:29" x14ac:dyDescent="0.25">
      <c r="A343" s="38">
        <f t="shared" si="65"/>
        <v>0.53797611633368736</v>
      </c>
      <c r="B343" s="18" t="s">
        <v>931</v>
      </c>
      <c r="C343" t="s">
        <v>930</v>
      </c>
      <c r="D343" s="1">
        <v>-42260000</v>
      </c>
      <c r="E343">
        <v>42260000</v>
      </c>
      <c r="F343">
        <f t="shared" si="66"/>
        <v>4.4632198729154859E-5</v>
      </c>
      <c r="G343">
        <f t="shared" si="67"/>
        <v>44632.198729154858</v>
      </c>
      <c r="H343">
        <v>362.94168100000002</v>
      </c>
      <c r="I343">
        <f t="shared" si="68"/>
        <v>122.97347222887541</v>
      </c>
      <c r="J343">
        <v>555.21563700000002</v>
      </c>
      <c r="K343">
        <v>2.98</v>
      </c>
      <c r="L343" s="2">
        <f t="shared" si="69"/>
        <v>68643.255664898927</v>
      </c>
      <c r="M343">
        <v>-76420000</v>
      </c>
      <c r="N343">
        <v>76420000</v>
      </c>
      <c r="O343">
        <f t="shared" si="70"/>
        <v>3.89383666997592E-5</v>
      </c>
      <c r="P343">
        <f t="shared" si="71"/>
        <v>38938.366699759201</v>
      </c>
      <c r="Q343">
        <v>362.94168100000002</v>
      </c>
      <c r="R343">
        <f t="shared" si="72"/>
        <v>107.28546413427561</v>
      </c>
      <c r="S343">
        <v>555.21563700000002</v>
      </c>
      <c r="T343">
        <v>2.98</v>
      </c>
      <c r="U343" s="2">
        <f t="shared" si="73"/>
        <v>59886.277993272633</v>
      </c>
      <c r="V343" s="18">
        <v>314950000000</v>
      </c>
      <c r="W343">
        <f t="shared" si="74"/>
        <v>7.0075545866141317E-4</v>
      </c>
      <c r="X343">
        <f t="shared" si="75"/>
        <v>700755.45866141317</v>
      </c>
      <c r="Y343">
        <v>362.94168100000002</v>
      </c>
      <c r="Z343">
        <f t="shared" si="76"/>
        <v>1930.766002765643</v>
      </c>
      <c r="AA343">
        <v>555.21563700000002</v>
      </c>
      <c r="AB343">
        <v>2.98</v>
      </c>
      <c r="AC343" s="19">
        <f t="shared" si="77"/>
        <v>1077745.1588117119</v>
      </c>
    </row>
    <row r="344" spans="1:29" x14ac:dyDescent="0.25">
      <c r="A344" s="38">
        <f t="shared" si="65"/>
        <v>0.22919278187330572</v>
      </c>
      <c r="B344" s="18" t="s">
        <v>663</v>
      </c>
      <c r="C344" t="s">
        <v>664</v>
      </c>
      <c r="D344" s="1">
        <v>-1095000000</v>
      </c>
      <c r="E344">
        <v>1095000000</v>
      </c>
      <c r="F344">
        <f t="shared" si="66"/>
        <v>1.1564661052632411E-3</v>
      </c>
      <c r="G344">
        <f t="shared" si="67"/>
        <v>1156466.1052632411</v>
      </c>
      <c r="H344">
        <v>137.64729299999999</v>
      </c>
      <c r="I344">
        <f t="shared" si="68"/>
        <v>8401.6625395113369</v>
      </c>
      <c r="J344">
        <v>166.935059</v>
      </c>
      <c r="K344">
        <v>2.2599999999999998</v>
      </c>
      <c r="L344" s="2">
        <f t="shared" si="69"/>
        <v>1421519.7890707103</v>
      </c>
      <c r="M344">
        <v>-1857000000</v>
      </c>
      <c r="N344">
        <v>1857000000</v>
      </c>
      <c r="O344">
        <f t="shared" si="70"/>
        <v>9.4619925361754558E-4</v>
      </c>
      <c r="P344">
        <f t="shared" si="71"/>
        <v>946199.25361754559</v>
      </c>
      <c r="Q344">
        <v>137.64729299999999</v>
      </c>
      <c r="R344">
        <f t="shared" si="72"/>
        <v>6874.0854469077403</v>
      </c>
      <c r="S344">
        <v>166.935059</v>
      </c>
      <c r="T344">
        <v>2.2599999999999998</v>
      </c>
      <c r="U344" s="2">
        <f t="shared" si="73"/>
        <v>1163061.2927605964</v>
      </c>
      <c r="V344" s="18">
        <v>334060000000</v>
      </c>
      <c r="W344">
        <f t="shared" si="74"/>
        <v>7.4327470557368361E-4</v>
      </c>
      <c r="X344">
        <f t="shared" si="75"/>
        <v>743274.7055736836</v>
      </c>
      <c r="Y344">
        <v>137.64729299999999</v>
      </c>
      <c r="Z344">
        <f t="shared" si="76"/>
        <v>5399.849785448986</v>
      </c>
      <c r="AA344">
        <v>166.935059</v>
      </c>
      <c r="AB344">
        <v>2.2599999999999998</v>
      </c>
      <c r="AC344" s="19">
        <f t="shared" si="77"/>
        <v>913627.90304017847</v>
      </c>
    </row>
    <row r="345" spans="1:29" x14ac:dyDescent="0.25">
      <c r="A345" s="38">
        <f t="shared" si="65"/>
        <v>0.19430838137170925</v>
      </c>
      <c r="B345" s="18" t="s">
        <v>665</v>
      </c>
      <c r="C345" t="s">
        <v>666</v>
      </c>
      <c r="D345" s="1">
        <v>-3080000000</v>
      </c>
      <c r="E345">
        <v>3080000000</v>
      </c>
      <c r="F345">
        <f t="shared" si="66"/>
        <v>3.2528909627495728E-3</v>
      </c>
      <c r="G345">
        <f t="shared" si="67"/>
        <v>3252890.9627495729</v>
      </c>
      <c r="H345">
        <v>25.338943</v>
      </c>
      <c r="I345">
        <f t="shared" si="68"/>
        <v>128375.16398176407</v>
      </c>
      <c r="J345">
        <v>28.602512000000001</v>
      </c>
      <c r="K345">
        <v>1.66</v>
      </c>
      <c r="L345" s="2">
        <f t="shared" si="69"/>
        <v>3884954.9405001029</v>
      </c>
      <c r="M345">
        <v>-6320000000</v>
      </c>
      <c r="N345">
        <v>6320000000</v>
      </c>
      <c r="O345">
        <f t="shared" si="70"/>
        <v>3.2202365551227186E-3</v>
      </c>
      <c r="P345">
        <f t="shared" si="71"/>
        <v>3220236.5551227187</v>
      </c>
      <c r="Q345">
        <v>25.338943</v>
      </c>
      <c r="R345">
        <f t="shared" si="72"/>
        <v>127086.45957026379</v>
      </c>
      <c r="S345">
        <v>28.602512000000001</v>
      </c>
      <c r="T345">
        <v>1.66</v>
      </c>
      <c r="U345" s="2">
        <f t="shared" si="73"/>
        <v>3845955.5077826227</v>
      </c>
      <c r="V345" s="18">
        <v>321680000000</v>
      </c>
      <c r="W345">
        <f t="shared" si="74"/>
        <v>7.1572953148818345E-4</v>
      </c>
      <c r="X345">
        <f t="shared" si="75"/>
        <v>715729.53148818342</v>
      </c>
      <c r="Y345">
        <v>25.338943</v>
      </c>
      <c r="Z345">
        <f t="shared" si="76"/>
        <v>28246.226825175123</v>
      </c>
      <c r="AA345">
        <v>28.602512000000001</v>
      </c>
      <c r="AB345">
        <v>1.66</v>
      </c>
      <c r="AC345" s="19">
        <f t="shared" si="77"/>
        <v>854801.77825158404</v>
      </c>
    </row>
    <row r="346" spans="1:29" x14ac:dyDescent="0.25">
      <c r="A346" s="38">
        <f t="shared" si="65"/>
        <v>0.56733424895619189</v>
      </c>
      <c r="B346" s="18" t="s">
        <v>667</v>
      </c>
      <c r="C346" t="s">
        <v>668</v>
      </c>
      <c r="D346" s="1">
        <v>-1342400000</v>
      </c>
      <c r="E346">
        <v>1342400000</v>
      </c>
      <c r="F346">
        <f t="shared" si="66"/>
        <v>1.417753515712671E-3</v>
      </c>
      <c r="G346">
        <f t="shared" si="67"/>
        <v>1417753.515712671</v>
      </c>
      <c r="H346">
        <v>45.330891000000001</v>
      </c>
      <c r="I346">
        <f t="shared" si="68"/>
        <v>31275.659587469192</v>
      </c>
      <c r="J346">
        <v>68.608658000000005</v>
      </c>
      <c r="K346">
        <v>2.44</v>
      </c>
      <c r="L346" s="2">
        <f t="shared" si="69"/>
        <v>2222093.6417545197</v>
      </c>
      <c r="M346">
        <v>-1650500000</v>
      </c>
      <c r="N346">
        <v>1650500000</v>
      </c>
      <c r="O346">
        <f t="shared" si="70"/>
        <v>8.409810813655137E-4</v>
      </c>
      <c r="P346">
        <f t="shared" si="71"/>
        <v>840981.08136551373</v>
      </c>
      <c r="Q346">
        <v>45.330891000000001</v>
      </c>
      <c r="R346">
        <f t="shared" si="72"/>
        <v>18552.052757258039</v>
      </c>
      <c r="S346">
        <v>68.608658000000005</v>
      </c>
      <c r="T346">
        <v>2.44</v>
      </c>
      <c r="U346" s="2">
        <f t="shared" si="73"/>
        <v>1318098.4515483836</v>
      </c>
      <c r="V346" s="18">
        <v>313620000000</v>
      </c>
      <c r="W346">
        <f t="shared" si="74"/>
        <v>6.9779624367484483E-4</v>
      </c>
      <c r="X346">
        <f t="shared" si="75"/>
        <v>697796.24367484485</v>
      </c>
      <c r="Y346">
        <v>45.330891000000001</v>
      </c>
      <c r="Z346">
        <f t="shared" si="76"/>
        <v>15393.393517785584</v>
      </c>
      <c r="AA346">
        <v>68.608658000000005</v>
      </c>
      <c r="AB346">
        <v>2.44</v>
      </c>
      <c r="AC346" s="19">
        <f t="shared" si="77"/>
        <v>1093679.9515045648</v>
      </c>
    </row>
    <row r="347" spans="1:29" x14ac:dyDescent="0.25">
      <c r="A347" s="38">
        <f t="shared" si="65"/>
        <v>0.23138690297272912</v>
      </c>
      <c r="B347" s="18" t="s">
        <v>669</v>
      </c>
      <c r="C347" t="s">
        <v>670</v>
      </c>
      <c r="D347" s="1">
        <v>-3098000000</v>
      </c>
      <c r="E347">
        <v>3098000000</v>
      </c>
      <c r="F347">
        <f t="shared" si="66"/>
        <v>3.2719013644799278E-3</v>
      </c>
      <c r="G347">
        <f t="shared" si="67"/>
        <v>3271901.3644799278</v>
      </c>
      <c r="H347">
        <v>129.974716</v>
      </c>
      <c r="I347">
        <f t="shared" si="68"/>
        <v>25173.368060907538</v>
      </c>
      <c r="J347">
        <v>156.64816300000001</v>
      </c>
      <c r="K347">
        <v>3.4009999999999998</v>
      </c>
      <c r="L347" s="2">
        <f t="shared" si="69"/>
        <v>4028976.4880391848</v>
      </c>
      <c r="M347">
        <v>-10004000000</v>
      </c>
      <c r="N347">
        <v>10004000000</v>
      </c>
      <c r="O347">
        <f t="shared" si="70"/>
        <v>5.097349129342987E-3</v>
      </c>
      <c r="P347">
        <f t="shared" si="71"/>
        <v>5097349.1293429872</v>
      </c>
      <c r="Q347">
        <v>129.974716</v>
      </c>
      <c r="R347">
        <f t="shared" si="72"/>
        <v>39218.005518419348</v>
      </c>
      <c r="S347">
        <v>156.64816300000001</v>
      </c>
      <c r="T347">
        <v>3.4009999999999998</v>
      </c>
      <c r="U347" s="2">
        <f t="shared" si="73"/>
        <v>6276808.9577523982</v>
      </c>
      <c r="V347" s="18">
        <v>3345010000000</v>
      </c>
      <c r="W347">
        <f t="shared" si="74"/>
        <v>7.4425591896396682E-3</v>
      </c>
      <c r="X347">
        <f t="shared" si="75"/>
        <v>7442559.189639668</v>
      </c>
      <c r="Y347">
        <v>129.974716</v>
      </c>
      <c r="Z347">
        <f t="shared" si="76"/>
        <v>57261.592244138221</v>
      </c>
      <c r="AA347">
        <v>156.64816300000001</v>
      </c>
      <c r="AB347">
        <v>3.4009999999999998</v>
      </c>
      <c r="AC347" s="19">
        <f t="shared" si="77"/>
        <v>9164669.910721615</v>
      </c>
    </row>
    <row r="348" spans="1:29" x14ac:dyDescent="0.25">
      <c r="A348" s="38">
        <f t="shared" si="65"/>
        <v>0.17789451172225967</v>
      </c>
      <c r="B348" s="18" t="s">
        <v>671</v>
      </c>
      <c r="C348" t="s">
        <v>672</v>
      </c>
      <c r="D348" s="1">
        <v>-310200000</v>
      </c>
      <c r="E348">
        <v>310200000</v>
      </c>
      <c r="F348">
        <f t="shared" si="66"/>
        <v>3.2761258981977843E-4</v>
      </c>
      <c r="G348">
        <f t="shared" si="67"/>
        <v>327612.58981977846</v>
      </c>
      <c r="H348">
        <v>92.081947</v>
      </c>
      <c r="I348">
        <f t="shared" si="68"/>
        <v>3557.8373448139455</v>
      </c>
      <c r="J348">
        <v>102.06282</v>
      </c>
      <c r="K348">
        <v>6.3999999999999897</v>
      </c>
      <c r="L348" s="2">
        <f t="shared" si="69"/>
        <v>385893.07151983288</v>
      </c>
      <c r="M348">
        <v>-566800000</v>
      </c>
      <c r="N348">
        <v>566800000</v>
      </c>
      <c r="O348">
        <f t="shared" si="70"/>
        <v>2.8880222776005648E-4</v>
      </c>
      <c r="P348">
        <f t="shared" si="71"/>
        <v>288802.2277600565</v>
      </c>
      <c r="Q348">
        <v>92.081947</v>
      </c>
      <c r="R348">
        <f t="shared" si="72"/>
        <v>3136.3610041831162</v>
      </c>
      <c r="S348">
        <v>102.06282</v>
      </c>
      <c r="T348">
        <v>6.3999999999999897</v>
      </c>
      <c r="U348" s="2">
        <f t="shared" si="73"/>
        <v>340178.55905173253</v>
      </c>
      <c r="V348" s="18">
        <v>357870000000</v>
      </c>
      <c r="W348">
        <f t="shared" si="74"/>
        <v>7.9625132875427813E-4</v>
      </c>
      <c r="X348">
        <f t="shared" si="75"/>
        <v>796251.32875427813</v>
      </c>
      <c r="Y348">
        <v>92.081947</v>
      </c>
      <c r="Z348">
        <f t="shared" si="76"/>
        <v>8647.2034388486391</v>
      </c>
      <c r="AA348">
        <v>102.06282</v>
      </c>
      <c r="AB348">
        <v>6.3999999999999897</v>
      </c>
      <c r="AC348" s="19">
        <f t="shared" si="77"/>
        <v>937900.0700912209</v>
      </c>
    </row>
    <row r="349" spans="1:29" x14ac:dyDescent="0.25">
      <c r="A349" s="38">
        <f t="shared" si="65"/>
        <v>0.75014070526835641</v>
      </c>
      <c r="B349" s="18" t="s">
        <v>673</v>
      </c>
      <c r="C349" t="s">
        <v>674</v>
      </c>
      <c r="D349" s="1">
        <v>-420510000</v>
      </c>
      <c r="E349">
        <v>420510000</v>
      </c>
      <c r="F349">
        <f t="shared" si="66"/>
        <v>4.4411466842396848E-4</v>
      </c>
      <c r="G349">
        <f t="shared" si="67"/>
        <v>444114.66842396848</v>
      </c>
      <c r="H349">
        <v>93.891295999999997</v>
      </c>
      <c r="I349">
        <f t="shared" si="68"/>
        <v>4730.0941337945587</v>
      </c>
      <c r="J349">
        <v>161.80297899999999</v>
      </c>
      <c r="K349">
        <v>2.52</v>
      </c>
      <c r="L349" s="2">
        <f t="shared" si="69"/>
        <v>777263.15901554644</v>
      </c>
      <c r="M349">
        <v>-600170000</v>
      </c>
      <c r="N349">
        <v>600170000</v>
      </c>
      <c r="O349">
        <f t="shared" si="70"/>
        <v>3.058052805835446E-4</v>
      </c>
      <c r="P349">
        <f t="shared" si="71"/>
        <v>305805.28058354458</v>
      </c>
      <c r="Q349">
        <v>93.891295999999997</v>
      </c>
      <c r="R349">
        <f t="shared" si="72"/>
        <v>3257.0141601149544</v>
      </c>
      <c r="S349">
        <v>161.80297899999999</v>
      </c>
      <c r="T349">
        <v>2.52</v>
      </c>
      <c r="U349" s="2">
        <f t="shared" si="73"/>
        <v>535202.26943527232</v>
      </c>
      <c r="V349" s="18">
        <v>373670000000</v>
      </c>
      <c r="W349">
        <f t="shared" si="74"/>
        <v>8.3140591280523972E-4</v>
      </c>
      <c r="X349">
        <f t="shared" si="75"/>
        <v>831405.91280523967</v>
      </c>
      <c r="Y349">
        <v>93.891295999999997</v>
      </c>
      <c r="Z349">
        <f t="shared" si="76"/>
        <v>8854.9838826938721</v>
      </c>
      <c r="AA349">
        <v>161.80297899999999</v>
      </c>
      <c r="AB349">
        <v>2.52</v>
      </c>
      <c r="AC349" s="19">
        <f t="shared" si="77"/>
        <v>1455077.3306012435</v>
      </c>
    </row>
    <row r="350" spans="1:29" x14ac:dyDescent="0.25">
      <c r="A350" s="38">
        <f t="shared" si="65"/>
        <v>0.52048137765392233</v>
      </c>
      <c r="B350" s="18" t="s">
        <v>675</v>
      </c>
      <c r="C350" t="s">
        <v>676</v>
      </c>
      <c r="D350" s="1">
        <v>-1760000000</v>
      </c>
      <c r="E350">
        <v>1760000000</v>
      </c>
      <c r="F350">
        <f t="shared" si="66"/>
        <v>1.8587948358568989E-3</v>
      </c>
      <c r="G350">
        <f t="shared" si="67"/>
        <v>1858794.8358568989</v>
      </c>
      <c r="H350">
        <v>68.325896999999998</v>
      </c>
      <c r="I350">
        <f t="shared" si="68"/>
        <v>27204.836196397086</v>
      </c>
      <c r="J350">
        <v>99.288253999999995</v>
      </c>
      <c r="K350">
        <v>4.5999999999999996</v>
      </c>
      <c r="L350" s="2">
        <f t="shared" si="69"/>
        <v>2826262.9327996941</v>
      </c>
      <c r="M350">
        <v>-1760000000</v>
      </c>
      <c r="N350">
        <v>1760000000</v>
      </c>
      <c r="O350">
        <f t="shared" si="70"/>
        <v>8.9677473686961776E-4</v>
      </c>
      <c r="P350">
        <f t="shared" si="71"/>
        <v>896774.73686961771</v>
      </c>
      <c r="Q350">
        <v>68.325896999999998</v>
      </c>
      <c r="R350">
        <f t="shared" si="72"/>
        <v>13124.961050560634</v>
      </c>
      <c r="S350">
        <v>99.288253999999995</v>
      </c>
      <c r="T350">
        <v>4.5999999999999996</v>
      </c>
      <c r="U350" s="2">
        <f t="shared" si="73"/>
        <v>1363529.2873607499</v>
      </c>
      <c r="V350" s="18">
        <v>330910000000</v>
      </c>
      <c r="W350">
        <f t="shared" si="74"/>
        <v>7.3626603850023248E-4</v>
      </c>
      <c r="X350">
        <f t="shared" si="75"/>
        <v>736266.03850023251</v>
      </c>
      <c r="Y350">
        <v>68.325896999999998</v>
      </c>
      <c r="Z350">
        <f t="shared" si="76"/>
        <v>10775.797623267683</v>
      </c>
      <c r="AA350">
        <v>99.288253999999995</v>
      </c>
      <c r="AB350">
        <v>4.5999999999999996</v>
      </c>
      <c r="AC350" s="19">
        <f t="shared" si="77"/>
        <v>1119478.8005386293</v>
      </c>
    </row>
    <row r="351" spans="1:29" x14ac:dyDescent="0.25">
      <c r="A351" s="38">
        <f t="shared" si="65"/>
        <v>0.22154639723531422</v>
      </c>
      <c r="B351" s="18" t="s">
        <v>677</v>
      </c>
      <c r="C351" t="s">
        <v>678</v>
      </c>
      <c r="D351" s="1">
        <v>-3170000000</v>
      </c>
      <c r="E351">
        <v>3170000000</v>
      </c>
      <c r="F351">
        <f t="shared" si="66"/>
        <v>3.3479429714013461E-3</v>
      </c>
      <c r="G351">
        <f t="shared" si="67"/>
        <v>3347942.9714013459</v>
      </c>
      <c r="H351">
        <v>53.532597000000003</v>
      </c>
      <c r="I351">
        <f t="shared" si="68"/>
        <v>62540.268154772049</v>
      </c>
      <c r="J351">
        <v>63.352550999999998</v>
      </c>
      <c r="K351">
        <v>2.04</v>
      </c>
      <c r="L351" s="2">
        <f t="shared" si="69"/>
        <v>4089667.6748646069</v>
      </c>
      <c r="M351">
        <v>-7080000000</v>
      </c>
      <c r="N351">
        <v>7080000000</v>
      </c>
      <c r="O351">
        <f t="shared" si="70"/>
        <v>3.6074801914982354E-3</v>
      </c>
      <c r="P351">
        <f t="shared" si="71"/>
        <v>3607480.1914982353</v>
      </c>
      <c r="Q351">
        <v>53.532597000000003</v>
      </c>
      <c r="R351">
        <f t="shared" si="72"/>
        <v>67388.477183317576</v>
      </c>
      <c r="S351">
        <v>63.352550999999998</v>
      </c>
      <c r="T351">
        <v>2.04</v>
      </c>
      <c r="U351" s="2">
        <f t="shared" si="73"/>
        <v>4406704.4310224308</v>
      </c>
      <c r="V351" s="18">
        <v>329490000000</v>
      </c>
      <c r="W351">
        <f t="shared" si="74"/>
        <v>7.3310657588299415E-4</v>
      </c>
      <c r="X351">
        <f t="shared" si="75"/>
        <v>733106.5758829941</v>
      </c>
      <c r="Y351">
        <v>53.532597000000003</v>
      </c>
      <c r="Z351">
        <f t="shared" si="76"/>
        <v>13694.582683574909</v>
      </c>
      <c r="AA351">
        <v>63.352550999999998</v>
      </c>
      <c r="AB351">
        <v>2.04</v>
      </c>
      <c r="AC351" s="19">
        <f t="shared" si="77"/>
        <v>895523.69655938901</v>
      </c>
    </row>
    <row r="352" spans="1:29" x14ac:dyDescent="0.25">
      <c r="A352" s="38">
        <f t="shared" si="65"/>
        <v>0.70501960103901129</v>
      </c>
      <c r="B352" s="18" t="s">
        <v>679</v>
      </c>
      <c r="C352" t="s">
        <v>680</v>
      </c>
      <c r="D352" s="1">
        <v>-218160000</v>
      </c>
      <c r="E352">
        <v>218160000</v>
      </c>
      <c r="F352">
        <f t="shared" si="66"/>
        <v>2.3040606897189832E-4</v>
      </c>
      <c r="G352">
        <f t="shared" si="67"/>
        <v>230406.06897189832</v>
      </c>
      <c r="H352">
        <v>206.35691800000001</v>
      </c>
      <c r="I352">
        <f t="shared" si="68"/>
        <v>1116.5415301070659</v>
      </c>
      <c r="J352">
        <v>343.84258999999997</v>
      </c>
      <c r="K352">
        <v>8</v>
      </c>
      <c r="L352" s="2">
        <f t="shared" si="69"/>
        <v>392846.86379543302</v>
      </c>
      <c r="M352">
        <v>-356510000</v>
      </c>
      <c r="N352">
        <v>356510000</v>
      </c>
      <c r="O352">
        <f t="shared" si="70"/>
        <v>1.8165293263715194E-4</v>
      </c>
      <c r="P352">
        <f t="shared" si="71"/>
        <v>181652.93263715194</v>
      </c>
      <c r="Q352">
        <v>206.35691800000001</v>
      </c>
      <c r="R352">
        <f t="shared" si="72"/>
        <v>880.28516028307774</v>
      </c>
      <c r="S352">
        <v>343.84258999999997</v>
      </c>
      <c r="T352">
        <v>8</v>
      </c>
      <c r="U352" s="2">
        <f t="shared" si="73"/>
        <v>309721.8107325632</v>
      </c>
      <c r="V352" s="18">
        <v>340370000000</v>
      </c>
      <c r="W352">
        <f t="shared" si="74"/>
        <v>7.5731428945732717E-4</v>
      </c>
      <c r="X352">
        <f t="shared" si="75"/>
        <v>757314.28945732722</v>
      </c>
      <c r="Y352">
        <v>206.35691800000001</v>
      </c>
      <c r="Z352">
        <f t="shared" si="76"/>
        <v>3669.9244047506427</v>
      </c>
      <c r="AA352">
        <v>343.84258999999997</v>
      </c>
      <c r="AB352">
        <v>8</v>
      </c>
      <c r="AC352" s="19">
        <f t="shared" si="77"/>
        <v>1291235.7076716744</v>
      </c>
    </row>
    <row r="353" spans="1:29" x14ac:dyDescent="0.25">
      <c r="A353" s="38">
        <f t="shared" si="65"/>
        <v>0.35391442865663558</v>
      </c>
      <c r="B353" s="18" t="s">
        <v>681</v>
      </c>
      <c r="C353" t="s">
        <v>682</v>
      </c>
      <c r="D353" s="1">
        <v>-221840000</v>
      </c>
      <c r="E353">
        <v>221840000</v>
      </c>
      <c r="F353">
        <f t="shared" si="66"/>
        <v>2.342926399923264E-4</v>
      </c>
      <c r="G353">
        <f t="shared" si="67"/>
        <v>234292.63999232641</v>
      </c>
      <c r="H353">
        <v>41.844242000000001</v>
      </c>
      <c r="I353">
        <f t="shared" si="68"/>
        <v>5599.1608114761975</v>
      </c>
      <c r="J353">
        <v>56.083523</v>
      </c>
      <c r="K353">
        <v>0.56999999999999995</v>
      </c>
      <c r="L353" s="2">
        <f t="shared" si="69"/>
        <v>317212.18581366545</v>
      </c>
      <c r="M353">
        <v>-280880000</v>
      </c>
      <c r="N353">
        <v>280880000</v>
      </c>
      <c r="O353">
        <f t="shared" si="70"/>
        <v>1.431170955067831E-4</v>
      </c>
      <c r="P353">
        <f t="shared" si="71"/>
        <v>143117.09550678311</v>
      </c>
      <c r="Q353">
        <v>41.844242000000001</v>
      </c>
      <c r="R353">
        <f t="shared" si="72"/>
        <v>3420.2339119151234</v>
      </c>
      <c r="S353">
        <v>56.083523</v>
      </c>
      <c r="T353">
        <v>0.56999999999999995</v>
      </c>
      <c r="U353" s="2">
        <f t="shared" si="73"/>
        <v>193768.30059406342</v>
      </c>
      <c r="V353" s="18">
        <v>311560000000</v>
      </c>
      <c r="W353">
        <f t="shared" si="74"/>
        <v>6.9321279790617518E-4</v>
      </c>
      <c r="X353">
        <f t="shared" si="75"/>
        <v>693212.79790617514</v>
      </c>
      <c r="Y353">
        <v>41.844242000000001</v>
      </c>
      <c r="Z353">
        <f t="shared" si="76"/>
        <v>16566.503890933789</v>
      </c>
      <c r="AA353">
        <v>56.083523</v>
      </c>
      <c r="AB353">
        <v>0.56999999999999995</v>
      </c>
      <c r="AC353" s="19">
        <f t="shared" si="77"/>
        <v>938550.80921460688</v>
      </c>
    </row>
    <row r="354" spans="1:29" x14ac:dyDescent="0.25">
      <c r="A354" s="38">
        <f t="shared" si="65"/>
        <v>-5.9421451628761668E-2</v>
      </c>
      <c r="B354" s="18" t="s">
        <v>683</v>
      </c>
      <c r="C354" t="s">
        <v>684</v>
      </c>
      <c r="D354" s="1">
        <v>-1110140000</v>
      </c>
      <c r="E354">
        <v>1110140000</v>
      </c>
      <c r="F354">
        <f t="shared" si="66"/>
        <v>1.1724559653853283E-3</v>
      </c>
      <c r="G354">
        <f t="shared" si="67"/>
        <v>1172455.9653853283</v>
      </c>
      <c r="H354">
        <v>166.270004</v>
      </c>
      <c r="I354">
        <f t="shared" si="68"/>
        <v>7051.5182364783504</v>
      </c>
      <c r="J354">
        <v>156.38999899999999</v>
      </c>
      <c r="K354">
        <v>0</v>
      </c>
      <c r="L354" s="2">
        <f t="shared" si="69"/>
        <v>1102786.9299513309</v>
      </c>
      <c r="M354">
        <v>-1331080000</v>
      </c>
      <c r="N354">
        <v>1331080000</v>
      </c>
      <c r="O354">
        <f t="shared" si="70"/>
        <v>6.7822665724568798E-4</v>
      </c>
      <c r="P354">
        <f t="shared" si="71"/>
        <v>678226.65724568802</v>
      </c>
      <c r="Q354">
        <v>166.270004</v>
      </c>
      <c r="R354">
        <f t="shared" si="72"/>
        <v>4079.0680274819024</v>
      </c>
      <c r="S354">
        <v>156.38999899999999</v>
      </c>
      <c r="T354">
        <v>0</v>
      </c>
      <c r="U354" s="2">
        <f t="shared" si="73"/>
        <v>637925.4447388266</v>
      </c>
      <c r="V354" s="18">
        <v>318960000000</v>
      </c>
      <c r="W354">
        <f t="shared" si="74"/>
        <v>7.0967760309460022E-4</v>
      </c>
      <c r="X354">
        <f t="shared" si="75"/>
        <v>709677.60309460026</v>
      </c>
      <c r="Y354">
        <v>166.270004</v>
      </c>
      <c r="Z354">
        <f t="shared" si="76"/>
        <v>4268.2238889860146</v>
      </c>
      <c r="AA354">
        <v>156.38999899999999</v>
      </c>
      <c r="AB354">
        <v>0</v>
      </c>
      <c r="AC354" s="19">
        <f t="shared" si="77"/>
        <v>667507.52973029891</v>
      </c>
    </row>
    <row r="355" spans="1:29" x14ac:dyDescent="0.25">
      <c r="A355" s="38">
        <f t="shared" si="65"/>
        <v>0.59752344966260496</v>
      </c>
      <c r="B355" s="18" t="s">
        <v>685</v>
      </c>
      <c r="C355" t="s">
        <v>686</v>
      </c>
      <c r="D355" s="1">
        <v>-619100000</v>
      </c>
      <c r="E355">
        <v>619100000</v>
      </c>
      <c r="F355">
        <f t="shared" si="66"/>
        <v>6.5385220618125351E-4</v>
      </c>
      <c r="G355">
        <f t="shared" si="67"/>
        <v>653852.20618125354</v>
      </c>
      <c r="H355">
        <v>71.618088</v>
      </c>
      <c r="I355">
        <f t="shared" si="68"/>
        <v>9129.7076540392081</v>
      </c>
      <c r="J355">
        <v>114.23157500000001</v>
      </c>
      <c r="K355">
        <v>0.18</v>
      </c>
      <c r="L355" s="2">
        <f t="shared" si="69"/>
        <v>1044544.231988181</v>
      </c>
      <c r="M355">
        <v>-990280000</v>
      </c>
      <c r="N355">
        <v>990280000</v>
      </c>
      <c r="O355">
        <f t="shared" si="70"/>
        <v>5.0457845819729835E-4</v>
      </c>
      <c r="P355">
        <f t="shared" si="71"/>
        <v>504578.45819729834</v>
      </c>
      <c r="Q355">
        <v>71.618088</v>
      </c>
      <c r="R355">
        <f t="shared" si="72"/>
        <v>7045.40531991441</v>
      </c>
      <c r="S355">
        <v>114.23157500000001</v>
      </c>
      <c r="T355">
        <v>0.18</v>
      </c>
      <c r="U355" s="2">
        <f t="shared" si="73"/>
        <v>806075.91916478658</v>
      </c>
      <c r="V355" s="18">
        <v>310000000000</v>
      </c>
      <c r="W355">
        <f t="shared" si="74"/>
        <v>6.8974183897456127E-4</v>
      </c>
      <c r="X355">
        <f t="shared" si="75"/>
        <v>689741.83897456131</v>
      </c>
      <c r="Y355">
        <v>71.618088</v>
      </c>
      <c r="Z355">
        <f t="shared" si="76"/>
        <v>9630.8329115762117</v>
      </c>
      <c r="AA355">
        <v>114.23157500000001</v>
      </c>
      <c r="AB355">
        <v>0.18</v>
      </c>
      <c r="AC355" s="19">
        <f t="shared" si="77"/>
        <v>1101878.7619752702</v>
      </c>
    </row>
    <row r="356" spans="1:29" x14ac:dyDescent="0.25">
      <c r="A356" s="38">
        <f t="shared" si="65"/>
        <v>0.24114458119716486</v>
      </c>
      <c r="B356" s="18" t="s">
        <v>687</v>
      </c>
      <c r="C356" t="s">
        <v>688</v>
      </c>
      <c r="D356" s="1">
        <v>-1139000000</v>
      </c>
      <c r="E356">
        <v>1139000000</v>
      </c>
      <c r="F356">
        <f t="shared" si="66"/>
        <v>1.2029359761596635E-3</v>
      </c>
      <c r="G356">
        <f t="shared" si="67"/>
        <v>1202935.9761596636</v>
      </c>
      <c r="H356">
        <v>144.52842699999999</v>
      </c>
      <c r="I356">
        <f t="shared" si="68"/>
        <v>8323.1790529323589</v>
      </c>
      <c r="J356">
        <v>176.690674</v>
      </c>
      <c r="K356">
        <v>2.69</v>
      </c>
      <c r="L356" s="2">
        <f t="shared" si="69"/>
        <v>1493017.4683376881</v>
      </c>
      <c r="M356">
        <v>-2249000000</v>
      </c>
      <c r="N356">
        <v>2249000000</v>
      </c>
      <c r="O356">
        <f t="shared" si="70"/>
        <v>1.1459354450112332E-3</v>
      </c>
      <c r="P356">
        <f t="shared" si="71"/>
        <v>1145935.4450112332</v>
      </c>
      <c r="Q356">
        <v>144.52842699999999</v>
      </c>
      <c r="R356">
        <f t="shared" si="72"/>
        <v>7928.7892963176946</v>
      </c>
      <c r="S356">
        <v>176.690674</v>
      </c>
      <c r="T356">
        <v>2.69</v>
      </c>
      <c r="U356" s="2">
        <f t="shared" si="73"/>
        <v>1422271.5679774538</v>
      </c>
      <c r="V356" s="18">
        <v>3172290000000</v>
      </c>
      <c r="W356">
        <f t="shared" si="74"/>
        <v>7.0582617366471319E-3</v>
      </c>
      <c r="X356">
        <f t="shared" si="75"/>
        <v>7058261.7366471319</v>
      </c>
      <c r="Y356">
        <v>144.52842699999999</v>
      </c>
      <c r="Z356">
        <f t="shared" si="76"/>
        <v>48836.494544060406</v>
      </c>
      <c r="AA356">
        <v>176.690674</v>
      </c>
      <c r="AB356">
        <v>2.69</v>
      </c>
      <c r="AC356" s="19">
        <f t="shared" si="77"/>
        <v>8760323.3071108777</v>
      </c>
    </row>
    <row r="357" spans="1:29" x14ac:dyDescent="0.25">
      <c r="A357" s="38">
        <f t="shared" si="65"/>
        <v>0.4999809842534495</v>
      </c>
      <c r="B357" s="18" t="s">
        <v>689</v>
      </c>
      <c r="C357" t="s">
        <v>690</v>
      </c>
      <c r="D357" s="1">
        <v>-367000000</v>
      </c>
      <c r="E357">
        <v>367000000</v>
      </c>
      <c r="F357">
        <f t="shared" si="66"/>
        <v>3.8760096861334198E-4</v>
      </c>
      <c r="G357">
        <f t="shared" si="67"/>
        <v>387600.96861334197</v>
      </c>
      <c r="H357">
        <v>113.090485</v>
      </c>
      <c r="I357">
        <f t="shared" si="68"/>
        <v>3427.3526071918604</v>
      </c>
      <c r="J357">
        <v>167.21357699999999</v>
      </c>
      <c r="K357">
        <v>2.42</v>
      </c>
      <c r="L357" s="2">
        <f t="shared" si="69"/>
        <v>581394.08239823114</v>
      </c>
      <c r="M357">
        <v>-1153000000</v>
      </c>
      <c r="N357">
        <v>1153000000</v>
      </c>
      <c r="O357">
        <f t="shared" si="70"/>
        <v>5.8748935886969846E-4</v>
      </c>
      <c r="P357">
        <f t="shared" si="71"/>
        <v>587489.35886969848</v>
      </c>
      <c r="Q357">
        <v>113.090485</v>
      </c>
      <c r="R357">
        <f t="shared" si="72"/>
        <v>5194.8610784514585</v>
      </c>
      <c r="S357">
        <v>167.21357699999999</v>
      </c>
      <c r="T357">
        <v>2.42</v>
      </c>
      <c r="U357" s="2">
        <f t="shared" si="73"/>
        <v>881222.86675579834</v>
      </c>
      <c r="V357" s="18">
        <v>316060000000</v>
      </c>
      <c r="W357">
        <f t="shared" si="74"/>
        <v>7.0322517943967691E-4</v>
      </c>
      <c r="X357">
        <f t="shared" si="75"/>
        <v>703225.17943967693</v>
      </c>
      <c r="Y357">
        <v>113.090485</v>
      </c>
      <c r="Z357">
        <f t="shared" si="76"/>
        <v>6218.2523970931497</v>
      </c>
      <c r="AA357">
        <v>167.21357699999999</v>
      </c>
      <c r="AB357">
        <v>2.42</v>
      </c>
      <c r="AC357" s="19">
        <f t="shared" si="77"/>
        <v>1054824.3968077353</v>
      </c>
    </row>
    <row r="358" spans="1:29" x14ac:dyDescent="0.25">
      <c r="A358" s="38">
        <f t="shared" si="65"/>
        <v>0.18772138397483173</v>
      </c>
      <c r="B358" s="18" t="s">
        <v>691</v>
      </c>
      <c r="C358" t="s">
        <v>692</v>
      </c>
      <c r="D358" s="1">
        <v>-248600000</v>
      </c>
      <c r="E358">
        <v>248600000</v>
      </c>
      <c r="F358">
        <f t="shared" si="66"/>
        <v>2.6255477056478697E-4</v>
      </c>
      <c r="G358">
        <f t="shared" si="67"/>
        <v>262554.77056478697</v>
      </c>
      <c r="H358">
        <v>97.655272999999994</v>
      </c>
      <c r="I358">
        <f t="shared" si="68"/>
        <v>2688.5877485057767</v>
      </c>
      <c r="J358">
        <v>113.92325599999999</v>
      </c>
      <c r="K358">
        <v>2.0640000000000001</v>
      </c>
      <c r="L358" s="2">
        <f t="shared" si="69"/>
        <v>311841.91546440317</v>
      </c>
      <c r="M358">
        <v>-430800000</v>
      </c>
      <c r="N358">
        <v>430800000</v>
      </c>
      <c r="O358">
        <f t="shared" si="70"/>
        <v>2.1950599809285871E-4</v>
      </c>
      <c r="P358">
        <f t="shared" si="71"/>
        <v>219505.9980928587</v>
      </c>
      <c r="Q358">
        <v>97.655272999999994</v>
      </c>
      <c r="R358">
        <f t="shared" si="72"/>
        <v>2247.7639081799375</v>
      </c>
      <c r="S358">
        <v>113.92325599999999</v>
      </c>
      <c r="T358">
        <v>2.0640000000000001</v>
      </c>
      <c r="U358" s="2">
        <f t="shared" si="73"/>
        <v>260711.9678456269</v>
      </c>
      <c r="V358" s="18">
        <v>37580000000</v>
      </c>
      <c r="W358">
        <f t="shared" si="74"/>
        <v>8.3614510673109718E-5</v>
      </c>
      <c r="X358">
        <f t="shared" si="75"/>
        <v>83614.510673109718</v>
      </c>
      <c r="Y358">
        <v>97.655272999999994</v>
      </c>
      <c r="Z358">
        <f t="shared" si="76"/>
        <v>856.22115534006775</v>
      </c>
      <c r="AA358">
        <v>113.92325599999999</v>
      </c>
      <c r="AB358">
        <v>2.0640000000000001</v>
      </c>
      <c r="AC358" s="19">
        <f t="shared" si="77"/>
        <v>99310.742337044212</v>
      </c>
    </row>
    <row r="359" spans="1:29" x14ac:dyDescent="0.25">
      <c r="A359" s="38">
        <f t="shared" si="65"/>
        <v>0.61179138910686826</v>
      </c>
      <c r="B359" s="18" t="s">
        <v>693</v>
      </c>
      <c r="C359" t="s">
        <v>694</v>
      </c>
      <c r="D359" s="1">
        <v>-143000000</v>
      </c>
      <c r="E359">
        <v>143000000</v>
      </c>
      <c r="F359">
        <f t="shared" si="66"/>
        <v>1.5102708041337304E-4</v>
      </c>
      <c r="G359">
        <f t="shared" si="67"/>
        <v>151027.08041337304</v>
      </c>
      <c r="H359">
        <v>61.322071000000001</v>
      </c>
      <c r="I359">
        <f t="shared" si="68"/>
        <v>2462.8502911027426</v>
      </c>
      <c r="J359">
        <v>97.798385999999994</v>
      </c>
      <c r="K359">
        <v>1.04</v>
      </c>
      <c r="L359" s="2">
        <f t="shared" si="69"/>
        <v>243424.14773222525</v>
      </c>
      <c r="M359">
        <v>-435790000</v>
      </c>
      <c r="N359">
        <v>435790000</v>
      </c>
      <c r="O359">
        <f t="shared" si="70"/>
        <v>2.2204855828432429E-4</v>
      </c>
      <c r="P359">
        <f t="shared" si="71"/>
        <v>222048.55828432427</v>
      </c>
      <c r="Q359">
        <v>61.322071000000001</v>
      </c>
      <c r="R359">
        <f t="shared" si="72"/>
        <v>3621.0218386838937</v>
      </c>
      <c r="S359">
        <v>97.798385999999994</v>
      </c>
      <c r="T359">
        <v>1.04</v>
      </c>
      <c r="U359" s="2">
        <f t="shared" si="73"/>
        <v>357895.95420626842</v>
      </c>
      <c r="V359" s="18">
        <v>313100000000</v>
      </c>
      <c r="W359">
        <f t="shared" si="74"/>
        <v>6.9663925736430682E-4</v>
      </c>
      <c r="X359">
        <f t="shared" si="75"/>
        <v>696639.25736430683</v>
      </c>
      <c r="Y359">
        <v>61.322071000000001</v>
      </c>
      <c r="Z359">
        <f t="shared" si="76"/>
        <v>11360.334802852742</v>
      </c>
      <c r="AA359">
        <v>97.798385999999994</v>
      </c>
      <c r="AB359">
        <v>1.04</v>
      </c>
      <c r="AC359" s="19">
        <f t="shared" si="77"/>
        <v>1122837.1563335932</v>
      </c>
    </row>
    <row r="360" spans="1:29" x14ac:dyDescent="0.25">
      <c r="A360" s="38">
        <f t="shared" si="65"/>
        <v>0.26260603155437479</v>
      </c>
      <c r="B360" s="18" t="s">
        <v>695</v>
      </c>
      <c r="C360" t="s">
        <v>696</v>
      </c>
      <c r="D360" s="1">
        <v>-2885000000</v>
      </c>
      <c r="E360">
        <v>2885000000</v>
      </c>
      <c r="F360">
        <f t="shared" si="66"/>
        <v>3.0469449440040644E-3</v>
      </c>
      <c r="G360">
        <f t="shared" si="67"/>
        <v>3046944.9440040644</v>
      </c>
      <c r="H360">
        <v>66.963202999999993</v>
      </c>
      <c r="I360">
        <f t="shared" si="68"/>
        <v>45501.780194177161</v>
      </c>
      <c r="J360">
        <v>82.543143999999998</v>
      </c>
      <c r="K360">
        <v>2.0049999999999999</v>
      </c>
      <c r="L360" s="2">
        <f t="shared" si="69"/>
        <v>3847091.0641136384</v>
      </c>
      <c r="M360">
        <v>-20465000000</v>
      </c>
      <c r="N360">
        <v>20465000000</v>
      </c>
      <c r="O360">
        <f t="shared" si="70"/>
        <v>1.0427553971611778E-2</v>
      </c>
      <c r="P360">
        <f t="shared" si="71"/>
        <v>10427553.971611777</v>
      </c>
      <c r="Q360">
        <v>66.963202999999993</v>
      </c>
      <c r="R360">
        <f t="shared" si="72"/>
        <v>155720.65708403732</v>
      </c>
      <c r="S360">
        <v>82.543143999999998</v>
      </c>
      <c r="T360">
        <v>2.0049999999999999</v>
      </c>
      <c r="U360" s="2">
        <f t="shared" si="73"/>
        <v>13165892.538915806</v>
      </c>
      <c r="V360" s="18">
        <v>3108600000000</v>
      </c>
      <c r="W360">
        <f t="shared" si="74"/>
        <v>6.9165531633429717E-3</v>
      </c>
      <c r="X360">
        <f t="shared" si="75"/>
        <v>6916553.1633429714</v>
      </c>
      <c r="Y360">
        <v>66.963202999999993</v>
      </c>
      <c r="Z360">
        <f t="shared" si="76"/>
        <v>103288.86393536122</v>
      </c>
      <c r="AA360">
        <v>82.543143999999998</v>
      </c>
      <c r="AB360">
        <v>2.0049999999999999</v>
      </c>
      <c r="AC360" s="19">
        <f t="shared" si="77"/>
        <v>8732881.7416033261</v>
      </c>
    </row>
    <row r="361" spans="1:29" x14ac:dyDescent="0.25">
      <c r="A361" s="38">
        <f t="shared" si="65"/>
        <v>0.29126921121109506</v>
      </c>
      <c r="B361" s="18" t="s">
        <v>697</v>
      </c>
      <c r="C361" t="s">
        <v>698</v>
      </c>
      <c r="D361" s="1">
        <v>-23540000</v>
      </c>
      <c r="E361">
        <v>23540000</v>
      </c>
      <c r="F361">
        <f t="shared" si="66"/>
        <v>2.4861380929586023E-5</v>
      </c>
      <c r="G361">
        <f t="shared" si="67"/>
        <v>24861.380929586023</v>
      </c>
      <c r="H361">
        <v>53.686100000000003</v>
      </c>
      <c r="I361">
        <f t="shared" si="68"/>
        <v>463.08785569423037</v>
      </c>
      <c r="J361">
        <v>66.548232999999996</v>
      </c>
      <c r="K361">
        <v>2.7749749999999902</v>
      </c>
      <c r="L361" s="2">
        <f t="shared" si="69"/>
        <v>32102.735742565106</v>
      </c>
      <c r="M361">
        <v>-48890000</v>
      </c>
      <c r="N361">
        <v>48890000</v>
      </c>
      <c r="O361">
        <f t="shared" si="70"/>
        <v>2.4910975503156599E-5</v>
      </c>
      <c r="P361">
        <f t="shared" si="71"/>
        <v>24910.975503156598</v>
      </c>
      <c r="Q361">
        <v>53.686100000000003</v>
      </c>
      <c r="R361">
        <f t="shared" si="72"/>
        <v>464.0116436685957</v>
      </c>
      <c r="S361">
        <v>66.548232999999996</v>
      </c>
      <c r="T361">
        <v>2.7749749999999902</v>
      </c>
      <c r="U361" s="2">
        <f t="shared" si="73"/>
        <v>32166.775688459933</v>
      </c>
      <c r="V361" s="18">
        <v>321820000000</v>
      </c>
      <c r="W361">
        <f t="shared" si="74"/>
        <v>7.1604102780255903E-4</v>
      </c>
      <c r="X361">
        <f t="shared" si="75"/>
        <v>716041.02780255908</v>
      </c>
      <c r="Y361">
        <v>53.686100000000003</v>
      </c>
      <c r="Z361">
        <f t="shared" si="76"/>
        <v>13337.549715895902</v>
      </c>
      <c r="AA361">
        <v>66.548232999999996</v>
      </c>
      <c r="AB361">
        <v>2.7749749999999902</v>
      </c>
      <c r="AC361" s="19">
        <f t="shared" si="77"/>
        <v>924601.7331653923</v>
      </c>
    </row>
    <row r="362" spans="1:29" x14ac:dyDescent="0.25">
      <c r="A362" s="38">
        <f t="shared" si="65"/>
        <v>0.77244560965203424</v>
      </c>
      <c r="B362" s="18" t="s">
        <v>699</v>
      </c>
      <c r="C362" t="s">
        <v>700</v>
      </c>
      <c r="D362" s="1">
        <v>-147110000</v>
      </c>
      <c r="E362">
        <v>147110000</v>
      </c>
      <c r="F362">
        <f t="shared" si="66"/>
        <v>1.5536778880847067E-4</v>
      </c>
      <c r="G362">
        <f t="shared" si="67"/>
        <v>155367.78880847068</v>
      </c>
      <c r="H362">
        <v>41.288207999999997</v>
      </c>
      <c r="I362">
        <f t="shared" si="68"/>
        <v>3763.0063481677548</v>
      </c>
      <c r="J362">
        <v>70.771102999999997</v>
      </c>
      <c r="K362">
        <v>2.41</v>
      </c>
      <c r="L362" s="2">
        <f t="shared" si="69"/>
        <v>275380.95515491831</v>
      </c>
      <c r="M362">
        <v>-283710000</v>
      </c>
      <c r="N362">
        <v>283710000</v>
      </c>
      <c r="O362">
        <f t="shared" si="70"/>
        <v>1.445590685211814E-4</v>
      </c>
      <c r="P362">
        <f t="shared" si="71"/>
        <v>144559.06852118141</v>
      </c>
      <c r="Q362">
        <v>41.288207999999997</v>
      </c>
      <c r="R362">
        <f t="shared" si="72"/>
        <v>3501.2192469380466</v>
      </c>
      <c r="S362">
        <v>70.771102999999997</v>
      </c>
      <c r="T362">
        <v>2.41</v>
      </c>
      <c r="U362" s="2">
        <f t="shared" si="73"/>
        <v>256223.08633575559</v>
      </c>
      <c r="V362" s="18">
        <v>37730000000</v>
      </c>
      <c r="W362">
        <f t="shared" si="74"/>
        <v>8.3948256724226435E-5</v>
      </c>
      <c r="X362">
        <f t="shared" si="75"/>
        <v>83948.256724226434</v>
      </c>
      <c r="Y362">
        <v>41.288207999999997</v>
      </c>
      <c r="Z362">
        <f t="shared" si="76"/>
        <v>2033.225969124803</v>
      </c>
      <c r="AA362">
        <v>70.771102999999997</v>
      </c>
      <c r="AB362">
        <v>2.41</v>
      </c>
      <c r="AC362" s="19">
        <f t="shared" si="77"/>
        <v>148793.71906879701</v>
      </c>
    </row>
    <row r="363" spans="1:29" x14ac:dyDescent="0.25">
      <c r="A363" s="38">
        <f t="shared" si="65"/>
        <v>0.30719720065400846</v>
      </c>
      <c r="B363" s="18" t="s">
        <v>701</v>
      </c>
      <c r="C363" t="s">
        <v>702</v>
      </c>
      <c r="D363" s="1">
        <v>-429600000</v>
      </c>
      <c r="E363">
        <v>429600000</v>
      </c>
      <c r="F363">
        <f t="shared" si="66"/>
        <v>4.5371492129779757E-4</v>
      </c>
      <c r="G363">
        <f t="shared" si="67"/>
        <v>453714.92129779758</v>
      </c>
      <c r="H363">
        <v>483.10998499999999</v>
      </c>
      <c r="I363">
        <f t="shared" si="68"/>
        <v>939.15451012215692</v>
      </c>
      <c r="J363">
        <v>631.52002000000005</v>
      </c>
      <c r="K363">
        <v>0</v>
      </c>
      <c r="L363" s="2">
        <f t="shared" si="69"/>
        <v>593094.87501543481</v>
      </c>
      <c r="M363">
        <v>-812700000</v>
      </c>
      <c r="N363">
        <v>812700000</v>
      </c>
      <c r="O363">
        <f t="shared" si="70"/>
        <v>4.1409592537155592E-4</v>
      </c>
      <c r="P363">
        <f t="shared" si="71"/>
        <v>414095.9253715559</v>
      </c>
      <c r="Q363">
        <v>483.10998499999999</v>
      </c>
      <c r="R363">
        <f t="shared" si="72"/>
        <v>857.14627771884261</v>
      </c>
      <c r="S363">
        <v>631.52002000000005</v>
      </c>
      <c r="T363">
        <v>0</v>
      </c>
      <c r="U363" s="2">
        <f t="shared" si="73"/>
        <v>541305.03444792912</v>
      </c>
      <c r="V363" s="18">
        <v>351550000000</v>
      </c>
      <c r="W363">
        <f t="shared" si="74"/>
        <v>7.821894951338936E-4</v>
      </c>
      <c r="X363">
        <f t="shared" si="75"/>
        <v>782189.49513389356</v>
      </c>
      <c r="Y363">
        <v>483.10998499999999</v>
      </c>
      <c r="Z363">
        <f t="shared" si="76"/>
        <v>1619.0712662125864</v>
      </c>
      <c r="AA363">
        <v>631.52002000000005</v>
      </c>
      <c r="AB363">
        <v>0</v>
      </c>
      <c r="AC363" s="19">
        <f t="shared" si="77"/>
        <v>1022475.9184199979</v>
      </c>
    </row>
    <row r="364" spans="1:29" x14ac:dyDescent="0.25">
      <c r="A364" s="38">
        <f t="shared" si="65"/>
        <v>0.43785234382467952</v>
      </c>
      <c r="B364" s="18" t="s">
        <v>703</v>
      </c>
      <c r="C364" t="s">
        <v>704</v>
      </c>
      <c r="D364" s="1">
        <v>-210000000</v>
      </c>
      <c r="E364">
        <v>210000000</v>
      </c>
      <c r="F364">
        <f t="shared" si="66"/>
        <v>2.2178802018747089E-4</v>
      </c>
      <c r="G364">
        <f t="shared" si="67"/>
        <v>221788.02018747089</v>
      </c>
      <c r="H364">
        <v>14.802835</v>
      </c>
      <c r="I364">
        <f t="shared" si="68"/>
        <v>14982.807022267754</v>
      </c>
      <c r="J364">
        <v>20.634291000000001</v>
      </c>
      <c r="K364">
        <v>0.65</v>
      </c>
      <c r="L364" s="2">
        <f t="shared" si="69"/>
        <v>318898.42465879035</v>
      </c>
      <c r="M364">
        <v>-79000000</v>
      </c>
      <c r="N364">
        <v>79000000</v>
      </c>
      <c r="O364">
        <f t="shared" si="70"/>
        <v>4.0252956939033982E-5</v>
      </c>
      <c r="P364">
        <f t="shared" si="71"/>
        <v>40252.956939033982</v>
      </c>
      <c r="Q364">
        <v>14.802835</v>
      </c>
      <c r="R364">
        <f t="shared" si="72"/>
        <v>2719.2734999095769</v>
      </c>
      <c r="S364">
        <v>20.634291000000001</v>
      </c>
      <c r="T364">
        <v>0.65</v>
      </c>
      <c r="U364" s="2">
        <f t="shared" si="73"/>
        <v>57877.808480663909</v>
      </c>
      <c r="V364" s="18">
        <v>315480000000</v>
      </c>
      <c r="W364">
        <f t="shared" si="74"/>
        <v>7.0193469470869224E-4</v>
      </c>
      <c r="X364">
        <f t="shared" si="75"/>
        <v>701934.69470869226</v>
      </c>
      <c r="Y364">
        <v>14.802835</v>
      </c>
      <c r="Z364">
        <f t="shared" si="76"/>
        <v>47418.936623200374</v>
      </c>
      <c r="AA364">
        <v>20.634291000000001</v>
      </c>
      <c r="AB364">
        <v>0.65</v>
      </c>
      <c r="AC364" s="19">
        <f t="shared" si="77"/>
        <v>1009278.4459987541</v>
      </c>
    </row>
    <row r="365" spans="1:29" x14ac:dyDescent="0.25">
      <c r="A365" s="38">
        <f t="shared" si="65"/>
        <v>0.48933714541165707</v>
      </c>
      <c r="B365" s="18" t="s">
        <v>705</v>
      </c>
      <c r="C365" t="s">
        <v>706</v>
      </c>
      <c r="D365" s="1">
        <v>-1720600000</v>
      </c>
      <c r="E365">
        <v>1720600000</v>
      </c>
      <c r="F365">
        <f t="shared" si="66"/>
        <v>1.8171831787360114E-3</v>
      </c>
      <c r="G365">
        <f t="shared" si="67"/>
        <v>1817183.1787360115</v>
      </c>
      <c r="H365">
        <v>92.846290999999994</v>
      </c>
      <c r="I365">
        <f t="shared" si="68"/>
        <v>19571.952300561061</v>
      </c>
      <c r="J365">
        <v>136.50943000000001</v>
      </c>
      <c r="K365">
        <v>1.77</v>
      </c>
      <c r="L365" s="2">
        <f t="shared" si="69"/>
        <v>2706398.4081087727</v>
      </c>
      <c r="M365">
        <v>-2947100000</v>
      </c>
      <c r="N365">
        <v>2947100000</v>
      </c>
      <c r="O365">
        <f t="shared" si="70"/>
        <v>1.5016391062661651E-3</v>
      </c>
      <c r="P365">
        <f t="shared" si="71"/>
        <v>1501639.1062661652</v>
      </c>
      <c r="Q365">
        <v>92.846290999999994</v>
      </c>
      <c r="R365">
        <f t="shared" si="72"/>
        <v>16173.388189154108</v>
      </c>
      <c r="S365">
        <v>136.50943000000001</v>
      </c>
      <c r="T365">
        <v>1.77</v>
      </c>
      <c r="U365" s="2">
        <f t="shared" si="73"/>
        <v>2236446.8999649626</v>
      </c>
      <c r="V365" s="18">
        <v>330690000000</v>
      </c>
      <c r="W365">
        <f t="shared" si="74"/>
        <v>7.3577654429192799E-4</v>
      </c>
      <c r="X365">
        <f t="shared" si="75"/>
        <v>735776.54429192794</v>
      </c>
      <c r="Y365">
        <v>92.846290999999994</v>
      </c>
      <c r="Z365">
        <f t="shared" si="76"/>
        <v>7924.6735261824078</v>
      </c>
      <c r="AA365">
        <v>136.50943000000001</v>
      </c>
      <c r="AB365">
        <v>1.77</v>
      </c>
      <c r="AC365" s="19">
        <f t="shared" si="77"/>
        <v>1095819.3381365936</v>
      </c>
    </row>
    <row r="366" spans="1:29" x14ac:dyDescent="0.25">
      <c r="A366" s="38">
        <f t="shared" si="65"/>
        <v>0.24189850039882388</v>
      </c>
      <c r="B366" s="18" t="s">
        <v>707</v>
      </c>
      <c r="C366" t="s">
        <v>708</v>
      </c>
      <c r="D366" s="1">
        <v>-133850000</v>
      </c>
      <c r="E366">
        <v>133850000</v>
      </c>
      <c r="F366">
        <f t="shared" si="66"/>
        <v>1.4136345953377608E-4</v>
      </c>
      <c r="G366">
        <f t="shared" si="67"/>
        <v>141363.4595337761</v>
      </c>
      <c r="H366">
        <v>208.066788</v>
      </c>
      <c r="I366">
        <f t="shared" si="68"/>
        <v>679.41385981205269</v>
      </c>
      <c r="J366">
        <v>256.77783199999999</v>
      </c>
      <c r="K366">
        <v>1.62</v>
      </c>
      <c r="L366" s="2">
        <f t="shared" si="69"/>
        <v>175559.06840618633</v>
      </c>
      <c r="M366">
        <v>-1162570000</v>
      </c>
      <c r="N366">
        <v>1162570000</v>
      </c>
      <c r="O366">
        <f t="shared" si="70"/>
        <v>5.9236557150142699E-4</v>
      </c>
      <c r="P366">
        <f t="shared" si="71"/>
        <v>592365.57150142698</v>
      </c>
      <c r="Q366">
        <v>208.066788</v>
      </c>
      <c r="R366">
        <f t="shared" si="72"/>
        <v>2846.9972415848847</v>
      </c>
      <c r="S366">
        <v>256.77783199999999</v>
      </c>
      <c r="T366">
        <v>1.62</v>
      </c>
      <c r="U366" s="2">
        <f t="shared" si="73"/>
        <v>735657.91493551445</v>
      </c>
      <c r="V366" s="18">
        <v>330800000000</v>
      </c>
      <c r="W366">
        <f t="shared" si="74"/>
        <v>7.3602129139608023E-4</v>
      </c>
      <c r="X366">
        <f t="shared" si="75"/>
        <v>736021.29139608028</v>
      </c>
      <c r="Y366">
        <v>208.066788</v>
      </c>
      <c r="Z366">
        <f t="shared" si="76"/>
        <v>3537.4280464024864</v>
      </c>
      <c r="AA366">
        <v>256.77783199999999</v>
      </c>
      <c r="AB366">
        <v>1.62</v>
      </c>
      <c r="AC366" s="19">
        <f t="shared" si="77"/>
        <v>914063.73804639792</v>
      </c>
    </row>
    <row r="367" spans="1:29" x14ac:dyDescent="0.25">
      <c r="A367" s="38">
        <f t="shared" si="65"/>
        <v>0.83916136111413131</v>
      </c>
      <c r="B367" s="18" t="s">
        <v>710</v>
      </c>
      <c r="C367" t="s">
        <v>711</v>
      </c>
      <c r="D367" s="1">
        <v>-59460000</v>
      </c>
      <c r="E367">
        <v>59460000</v>
      </c>
      <c r="F367">
        <f t="shared" si="66"/>
        <v>6.2797693715938184E-5</v>
      </c>
      <c r="G367">
        <f t="shared" si="67"/>
        <v>62797.693715938185</v>
      </c>
      <c r="H367">
        <v>59.137729999999998</v>
      </c>
      <c r="I367">
        <f t="shared" si="68"/>
        <v>1061.8888096641213</v>
      </c>
      <c r="J367">
        <v>107.24382799999999</v>
      </c>
      <c r="K367">
        <v>1.52</v>
      </c>
      <c r="L367" s="2">
        <f t="shared" si="69"/>
        <v>115495.09184943321</v>
      </c>
      <c r="M367">
        <v>-101940000</v>
      </c>
      <c r="N367">
        <v>101940000</v>
      </c>
      <c r="O367">
        <f t="shared" si="70"/>
        <v>5.1941600384368655E-5</v>
      </c>
      <c r="P367">
        <f t="shared" si="71"/>
        <v>51941.600384368656</v>
      </c>
      <c r="Q367">
        <v>59.137729999999998</v>
      </c>
      <c r="R367">
        <f t="shared" si="72"/>
        <v>878.31576194028173</v>
      </c>
      <c r="S367">
        <v>107.24382799999999</v>
      </c>
      <c r="T367">
        <v>1.52</v>
      </c>
      <c r="U367" s="2">
        <f t="shared" si="73"/>
        <v>95528.984461361746</v>
      </c>
      <c r="V367" s="18">
        <v>37120000000</v>
      </c>
      <c r="W367">
        <f t="shared" si="74"/>
        <v>8.2591022783018428E-5</v>
      </c>
      <c r="X367">
        <f t="shared" si="75"/>
        <v>82591.02278301843</v>
      </c>
      <c r="Y367">
        <v>59.137729999999998</v>
      </c>
      <c r="Z367">
        <f t="shared" si="76"/>
        <v>1396.5876401244761</v>
      </c>
      <c r="AA367">
        <v>107.24382799999999</v>
      </c>
      <c r="AB367">
        <v>1.52</v>
      </c>
      <c r="AC367" s="19">
        <f t="shared" si="77"/>
        <v>151898.21787742441</v>
      </c>
    </row>
    <row r="368" spans="1:29" x14ac:dyDescent="0.25">
      <c r="A368" s="38">
        <f t="shared" si="65"/>
        <v>0.43022108861318209</v>
      </c>
      <c r="B368" s="18" t="s">
        <v>712</v>
      </c>
      <c r="C368" t="s">
        <v>713</v>
      </c>
      <c r="D368" s="1">
        <v>-149000000</v>
      </c>
      <c r="E368">
        <v>149000000</v>
      </c>
      <c r="F368">
        <f t="shared" si="66"/>
        <v>1.573638809901579E-4</v>
      </c>
      <c r="G368">
        <f t="shared" si="67"/>
        <v>157363.88099015789</v>
      </c>
      <c r="H368">
        <v>239.500168</v>
      </c>
      <c r="I368">
        <f t="shared" si="68"/>
        <v>657.05123426117132</v>
      </c>
      <c r="J368">
        <v>338.208191</v>
      </c>
      <c r="K368">
        <v>4.33</v>
      </c>
      <c r="L368" s="2">
        <f t="shared" si="69"/>
        <v>225065.14117813885</v>
      </c>
      <c r="M368">
        <v>-283900000</v>
      </c>
      <c r="N368">
        <v>283900000</v>
      </c>
      <c r="O368">
        <f t="shared" si="70"/>
        <v>1.4465587943027528E-4</v>
      </c>
      <c r="P368">
        <f t="shared" si="71"/>
        <v>144655.87943027529</v>
      </c>
      <c r="Q368">
        <v>239.500168</v>
      </c>
      <c r="R368">
        <f t="shared" si="72"/>
        <v>603.99072217049672</v>
      </c>
      <c r="S368">
        <v>338.208191</v>
      </c>
      <c r="T368">
        <v>4.33</v>
      </c>
      <c r="U368" s="2">
        <f t="shared" si="73"/>
        <v>206889.88935306552</v>
      </c>
      <c r="V368" s="18">
        <v>329130000000</v>
      </c>
      <c r="W368">
        <f t="shared" si="74"/>
        <v>7.3230558536031398E-4</v>
      </c>
      <c r="X368">
        <f t="shared" si="75"/>
        <v>732305.585360314</v>
      </c>
      <c r="Y368">
        <v>239.500168</v>
      </c>
      <c r="Z368">
        <f t="shared" si="76"/>
        <v>3057.6412178563232</v>
      </c>
      <c r="AA368">
        <v>338.208191</v>
      </c>
      <c r="AB368">
        <v>4.33</v>
      </c>
      <c r="AC368" s="19">
        <f t="shared" si="77"/>
        <v>1047358.8914915418</v>
      </c>
    </row>
    <row r="369" spans="1:29" x14ac:dyDescent="0.25">
      <c r="A369" s="38">
        <f t="shared" si="65"/>
        <v>-0.10318109741744619</v>
      </c>
      <c r="B369" s="18" t="s">
        <v>714</v>
      </c>
      <c r="C369" t="s">
        <v>715</v>
      </c>
      <c r="D369" s="1">
        <v>-455950000</v>
      </c>
      <c r="E369">
        <v>455950000</v>
      </c>
      <c r="F369">
        <f t="shared" si="66"/>
        <v>4.8154403716417786E-4</v>
      </c>
      <c r="G369">
        <f t="shared" si="67"/>
        <v>481544.03716417786</v>
      </c>
      <c r="H369">
        <v>37.784382000000001</v>
      </c>
      <c r="I369">
        <f t="shared" si="68"/>
        <v>12744.525956893456</v>
      </c>
      <c r="J369">
        <v>33.465747999999998</v>
      </c>
      <c r="K369">
        <v>0.42</v>
      </c>
      <c r="L369" s="2">
        <f t="shared" si="69"/>
        <v>431857.79495475051</v>
      </c>
      <c r="M369">
        <v>-558060000</v>
      </c>
      <c r="N369">
        <v>558060000</v>
      </c>
      <c r="O369">
        <f t="shared" si="70"/>
        <v>2.8434892594173802E-4</v>
      </c>
      <c r="P369">
        <f t="shared" si="71"/>
        <v>284348.92594173801</v>
      </c>
      <c r="Q369">
        <v>37.784382000000001</v>
      </c>
      <c r="R369">
        <f t="shared" si="72"/>
        <v>7525.5677317082491</v>
      </c>
      <c r="S369">
        <v>33.465747999999998</v>
      </c>
      <c r="T369">
        <v>0.42</v>
      </c>
      <c r="U369" s="2">
        <f t="shared" si="73"/>
        <v>255009.49171359732</v>
      </c>
      <c r="V369" s="18">
        <v>319200000000</v>
      </c>
      <c r="W369">
        <f t="shared" si="74"/>
        <v>7.1021159677638697E-4</v>
      </c>
      <c r="X369">
        <f t="shared" si="75"/>
        <v>710211.59677638696</v>
      </c>
      <c r="Y369">
        <v>37.784382000000001</v>
      </c>
      <c r="Z369">
        <f t="shared" si="76"/>
        <v>18796.432790045023</v>
      </c>
      <c r="AA369">
        <v>33.465747999999998</v>
      </c>
      <c r="AB369">
        <v>0.42</v>
      </c>
      <c r="AC369" s="19">
        <f t="shared" si="77"/>
        <v>636931.18482240255</v>
      </c>
    </row>
    <row r="370" spans="1:29" x14ac:dyDescent="0.25">
      <c r="A370" s="38">
        <f t="shared" si="65"/>
        <v>0.15219968863352729</v>
      </c>
      <c r="B370" s="18" t="s">
        <v>716</v>
      </c>
      <c r="C370" t="s">
        <v>717</v>
      </c>
      <c r="D370" s="1">
        <v>-1292900000</v>
      </c>
      <c r="E370">
        <v>1292900000</v>
      </c>
      <c r="F370">
        <f t="shared" si="66"/>
        <v>1.3654749109541957E-3</v>
      </c>
      <c r="G370">
        <f t="shared" si="67"/>
        <v>1365474.9109541958</v>
      </c>
      <c r="H370">
        <v>424.44775399999997</v>
      </c>
      <c r="I370">
        <f t="shared" si="68"/>
        <v>3217.0624018761937</v>
      </c>
      <c r="J370">
        <v>486.79656999999997</v>
      </c>
      <c r="K370">
        <v>2.2519999999999998</v>
      </c>
      <c r="L370" s="2">
        <f t="shared" si="69"/>
        <v>1573299.7672383178</v>
      </c>
      <c r="M370">
        <v>-2631500000</v>
      </c>
      <c r="N370">
        <v>2631500000</v>
      </c>
      <c r="O370">
        <f t="shared" si="70"/>
        <v>1.3408310909502267E-3</v>
      </c>
      <c r="P370">
        <f t="shared" si="71"/>
        <v>1340831.0909502266</v>
      </c>
      <c r="Q370">
        <v>424.44775399999997</v>
      </c>
      <c r="R370">
        <f t="shared" si="72"/>
        <v>3159.001498568954</v>
      </c>
      <c r="S370">
        <v>486.79656999999997</v>
      </c>
      <c r="T370">
        <v>2.2519999999999998</v>
      </c>
      <c r="U370" s="2">
        <f t="shared" si="73"/>
        <v>1544905.1655030039</v>
      </c>
      <c r="V370" s="18">
        <v>345200000000</v>
      </c>
      <c r="W370">
        <f t="shared" si="74"/>
        <v>7.6806091230328564E-4</v>
      </c>
      <c r="X370">
        <f t="shared" si="75"/>
        <v>768060.91230328567</v>
      </c>
      <c r="Y370">
        <v>424.44775399999997</v>
      </c>
      <c r="Z370">
        <f t="shared" si="76"/>
        <v>1809.5534846516957</v>
      </c>
      <c r="AA370">
        <v>486.79656999999997</v>
      </c>
      <c r="AB370">
        <v>2.2519999999999998</v>
      </c>
      <c r="AC370" s="19">
        <f t="shared" si="77"/>
        <v>884959.54400742869</v>
      </c>
    </row>
    <row r="371" spans="1:29" x14ac:dyDescent="0.25">
      <c r="A371" s="38">
        <f t="shared" si="65"/>
        <v>-5.0782783829346645E-2</v>
      </c>
      <c r="B371" s="18" t="s">
        <v>718</v>
      </c>
      <c r="C371" t="s">
        <v>719</v>
      </c>
      <c r="D371" s="1">
        <v>-555480000</v>
      </c>
      <c r="E371">
        <v>555480000</v>
      </c>
      <c r="F371">
        <f t="shared" si="66"/>
        <v>5.8666099739874446E-4</v>
      </c>
      <c r="G371">
        <f t="shared" si="67"/>
        <v>586660.99739874445</v>
      </c>
      <c r="H371">
        <v>119.225189</v>
      </c>
      <c r="I371">
        <f t="shared" si="68"/>
        <v>4920.6128530334681</v>
      </c>
      <c r="J371">
        <v>112.030602</v>
      </c>
      <c r="K371">
        <v>1.1399999999999999</v>
      </c>
      <c r="L371" s="2">
        <f t="shared" si="69"/>
        <v>556868.71878673509</v>
      </c>
      <c r="M371">
        <v>-969380000</v>
      </c>
      <c r="N371">
        <v>969380000</v>
      </c>
      <c r="O371">
        <f t="shared" si="70"/>
        <v>4.9392925819697166E-4</v>
      </c>
      <c r="P371">
        <f t="shared" si="71"/>
        <v>493929.25819697167</v>
      </c>
      <c r="Q371">
        <v>119.225189</v>
      </c>
      <c r="R371">
        <f t="shared" si="72"/>
        <v>4142.8263803966092</v>
      </c>
      <c r="S371">
        <v>112.030602</v>
      </c>
      <c r="T371">
        <v>1.1399999999999999</v>
      </c>
      <c r="U371" s="2">
        <f t="shared" si="73"/>
        <v>468846.15545096528</v>
      </c>
      <c r="V371" s="18">
        <v>343770000000</v>
      </c>
      <c r="W371">
        <f t="shared" si="74"/>
        <v>7.6487919994930624E-4</v>
      </c>
      <c r="X371">
        <f t="shared" si="75"/>
        <v>764879.1999493062</v>
      </c>
      <c r="Y371">
        <v>119.225189</v>
      </c>
      <c r="Z371">
        <f t="shared" si="76"/>
        <v>6415.4161244341258</v>
      </c>
      <c r="AA371">
        <v>112.030602</v>
      </c>
      <c r="AB371">
        <v>1.1399999999999999</v>
      </c>
      <c r="AC371" s="19">
        <f t="shared" si="77"/>
        <v>726036.50488271692</v>
      </c>
    </row>
    <row r="372" spans="1:29" x14ac:dyDescent="0.25">
      <c r="A372" s="38">
        <f t="shared" si="65"/>
        <v>2.9588966940983452E-2</v>
      </c>
      <c r="B372" s="18" t="s">
        <v>720</v>
      </c>
      <c r="C372" t="s">
        <v>721</v>
      </c>
      <c r="D372" s="1">
        <v>-3020000000</v>
      </c>
      <c r="E372">
        <v>3020000000</v>
      </c>
      <c r="F372">
        <f t="shared" si="66"/>
        <v>3.1895229569817241E-3</v>
      </c>
      <c r="G372">
        <f t="shared" si="67"/>
        <v>3189522.9569817241</v>
      </c>
      <c r="H372">
        <v>74.690002000000007</v>
      </c>
      <c r="I372">
        <f t="shared" si="68"/>
        <v>42703.47933558395</v>
      </c>
      <c r="J372">
        <v>76.900002000000001</v>
      </c>
      <c r="K372">
        <v>0</v>
      </c>
      <c r="L372" s="2">
        <f t="shared" si="69"/>
        <v>3283897.6463133646</v>
      </c>
      <c r="M372">
        <v>-7596140000</v>
      </c>
      <c r="N372">
        <v>7596140000</v>
      </c>
      <c r="O372">
        <f t="shared" si="70"/>
        <v>3.8704695737072606E-3</v>
      </c>
      <c r="P372">
        <f t="shared" si="71"/>
        <v>3870469.5737072607</v>
      </c>
      <c r="Q372">
        <v>74.690002000000007</v>
      </c>
      <c r="R372">
        <f t="shared" si="72"/>
        <v>51820.45079751451</v>
      </c>
      <c r="S372">
        <v>76.900002000000001</v>
      </c>
      <c r="T372">
        <v>0</v>
      </c>
      <c r="U372" s="2">
        <f t="shared" si="73"/>
        <v>3984992.7699697674</v>
      </c>
      <c r="V372" s="18">
        <v>316750000000</v>
      </c>
      <c r="W372">
        <f t="shared" si="74"/>
        <v>7.0476041127481381E-4</v>
      </c>
      <c r="X372">
        <f t="shared" si="75"/>
        <v>704760.41127481381</v>
      </c>
      <c r="Y372">
        <v>74.690002000000007</v>
      </c>
      <c r="Z372">
        <f t="shared" si="76"/>
        <v>9435.806565848181</v>
      </c>
      <c r="AA372">
        <v>76.900002000000001</v>
      </c>
      <c r="AB372">
        <v>0</v>
      </c>
      <c r="AC372" s="19">
        <f t="shared" si="77"/>
        <v>725613.54378533829</v>
      </c>
    </row>
    <row r="373" spans="1:29" x14ac:dyDescent="0.25">
      <c r="A373" s="38">
        <f t="shared" si="65"/>
        <v>0.45644108646021553</v>
      </c>
      <c r="B373" s="18" t="s">
        <v>722</v>
      </c>
      <c r="C373" t="s">
        <v>723</v>
      </c>
      <c r="D373" s="1">
        <v>-121000000</v>
      </c>
      <c r="E373">
        <v>121000000</v>
      </c>
      <c r="F373">
        <f t="shared" si="66"/>
        <v>1.2779214496516181E-4</v>
      </c>
      <c r="G373">
        <f t="shared" si="67"/>
        <v>127792.1449651618</v>
      </c>
      <c r="H373">
        <v>320.84896900000001</v>
      </c>
      <c r="I373">
        <f t="shared" si="68"/>
        <v>398.29376844643002</v>
      </c>
      <c r="J373">
        <v>464.21762100000001</v>
      </c>
      <c r="K373">
        <v>3.08</v>
      </c>
      <c r="L373" s="2">
        <f t="shared" si="69"/>
        <v>186121.73045414162</v>
      </c>
      <c r="M373">
        <v>-629000000</v>
      </c>
      <c r="N373">
        <v>629000000</v>
      </c>
      <c r="O373">
        <f t="shared" si="70"/>
        <v>3.2049506221078954E-4</v>
      </c>
      <c r="P373">
        <f t="shared" si="71"/>
        <v>320495.06221078953</v>
      </c>
      <c r="Q373">
        <v>320.84896900000001</v>
      </c>
      <c r="R373">
        <f t="shared" si="72"/>
        <v>998.89696765953931</v>
      </c>
      <c r="S373">
        <v>464.21762100000001</v>
      </c>
      <c r="T373">
        <v>3.08</v>
      </c>
      <c r="U373" s="2">
        <f t="shared" si="73"/>
        <v>466782.17661141662</v>
      </c>
      <c r="V373" s="18">
        <v>379090000000</v>
      </c>
      <c r="W373">
        <f t="shared" si="74"/>
        <v>8.4346527011892392E-4</v>
      </c>
      <c r="X373">
        <f t="shared" si="75"/>
        <v>843465.27011892397</v>
      </c>
      <c r="Y373">
        <v>320.84896900000001</v>
      </c>
      <c r="Z373">
        <f t="shared" si="76"/>
        <v>2628.8545440796597</v>
      </c>
      <c r="AA373">
        <v>464.21762100000001</v>
      </c>
      <c r="AB373">
        <v>3.08</v>
      </c>
      <c r="AC373" s="19">
        <f t="shared" si="77"/>
        <v>1228457.4744034647</v>
      </c>
    </row>
    <row r="374" spans="1:29" x14ac:dyDescent="0.25">
      <c r="A374" s="38">
        <f t="shared" si="65"/>
        <v>0.14200335299511679</v>
      </c>
      <c r="B374" s="18" t="s">
        <v>724</v>
      </c>
      <c r="C374" t="s">
        <v>725</v>
      </c>
      <c r="D374" s="1">
        <v>-1012000000</v>
      </c>
      <c r="E374">
        <v>1012000000</v>
      </c>
      <c r="F374">
        <f t="shared" si="66"/>
        <v>1.0688070306177169E-3</v>
      </c>
      <c r="G374">
        <f t="shared" si="67"/>
        <v>1068807.030617717</v>
      </c>
      <c r="H374">
        <v>222.529999</v>
      </c>
      <c r="I374">
        <f t="shared" si="68"/>
        <v>4802.979532740289</v>
      </c>
      <c r="J374">
        <v>254.13000500000001</v>
      </c>
      <c r="K374">
        <v>0</v>
      </c>
      <c r="L374" s="2">
        <f t="shared" si="69"/>
        <v>1220581.2126701875</v>
      </c>
      <c r="M374">
        <v>-6727000000</v>
      </c>
      <c r="N374">
        <v>6727000000</v>
      </c>
      <c r="O374">
        <f t="shared" si="70"/>
        <v>3.4276157130238177E-3</v>
      </c>
      <c r="P374">
        <f t="shared" si="71"/>
        <v>3427615.7130238176</v>
      </c>
      <c r="Q374">
        <v>222.529999</v>
      </c>
      <c r="R374">
        <f t="shared" si="72"/>
        <v>15402.937709193166</v>
      </c>
      <c r="S374">
        <v>254.13000500000001</v>
      </c>
      <c r="T374">
        <v>0</v>
      </c>
      <c r="U374" s="2">
        <f t="shared" si="73"/>
        <v>3914348.6370519479</v>
      </c>
      <c r="V374" s="18">
        <v>3204220000000</v>
      </c>
      <c r="W374">
        <f t="shared" si="74"/>
        <v>7.1293051460615117E-3</v>
      </c>
      <c r="X374">
        <f t="shared" si="75"/>
        <v>7129305.1460615117</v>
      </c>
      <c r="Y374">
        <v>222.529999</v>
      </c>
      <c r="Z374">
        <f t="shared" si="76"/>
        <v>32037.501362059105</v>
      </c>
      <c r="AA374">
        <v>254.13000500000001</v>
      </c>
      <c r="AB374">
        <v>0</v>
      </c>
      <c r="AC374" s="19">
        <f t="shared" si="77"/>
        <v>8141690.3813275872</v>
      </c>
    </row>
    <row r="375" spans="1:29" x14ac:dyDescent="0.25">
      <c r="A375" s="38">
        <f t="shared" si="65"/>
        <v>0.3979821783399804</v>
      </c>
      <c r="B375" s="18" t="s">
        <v>726</v>
      </c>
      <c r="C375" t="s">
        <v>727</v>
      </c>
      <c r="D375" s="1">
        <v>-928200000</v>
      </c>
      <c r="E375">
        <v>928200000</v>
      </c>
      <c r="F375">
        <f t="shared" si="66"/>
        <v>9.8030304922862126E-4</v>
      </c>
      <c r="G375">
        <f t="shared" si="67"/>
        <v>980303.0492286213</v>
      </c>
      <c r="H375">
        <v>274.41989100000001</v>
      </c>
      <c r="I375">
        <f t="shared" si="68"/>
        <v>3572.2740274269013</v>
      </c>
      <c r="J375">
        <v>381.31411700000001</v>
      </c>
      <c r="K375">
        <v>2.3199999999999998</v>
      </c>
      <c r="L375" s="2">
        <f t="shared" si="69"/>
        <v>1370446.1921939531</v>
      </c>
      <c r="M375">
        <v>-1529840000</v>
      </c>
      <c r="N375">
        <v>1529840000</v>
      </c>
      <c r="O375">
        <f t="shared" si="70"/>
        <v>7.7950105877989549E-4</v>
      </c>
      <c r="P375">
        <f t="shared" si="71"/>
        <v>779501.05877989554</v>
      </c>
      <c r="Q375">
        <v>274.41989100000001</v>
      </c>
      <c r="R375">
        <f t="shared" si="72"/>
        <v>2840.5413905652181</v>
      </c>
      <c r="S375">
        <v>381.31411700000001</v>
      </c>
      <c r="T375">
        <v>2.3199999999999998</v>
      </c>
      <c r="U375" s="2">
        <f t="shared" si="73"/>
        <v>1089728.5881714395</v>
      </c>
      <c r="V375" s="18">
        <v>331320000000</v>
      </c>
      <c r="W375">
        <f t="shared" si="74"/>
        <v>7.3717827770661813E-4</v>
      </c>
      <c r="X375">
        <f t="shared" si="75"/>
        <v>737178.27770661807</v>
      </c>
      <c r="Y375">
        <v>274.41989100000001</v>
      </c>
      <c r="Z375">
        <f t="shared" si="76"/>
        <v>2686.3150299357058</v>
      </c>
      <c r="AA375">
        <v>381.31411700000001</v>
      </c>
      <c r="AB375">
        <v>2.3199999999999998</v>
      </c>
      <c r="AC375" s="19">
        <f t="shared" si="77"/>
        <v>1030562.0944932131</v>
      </c>
    </row>
    <row r="376" spans="1:29" x14ac:dyDescent="0.25">
      <c r="A376" s="38">
        <f t="shared" si="65"/>
        <v>0.41984505243923187</v>
      </c>
      <c r="B376" s="18" t="s">
        <v>728</v>
      </c>
      <c r="C376" t="s">
        <v>729</v>
      </c>
      <c r="D376" s="1">
        <v>-1983000000</v>
      </c>
      <c r="E376">
        <v>1983000000</v>
      </c>
      <c r="F376">
        <f t="shared" si="66"/>
        <v>2.0943125906274038E-3</v>
      </c>
      <c r="G376">
        <f t="shared" si="67"/>
        <v>2094312.5906274039</v>
      </c>
      <c r="H376">
        <v>20.92708</v>
      </c>
      <c r="I376">
        <f t="shared" si="68"/>
        <v>100076.67532342802</v>
      </c>
      <c r="J376">
        <v>29.213211000000001</v>
      </c>
      <c r="K376">
        <v>0.5</v>
      </c>
      <c r="L376" s="2">
        <f t="shared" si="69"/>
        <v>2973599.3700635103</v>
      </c>
      <c r="M376">
        <v>-3956000000</v>
      </c>
      <c r="N376">
        <v>3956000000</v>
      </c>
      <c r="O376">
        <f t="shared" si="70"/>
        <v>2.0157050335546638E-3</v>
      </c>
      <c r="P376">
        <f t="shared" si="71"/>
        <v>2015705.0335546639</v>
      </c>
      <c r="Q376">
        <v>20.92708</v>
      </c>
      <c r="R376">
        <f t="shared" si="72"/>
        <v>96320.415153698646</v>
      </c>
      <c r="S376">
        <v>29.213211000000001</v>
      </c>
      <c r="T376">
        <v>0.5</v>
      </c>
      <c r="U376" s="2">
        <f t="shared" si="73"/>
        <v>2861988.8190694456</v>
      </c>
      <c r="V376" s="18">
        <v>330380000000</v>
      </c>
      <c r="W376">
        <f t="shared" si="74"/>
        <v>7.350868024529534E-4</v>
      </c>
      <c r="X376">
        <f t="shared" si="75"/>
        <v>735086.80245295342</v>
      </c>
      <c r="Y376">
        <v>20.92708</v>
      </c>
      <c r="Z376">
        <f t="shared" si="76"/>
        <v>35126.104666917381</v>
      </c>
      <c r="AA376">
        <v>29.213211000000001</v>
      </c>
      <c r="AB376">
        <v>0.5</v>
      </c>
      <c r="AC376" s="19">
        <f t="shared" si="77"/>
        <v>1043709.3595762009</v>
      </c>
    </row>
    <row r="377" spans="1:29" x14ac:dyDescent="0.25">
      <c r="A377" s="38">
        <f t="shared" si="65"/>
        <v>0.92301368111811644</v>
      </c>
      <c r="B377" s="18" t="s">
        <v>730</v>
      </c>
      <c r="C377" t="s">
        <v>731</v>
      </c>
      <c r="D377" s="1">
        <v>-584000000</v>
      </c>
      <c r="E377">
        <v>584000000</v>
      </c>
      <c r="F377">
        <f t="shared" si="66"/>
        <v>6.1678192280706194E-4</v>
      </c>
      <c r="G377">
        <f t="shared" si="67"/>
        <v>616781.92280706193</v>
      </c>
      <c r="H377">
        <v>56.47784</v>
      </c>
      <c r="I377">
        <f t="shared" si="68"/>
        <v>10920.777473201204</v>
      </c>
      <c r="J377">
        <v>105.897659</v>
      </c>
      <c r="K377">
        <v>2.71</v>
      </c>
      <c r="L377" s="2">
        <f t="shared" si="69"/>
        <v>1186080.075824318</v>
      </c>
      <c r="M377">
        <v>-1042000000</v>
      </c>
      <c r="N377">
        <v>1042000000</v>
      </c>
      <c r="O377">
        <f t="shared" si="70"/>
        <v>5.3093140671485331E-4</v>
      </c>
      <c r="P377">
        <f t="shared" si="71"/>
        <v>530931.40671485336</v>
      </c>
      <c r="Q377">
        <v>56.47784</v>
      </c>
      <c r="R377">
        <f t="shared" si="72"/>
        <v>9400.7031202831658</v>
      </c>
      <c r="S377">
        <v>105.897659</v>
      </c>
      <c r="T377">
        <v>2.71</v>
      </c>
      <c r="U377" s="2">
        <f t="shared" si="73"/>
        <v>1020988.35884795</v>
      </c>
      <c r="V377" s="18">
        <v>315970000000</v>
      </c>
      <c r="W377">
        <f t="shared" si="74"/>
        <v>7.0302493180900681E-4</v>
      </c>
      <c r="X377">
        <f t="shared" si="75"/>
        <v>703024.93180900684</v>
      </c>
      <c r="Y377">
        <v>56.47784</v>
      </c>
      <c r="Z377">
        <f t="shared" si="76"/>
        <v>12447.801328963835</v>
      </c>
      <c r="AA377">
        <v>105.897659</v>
      </c>
      <c r="AB377">
        <v>2.71</v>
      </c>
      <c r="AC377" s="19">
        <f t="shared" si="77"/>
        <v>1351926.5620358509</v>
      </c>
    </row>
    <row r="378" spans="1:29" x14ac:dyDescent="0.25">
      <c r="A378" s="38">
        <f t="shared" si="65"/>
        <v>0.51097224334166613</v>
      </c>
      <c r="B378" s="18" t="s">
        <v>732</v>
      </c>
      <c r="C378" t="s">
        <v>733</v>
      </c>
      <c r="D378" s="1">
        <v>-644900000</v>
      </c>
      <c r="E378">
        <v>644900000</v>
      </c>
      <c r="F378">
        <f t="shared" si="66"/>
        <v>6.8110044866142845E-4</v>
      </c>
      <c r="G378">
        <f t="shared" si="67"/>
        <v>681100.44866142841</v>
      </c>
      <c r="H378">
        <v>44.140472000000003</v>
      </c>
      <c r="I378">
        <f t="shared" si="68"/>
        <v>15430.2937372629</v>
      </c>
      <c r="J378">
        <v>65.935028000000003</v>
      </c>
      <c r="K378">
        <v>0.76</v>
      </c>
      <c r="L378" s="2">
        <f t="shared" si="69"/>
        <v>1029123.8728549739</v>
      </c>
      <c r="M378">
        <v>-875100000</v>
      </c>
      <c r="N378">
        <v>875100000</v>
      </c>
      <c r="O378">
        <f t="shared" si="70"/>
        <v>4.458906660423878E-4</v>
      </c>
      <c r="P378">
        <f t="shared" si="71"/>
        <v>445890.66604238778</v>
      </c>
      <c r="Q378">
        <v>44.140472000000003</v>
      </c>
      <c r="R378">
        <f t="shared" si="72"/>
        <v>10101.628864376162</v>
      </c>
      <c r="S378">
        <v>65.935028000000003</v>
      </c>
      <c r="T378">
        <v>0.76</v>
      </c>
      <c r="U378" s="2">
        <f t="shared" si="73"/>
        <v>673728.41995517642</v>
      </c>
      <c r="V378" s="18">
        <v>37100000000</v>
      </c>
      <c r="W378">
        <f t="shared" si="74"/>
        <v>8.2546523309536199E-5</v>
      </c>
      <c r="X378">
        <f t="shared" si="75"/>
        <v>82546.523309536205</v>
      </c>
      <c r="Y378">
        <v>44.140472000000003</v>
      </c>
      <c r="Z378">
        <f t="shared" si="76"/>
        <v>1870.0870101601133</v>
      </c>
      <c r="AA378">
        <v>65.935028000000003</v>
      </c>
      <c r="AB378">
        <v>0.76</v>
      </c>
      <c r="AC378" s="19">
        <f t="shared" si="77"/>
        <v>124725.50550506506</v>
      </c>
    </row>
    <row r="379" spans="1:29" x14ac:dyDescent="0.25">
      <c r="A379" s="38">
        <f t="shared" si="65"/>
        <v>0.1920690222863235</v>
      </c>
      <c r="B379" s="18" t="s">
        <v>734</v>
      </c>
      <c r="C379" t="s">
        <v>735</v>
      </c>
      <c r="D379" s="1">
        <v>-4606000000</v>
      </c>
      <c r="E379">
        <v>4606000000</v>
      </c>
      <c r="F379">
        <f t="shared" si="66"/>
        <v>4.8645505761118618E-3</v>
      </c>
      <c r="G379">
        <f t="shared" si="67"/>
        <v>4864550.5761118615</v>
      </c>
      <c r="H379">
        <v>54.321700999999997</v>
      </c>
      <c r="I379">
        <f t="shared" si="68"/>
        <v>89550.777802629222</v>
      </c>
      <c r="J379">
        <v>60.355217000000003</v>
      </c>
      <c r="K379">
        <v>4.4000000000000004</v>
      </c>
      <c r="L379" s="2">
        <f t="shared" si="69"/>
        <v>5798880.0491280388</v>
      </c>
      <c r="M379">
        <v>-16646000000</v>
      </c>
      <c r="N379">
        <v>16646000000</v>
      </c>
      <c r="O379">
        <f t="shared" si="70"/>
        <v>8.4816546988248052E-3</v>
      </c>
      <c r="P379">
        <f t="shared" si="71"/>
        <v>8481654.6988248061</v>
      </c>
      <c r="Q379">
        <v>54.321700999999997</v>
      </c>
      <c r="R379">
        <f t="shared" si="72"/>
        <v>156137.50200541044</v>
      </c>
      <c r="S379">
        <v>60.355217000000003</v>
      </c>
      <c r="T379">
        <v>4.4000000000000004</v>
      </c>
      <c r="U379" s="2">
        <f t="shared" si="73"/>
        <v>10110717.824198289</v>
      </c>
      <c r="V379" s="18">
        <v>336750000000</v>
      </c>
      <c r="W379">
        <f t="shared" si="74"/>
        <v>7.4925988475704351E-4</v>
      </c>
      <c r="X379">
        <f t="shared" si="75"/>
        <v>749259.88475704356</v>
      </c>
      <c r="Y379">
        <v>54.321700999999997</v>
      </c>
      <c r="Z379">
        <f t="shared" si="76"/>
        <v>13793.012202564194</v>
      </c>
      <c r="AA379">
        <v>60.355217000000003</v>
      </c>
      <c r="AB379">
        <v>4.4000000000000004</v>
      </c>
      <c r="AC379" s="19">
        <f t="shared" si="77"/>
        <v>893169.49826069234</v>
      </c>
    </row>
    <row r="380" spans="1:29" x14ac:dyDescent="0.25">
      <c r="A380" s="38">
        <f t="shared" si="65"/>
        <v>0.17927800674917083</v>
      </c>
      <c r="B380" s="18" t="s">
        <v>736</v>
      </c>
      <c r="C380" t="s">
        <v>737</v>
      </c>
      <c r="D380" s="1">
        <v>-344990000</v>
      </c>
      <c r="E380">
        <v>344990000</v>
      </c>
      <c r="F380">
        <f t="shared" si="66"/>
        <v>3.6435547183083608E-4</v>
      </c>
      <c r="G380">
        <f t="shared" si="67"/>
        <v>364355.47183083609</v>
      </c>
      <c r="H380">
        <v>550.42999299999997</v>
      </c>
      <c r="I380">
        <f t="shared" si="68"/>
        <v>661.94698047792633</v>
      </c>
      <c r="J380">
        <v>649.10998500000005</v>
      </c>
      <c r="K380">
        <v>0</v>
      </c>
      <c r="L380" s="2">
        <f t="shared" si="69"/>
        <v>429676.39456882211</v>
      </c>
      <c r="M380">
        <v>-631290000</v>
      </c>
      <c r="N380">
        <v>631290000</v>
      </c>
      <c r="O380">
        <f t="shared" si="70"/>
        <v>3.2166188843092106E-4</v>
      </c>
      <c r="P380">
        <f t="shared" si="71"/>
        <v>321661.88843092107</v>
      </c>
      <c r="Q380">
        <v>550.42999299999997</v>
      </c>
      <c r="R380">
        <f t="shared" si="72"/>
        <v>584.38292339007967</v>
      </c>
      <c r="S380">
        <v>649.10998500000005</v>
      </c>
      <c r="T380">
        <v>0</v>
      </c>
      <c r="U380" s="2">
        <f t="shared" si="73"/>
        <v>379328.79063599079</v>
      </c>
      <c r="V380" s="18">
        <v>3107380000000</v>
      </c>
      <c r="W380">
        <f t="shared" si="74"/>
        <v>6.9138386954605557E-3</v>
      </c>
      <c r="X380">
        <f t="shared" si="75"/>
        <v>6913838.6954605561</v>
      </c>
      <c r="Y380">
        <v>550.42999299999997</v>
      </c>
      <c r="Z380">
        <f t="shared" si="76"/>
        <v>12560.795711327737</v>
      </c>
      <c r="AA380">
        <v>649.10998500000005</v>
      </c>
      <c r="AB380">
        <v>0</v>
      </c>
      <c r="AC380" s="19">
        <f t="shared" si="77"/>
        <v>8153337.9157680124</v>
      </c>
    </row>
    <row r="381" spans="1:29" x14ac:dyDescent="0.25">
      <c r="A381" s="38">
        <f t="shared" si="65"/>
        <v>0.4581619220417954</v>
      </c>
      <c r="B381" s="18" t="s">
        <v>738</v>
      </c>
      <c r="C381" t="s">
        <v>739</v>
      </c>
      <c r="D381" s="1">
        <v>-399300000</v>
      </c>
      <c r="E381">
        <v>399300000</v>
      </c>
      <c r="F381">
        <f t="shared" si="66"/>
        <v>4.2171407838503393E-4</v>
      </c>
      <c r="G381">
        <f t="shared" si="67"/>
        <v>421714.07838503394</v>
      </c>
      <c r="H381">
        <v>238.920715</v>
      </c>
      <c r="I381">
        <f t="shared" si="68"/>
        <v>1765.0795929730662</v>
      </c>
      <c r="J381">
        <v>346.185089</v>
      </c>
      <c r="K381">
        <v>2.2000000000000002</v>
      </c>
      <c r="L381" s="2">
        <f t="shared" si="69"/>
        <v>614927.41109000542</v>
      </c>
      <c r="M381">
        <v>-611910000</v>
      </c>
      <c r="N381">
        <v>611910000</v>
      </c>
      <c r="O381">
        <f t="shared" si="70"/>
        <v>3.1178717570334538E-4</v>
      </c>
      <c r="P381">
        <f t="shared" si="71"/>
        <v>311787.17570334539</v>
      </c>
      <c r="Q381">
        <v>238.920715</v>
      </c>
      <c r="R381">
        <f t="shared" si="72"/>
        <v>1304.9817622693176</v>
      </c>
      <c r="S381">
        <v>346.185089</v>
      </c>
      <c r="T381">
        <v>2.2000000000000002</v>
      </c>
      <c r="U381" s="2">
        <f t="shared" si="73"/>
        <v>454636.18739157304</v>
      </c>
      <c r="V381" s="18">
        <v>366740000000</v>
      </c>
      <c r="W381">
        <f t="shared" si="74"/>
        <v>8.1598684524364709E-4</v>
      </c>
      <c r="X381">
        <f t="shared" si="75"/>
        <v>815986.84524364711</v>
      </c>
      <c r="Y381">
        <v>238.920715</v>
      </c>
      <c r="Z381">
        <f t="shared" si="76"/>
        <v>3415.3038812212121</v>
      </c>
      <c r="AA381">
        <v>346.185089</v>
      </c>
      <c r="AB381">
        <v>2.2000000000000002</v>
      </c>
      <c r="AC381" s="19">
        <f t="shared" si="77"/>
        <v>1189840.9466212974</v>
      </c>
    </row>
    <row r="382" spans="1:29" x14ac:dyDescent="0.25">
      <c r="A382" s="38">
        <f t="shared" si="65"/>
        <v>1.0357026550811019</v>
      </c>
      <c r="B382" s="18" t="s">
        <v>740</v>
      </c>
      <c r="C382" t="s">
        <v>741</v>
      </c>
      <c r="D382" s="1">
        <v>-822521000</v>
      </c>
      <c r="E382">
        <v>822521000</v>
      </c>
      <c r="F382">
        <f t="shared" si="66"/>
        <v>8.6869192453627967E-4</v>
      </c>
      <c r="G382">
        <f t="shared" si="67"/>
        <v>868691.92453627964</v>
      </c>
      <c r="H382">
        <v>74.489249999999998</v>
      </c>
      <c r="I382">
        <f t="shared" si="68"/>
        <v>11661.977057579175</v>
      </c>
      <c r="J382">
        <v>145.78796399999999</v>
      </c>
      <c r="K382">
        <v>5.85</v>
      </c>
      <c r="L382" s="2">
        <f t="shared" si="69"/>
        <v>1768398.4572260168</v>
      </c>
      <c r="M382">
        <v>-1649840000</v>
      </c>
      <c r="N382">
        <v>1649840000</v>
      </c>
      <c r="O382">
        <f t="shared" si="70"/>
        <v>8.4064479083918763E-4</v>
      </c>
      <c r="P382">
        <f t="shared" si="71"/>
        <v>840644.79083918768</v>
      </c>
      <c r="Q382">
        <v>74.489249999999998</v>
      </c>
      <c r="R382">
        <f t="shared" si="72"/>
        <v>11285.451133407676</v>
      </c>
      <c r="S382">
        <v>145.78796399999999</v>
      </c>
      <c r="T382">
        <v>5.85</v>
      </c>
      <c r="U382" s="2">
        <f t="shared" si="73"/>
        <v>1711302.8326914322</v>
      </c>
      <c r="V382" s="18">
        <v>327980000000</v>
      </c>
      <c r="W382">
        <f t="shared" si="74"/>
        <v>7.2974686563508583E-4</v>
      </c>
      <c r="X382">
        <f t="shared" si="75"/>
        <v>729746.86563508585</v>
      </c>
      <c r="Y382">
        <v>74.489249999999998</v>
      </c>
      <c r="Z382">
        <f t="shared" si="76"/>
        <v>9796.6735553799499</v>
      </c>
      <c r="AA382">
        <v>145.78796399999999</v>
      </c>
      <c r="AB382">
        <v>5.85</v>
      </c>
      <c r="AC382" s="19">
        <f t="shared" si="77"/>
        <v>1485547.6319104566</v>
      </c>
    </row>
    <row r="383" spans="1:29" x14ac:dyDescent="0.25">
      <c r="A383" s="38">
        <f t="shared" si="65"/>
        <v>4.1883417340270013E-2</v>
      </c>
      <c r="B383" s="18" t="s">
        <v>742</v>
      </c>
      <c r="C383" t="s">
        <v>743</v>
      </c>
      <c r="D383" s="1">
        <v>-423400000</v>
      </c>
      <c r="E383">
        <v>423400000</v>
      </c>
      <c r="F383">
        <f t="shared" si="66"/>
        <v>4.471668940351199E-4</v>
      </c>
      <c r="G383">
        <f t="shared" si="67"/>
        <v>447166.89403511991</v>
      </c>
      <c r="H383">
        <v>145.04953</v>
      </c>
      <c r="I383">
        <f t="shared" si="68"/>
        <v>3082.8565527590467</v>
      </c>
      <c r="J383">
        <v>149.00470000000001</v>
      </c>
      <c r="K383">
        <v>2.12</v>
      </c>
      <c r="L383" s="2">
        <f t="shared" si="69"/>
        <v>465895.77167874516</v>
      </c>
      <c r="M383">
        <v>-1258300000</v>
      </c>
      <c r="N383">
        <v>1258300000</v>
      </c>
      <c r="O383">
        <f t="shared" si="70"/>
        <v>6.4114298375172736E-4</v>
      </c>
      <c r="P383">
        <f t="shared" si="71"/>
        <v>641142.98375172738</v>
      </c>
      <c r="Q383">
        <v>145.04953</v>
      </c>
      <c r="R383">
        <f t="shared" si="72"/>
        <v>4420.1658823143198</v>
      </c>
      <c r="S383">
        <v>149.00470000000001</v>
      </c>
      <c r="T383">
        <v>2.12</v>
      </c>
      <c r="U383" s="2">
        <f t="shared" si="73"/>
        <v>667996.24291498691</v>
      </c>
      <c r="V383" s="18">
        <v>325390000000</v>
      </c>
      <c r="W383">
        <f t="shared" si="74"/>
        <v>7.239841838191371E-4</v>
      </c>
      <c r="X383">
        <f t="shared" si="75"/>
        <v>723984.18381913705</v>
      </c>
      <c r="Y383">
        <v>145.04953</v>
      </c>
      <c r="Z383">
        <f t="shared" si="76"/>
        <v>4991.2894155474823</v>
      </c>
      <c r="AA383">
        <v>149.00470000000001</v>
      </c>
      <c r="AB383">
        <v>2.12</v>
      </c>
      <c r="AC383" s="19">
        <f t="shared" si="77"/>
        <v>754307.11553778872</v>
      </c>
    </row>
    <row r="384" spans="1:29" x14ac:dyDescent="0.25">
      <c r="A384" s="38">
        <f t="shared" si="65"/>
        <v>0.24584534991799223</v>
      </c>
      <c r="B384" s="18" t="s">
        <v>744</v>
      </c>
      <c r="C384" t="s">
        <v>745</v>
      </c>
      <c r="D384" s="1">
        <v>-266900000</v>
      </c>
      <c r="E384">
        <v>266900000</v>
      </c>
      <c r="F384">
        <f t="shared" si="66"/>
        <v>2.8188201232398088E-4</v>
      </c>
      <c r="G384">
        <f t="shared" si="67"/>
        <v>281882.01232398086</v>
      </c>
      <c r="H384">
        <v>106.80135300000001</v>
      </c>
      <c r="I384">
        <f t="shared" si="68"/>
        <v>2639.3112484631242</v>
      </c>
      <c r="J384">
        <v>129.27796900000001</v>
      </c>
      <c r="K384">
        <v>3.78</v>
      </c>
      <c r="L384" s="2">
        <f t="shared" si="69"/>
        <v>351181.39427935774</v>
      </c>
      <c r="M384">
        <v>-2156100000</v>
      </c>
      <c r="N384">
        <v>2156100000</v>
      </c>
      <c r="O384">
        <f t="shared" si="70"/>
        <v>1.0986000057753313E-3</v>
      </c>
      <c r="P384">
        <f t="shared" si="71"/>
        <v>1098600.0057753313</v>
      </c>
      <c r="Q384">
        <v>106.80135300000001</v>
      </c>
      <c r="R384">
        <f t="shared" si="72"/>
        <v>10286.386594515627</v>
      </c>
      <c r="S384">
        <v>129.27796900000001</v>
      </c>
      <c r="T384">
        <v>3.78</v>
      </c>
      <c r="U384" s="2">
        <f t="shared" si="73"/>
        <v>1368685.708615076</v>
      </c>
      <c r="V384" s="18">
        <v>313180000000</v>
      </c>
      <c r="W384">
        <f t="shared" si="74"/>
        <v>6.9681725525823574E-4</v>
      </c>
      <c r="X384">
        <f t="shared" si="75"/>
        <v>696817.25525823573</v>
      </c>
      <c r="Y384">
        <v>106.80135300000001</v>
      </c>
      <c r="Z384">
        <f t="shared" si="76"/>
        <v>6524.4234804612979</v>
      </c>
      <c r="AA384">
        <v>129.27796900000001</v>
      </c>
      <c r="AB384">
        <v>3.78</v>
      </c>
      <c r="AC384" s="19">
        <f t="shared" si="77"/>
        <v>868126.53720609157</v>
      </c>
    </row>
    <row r="385" spans="1:29" x14ac:dyDescent="0.25">
      <c r="A385" s="38">
        <f t="shared" si="65"/>
        <v>0.32031058523973499</v>
      </c>
      <c r="B385" s="18" t="s">
        <v>746</v>
      </c>
      <c r="C385" t="s">
        <v>747</v>
      </c>
      <c r="D385" s="1">
        <v>-136300000</v>
      </c>
      <c r="E385">
        <v>136300000</v>
      </c>
      <c r="F385">
        <f t="shared" si="66"/>
        <v>1.4395098643596324E-4</v>
      </c>
      <c r="G385">
        <f t="shared" si="67"/>
        <v>143950.98643596325</v>
      </c>
      <c r="H385">
        <v>159.77848800000001</v>
      </c>
      <c r="I385">
        <f t="shared" si="68"/>
        <v>900.94097295477752</v>
      </c>
      <c r="J385">
        <v>205.847229</v>
      </c>
      <c r="K385">
        <v>5.1099999999999897</v>
      </c>
      <c r="L385" s="2">
        <f t="shared" si="69"/>
        <v>190060.0111471038</v>
      </c>
      <c r="M385">
        <v>-229500000</v>
      </c>
      <c r="N385">
        <v>229500000</v>
      </c>
      <c r="O385">
        <f t="shared" si="70"/>
        <v>1.1693738756339618E-4</v>
      </c>
      <c r="P385">
        <f t="shared" si="71"/>
        <v>116937.38756339617</v>
      </c>
      <c r="Q385">
        <v>159.77848800000001</v>
      </c>
      <c r="R385">
        <f t="shared" si="72"/>
        <v>731.87191234026557</v>
      </c>
      <c r="S385">
        <v>205.847229</v>
      </c>
      <c r="T385">
        <v>5.1099999999999897</v>
      </c>
      <c r="U385" s="2">
        <f t="shared" si="73"/>
        <v>154393.67061023333</v>
      </c>
      <c r="V385" s="18">
        <v>39270000000</v>
      </c>
      <c r="W385">
        <f t="shared" si="74"/>
        <v>8.7374716182358136E-5</v>
      </c>
      <c r="X385">
        <f t="shared" si="75"/>
        <v>87374.716182358141</v>
      </c>
      <c r="Y385">
        <v>159.77848800000001</v>
      </c>
      <c r="Z385">
        <f t="shared" si="76"/>
        <v>546.84906132268657</v>
      </c>
      <c r="AA385">
        <v>205.847229</v>
      </c>
      <c r="AB385">
        <v>5.1099999999999897</v>
      </c>
      <c r="AC385" s="19">
        <f t="shared" si="77"/>
        <v>115361.76265788502</v>
      </c>
    </row>
    <row r="386" spans="1:29" x14ac:dyDescent="0.25">
      <c r="A386" s="38">
        <f t="shared" si="65"/>
        <v>0.21096771167473616</v>
      </c>
      <c r="B386" s="18" t="s">
        <v>748</v>
      </c>
      <c r="C386" t="s">
        <v>749</v>
      </c>
      <c r="D386" s="1">
        <v>-2828000000</v>
      </c>
      <c r="E386">
        <v>2828000000</v>
      </c>
      <c r="F386">
        <f t="shared" si="66"/>
        <v>2.9867453385246079E-3</v>
      </c>
      <c r="G386">
        <f t="shared" si="67"/>
        <v>2986745.3385246079</v>
      </c>
      <c r="H386">
        <v>55.027102999999997</v>
      </c>
      <c r="I386">
        <f t="shared" si="68"/>
        <v>54277.713630038059</v>
      </c>
      <c r="J386">
        <v>64.016045000000005</v>
      </c>
      <c r="K386">
        <v>2.62</v>
      </c>
      <c r="L386" s="2">
        <f t="shared" si="69"/>
        <v>3616852.1679483298</v>
      </c>
      <c r="M386">
        <v>-5887000000.000001</v>
      </c>
      <c r="N386">
        <v>5887000000.000001</v>
      </c>
      <c r="O386">
        <f t="shared" si="70"/>
        <v>2.9996095886087731E-3</v>
      </c>
      <c r="P386">
        <f t="shared" si="71"/>
        <v>2999609.588608773</v>
      </c>
      <c r="Q386">
        <v>55.027102999999997</v>
      </c>
      <c r="R386">
        <f t="shared" si="72"/>
        <v>54511.493883455449</v>
      </c>
      <c r="S386">
        <v>64.016045000000005</v>
      </c>
      <c r="T386">
        <v>2.62</v>
      </c>
      <c r="U386" s="2">
        <f t="shared" si="73"/>
        <v>3632430.3594351625</v>
      </c>
      <c r="V386" s="18">
        <v>364880000000</v>
      </c>
      <c r="W386">
        <f t="shared" si="74"/>
        <v>8.1184839420979967E-4</v>
      </c>
      <c r="X386">
        <f t="shared" si="75"/>
        <v>811848.39420979971</v>
      </c>
      <c r="Y386">
        <v>55.027102999999997</v>
      </c>
      <c r="Z386">
        <f t="shared" si="76"/>
        <v>14753.609584168002</v>
      </c>
      <c r="AA386">
        <v>64.016045000000005</v>
      </c>
      <c r="AB386">
        <v>2.62</v>
      </c>
      <c r="AC386" s="19">
        <f t="shared" si="77"/>
        <v>983122.19216305041</v>
      </c>
    </row>
    <row r="387" spans="1:29" x14ac:dyDescent="0.25">
      <c r="A387" s="38">
        <f t="shared" si="65"/>
        <v>-8.0883849613433312E-2</v>
      </c>
      <c r="B387" s="18" t="s">
        <v>750</v>
      </c>
      <c r="C387" t="s">
        <v>751</v>
      </c>
      <c r="D387" s="1">
        <v>-1030000000</v>
      </c>
      <c r="E387">
        <v>1030000000</v>
      </c>
      <c r="F387">
        <f t="shared" si="66"/>
        <v>1.0878174323480714E-3</v>
      </c>
      <c r="G387">
        <f t="shared" si="67"/>
        <v>1087817.4323480714</v>
      </c>
      <c r="H387">
        <v>45.881199000000002</v>
      </c>
      <c r="I387">
        <f t="shared" si="68"/>
        <v>23709.437766612667</v>
      </c>
      <c r="J387">
        <v>42.170150999999997</v>
      </c>
      <c r="K387">
        <v>0</v>
      </c>
      <c r="L387" s="2">
        <f t="shared" si="69"/>
        <v>999830.57074315893</v>
      </c>
      <c r="M387">
        <v>-3010000000</v>
      </c>
      <c r="N387">
        <v>3010000000</v>
      </c>
      <c r="O387">
        <f t="shared" si="70"/>
        <v>1.5336886124872441E-3</v>
      </c>
      <c r="P387">
        <f t="shared" si="71"/>
        <v>1533688.6124872442</v>
      </c>
      <c r="Q387">
        <v>45.881199000000002</v>
      </c>
      <c r="R387">
        <f t="shared" si="72"/>
        <v>33427.387381206929</v>
      </c>
      <c r="S387">
        <v>42.170150999999997</v>
      </c>
      <c r="T387">
        <v>0</v>
      </c>
      <c r="U387" s="2">
        <f t="shared" si="73"/>
        <v>1409637.9734009907</v>
      </c>
      <c r="V387" s="18">
        <v>327510000000</v>
      </c>
      <c r="W387">
        <f t="shared" si="74"/>
        <v>7.2870112800825341E-4</v>
      </c>
      <c r="X387">
        <f t="shared" si="75"/>
        <v>728701.12800825341</v>
      </c>
      <c r="Y387">
        <v>45.881199000000002</v>
      </c>
      <c r="Z387">
        <f t="shared" si="76"/>
        <v>15882.347102747977</v>
      </c>
      <c r="AA387">
        <v>42.170150999999997</v>
      </c>
      <c r="AB387">
        <v>0</v>
      </c>
      <c r="AC387" s="19">
        <f t="shared" si="77"/>
        <v>669760.97555729467</v>
      </c>
    </row>
    <row r="388" spans="1:29" x14ac:dyDescent="0.25">
      <c r="A388" s="38">
        <f t="shared" si="65"/>
        <v>9.064828309312789E-2</v>
      </c>
      <c r="B388" s="18" t="s">
        <v>752</v>
      </c>
      <c r="C388" t="s">
        <v>753</v>
      </c>
      <c r="D388" s="1">
        <v>-933400000</v>
      </c>
      <c r="E388">
        <v>933400000</v>
      </c>
      <c r="F388">
        <f t="shared" si="66"/>
        <v>9.8579494306183491E-4</v>
      </c>
      <c r="G388">
        <f t="shared" si="67"/>
        <v>985794.9430618349</v>
      </c>
      <c r="H388">
        <v>167.118179</v>
      </c>
      <c r="I388">
        <f t="shared" si="68"/>
        <v>5898.7894013722762</v>
      </c>
      <c r="J388">
        <v>179.28715500000001</v>
      </c>
      <c r="K388">
        <v>2.98</v>
      </c>
      <c r="L388" s="2">
        <f t="shared" si="69"/>
        <v>1075155.562132278</v>
      </c>
      <c r="M388">
        <v>-1907900000</v>
      </c>
      <c r="N388">
        <v>1907900000</v>
      </c>
      <c r="O388">
        <f t="shared" si="70"/>
        <v>9.721343866326953E-4</v>
      </c>
      <c r="P388">
        <f t="shared" si="71"/>
        <v>972134.38663269533</v>
      </c>
      <c r="Q388">
        <v>167.118179</v>
      </c>
      <c r="R388">
        <f t="shared" si="72"/>
        <v>5817.0475076364692</v>
      </c>
      <c r="S388">
        <v>179.28715500000001</v>
      </c>
      <c r="T388">
        <v>2.98</v>
      </c>
      <c r="U388" s="2">
        <f t="shared" si="73"/>
        <v>1060256.6997167401</v>
      </c>
      <c r="V388" s="18">
        <v>328600000000</v>
      </c>
      <c r="W388">
        <f t="shared" si="74"/>
        <v>7.311263493130349E-4</v>
      </c>
      <c r="X388">
        <f t="shared" si="75"/>
        <v>731126.34931303491</v>
      </c>
      <c r="Y388">
        <v>167.118179</v>
      </c>
      <c r="Z388">
        <f t="shared" si="76"/>
        <v>4374.9061513710903</v>
      </c>
      <c r="AA388">
        <v>179.28715500000001</v>
      </c>
      <c r="AB388">
        <v>2.98</v>
      </c>
      <c r="AC388" s="19">
        <f t="shared" si="77"/>
        <v>797401.69760240801</v>
      </c>
    </row>
    <row r="389" spans="1:29" x14ac:dyDescent="0.25">
      <c r="A389" s="38">
        <f t="shared" si="65"/>
        <v>0.12963126695157068</v>
      </c>
      <c r="B389" s="18" t="s">
        <v>754</v>
      </c>
      <c r="C389" t="s">
        <v>755</v>
      </c>
      <c r="D389" s="1">
        <v>-1125700000</v>
      </c>
      <c r="E389">
        <v>1125700000</v>
      </c>
      <c r="F389">
        <f t="shared" si="66"/>
        <v>1.1888894015477903E-3</v>
      </c>
      <c r="G389">
        <f t="shared" si="67"/>
        <v>1188889.4015477903</v>
      </c>
      <c r="H389">
        <v>101.23803700000001</v>
      </c>
      <c r="I389">
        <f t="shared" si="68"/>
        <v>11743.505077521309</v>
      </c>
      <c r="J389">
        <v>112.521652</v>
      </c>
      <c r="K389">
        <v>1.8399999999999901</v>
      </c>
      <c r="L389" s="2">
        <f t="shared" si="69"/>
        <v>1343006.6409357248</v>
      </c>
      <c r="M389">
        <v>-3807500000</v>
      </c>
      <c r="N389">
        <v>3807500000</v>
      </c>
      <c r="O389">
        <f t="shared" si="70"/>
        <v>1.9400396651312896E-3</v>
      </c>
      <c r="P389">
        <f t="shared" si="71"/>
        <v>1940039.6651312897</v>
      </c>
      <c r="Q389">
        <v>101.23803700000001</v>
      </c>
      <c r="R389">
        <f t="shared" si="72"/>
        <v>19163.149766834078</v>
      </c>
      <c r="S389">
        <v>112.521652</v>
      </c>
      <c r="T389">
        <v>1.8399999999999901</v>
      </c>
      <c r="U389" s="2">
        <f t="shared" si="73"/>
        <v>2191529.4648585599</v>
      </c>
      <c r="V389" s="18">
        <v>3125560000000</v>
      </c>
      <c r="W389">
        <f t="shared" si="74"/>
        <v>6.9542887168559022E-3</v>
      </c>
      <c r="X389">
        <f t="shared" si="75"/>
        <v>6954288.7168559022</v>
      </c>
      <c r="Y389">
        <v>101.23803700000001</v>
      </c>
      <c r="Z389">
        <f t="shared" si="76"/>
        <v>68692.449230874568</v>
      </c>
      <c r="AA389">
        <v>112.521652</v>
      </c>
      <c r="AB389">
        <v>1.8399999999999901</v>
      </c>
      <c r="AC389" s="19">
        <f t="shared" si="77"/>
        <v>7855781.9739689445</v>
      </c>
    </row>
    <row r="390" spans="1:29" x14ac:dyDescent="0.25">
      <c r="A390" s="38">
        <f t="shared" si="65"/>
        <v>0.34265037156085709</v>
      </c>
      <c r="B390" s="18" t="s">
        <v>756</v>
      </c>
      <c r="C390" t="s">
        <v>757</v>
      </c>
      <c r="D390" s="1">
        <v>-1434000000</v>
      </c>
      <c r="E390">
        <v>1434000000</v>
      </c>
      <c r="F390">
        <f t="shared" si="66"/>
        <v>1.514495337851587E-3</v>
      </c>
      <c r="G390">
        <f t="shared" si="67"/>
        <v>1514495.337851587</v>
      </c>
      <c r="H390">
        <v>67.474411000000003</v>
      </c>
      <c r="I390">
        <f t="shared" si="68"/>
        <v>22445.47696535783</v>
      </c>
      <c r="J390">
        <v>88.414542999999995</v>
      </c>
      <c r="K390">
        <v>2.1799999999999899</v>
      </c>
      <c r="L390" s="2">
        <f t="shared" si="69"/>
        <v>2033437.7280936192</v>
      </c>
      <c r="M390">
        <v>-4969000000</v>
      </c>
      <c r="N390">
        <v>4969000000</v>
      </c>
      <c r="O390">
        <f t="shared" si="70"/>
        <v>2.5318600383551879E-3</v>
      </c>
      <c r="P390">
        <f t="shared" si="71"/>
        <v>2531860.038355188</v>
      </c>
      <c r="Q390">
        <v>67.474411000000003</v>
      </c>
      <c r="R390">
        <f t="shared" si="72"/>
        <v>37523.26253511406</v>
      </c>
      <c r="S390">
        <v>88.414542999999995</v>
      </c>
      <c r="T390">
        <v>2.1799999999999899</v>
      </c>
      <c r="U390" s="2">
        <f t="shared" si="73"/>
        <v>3399402.8212376791</v>
      </c>
      <c r="V390" s="18">
        <v>325670000000</v>
      </c>
      <c r="W390">
        <f t="shared" si="74"/>
        <v>7.2460717644788825E-4</v>
      </c>
      <c r="X390">
        <f t="shared" si="75"/>
        <v>724607.17644788825</v>
      </c>
      <c r="Y390">
        <v>67.474411000000003</v>
      </c>
      <c r="Z390">
        <f t="shared" si="76"/>
        <v>10738.992244747245</v>
      </c>
      <c r="AA390">
        <v>88.414542999999995</v>
      </c>
      <c r="AB390">
        <v>2.1799999999999899</v>
      </c>
      <c r="AC390" s="19">
        <f t="shared" si="77"/>
        <v>972894.09469342069</v>
      </c>
    </row>
    <row r="391" spans="1:29" x14ac:dyDescent="0.25">
      <c r="A391" s="38">
        <f t="shared" si="65"/>
        <v>0.30369909993389843</v>
      </c>
      <c r="B391" s="18" t="s">
        <v>758</v>
      </c>
      <c r="C391" t="s">
        <v>759</v>
      </c>
      <c r="D391" s="1">
        <v>-313680000</v>
      </c>
      <c r="E391">
        <v>313680000</v>
      </c>
      <c r="F391">
        <f t="shared" si="66"/>
        <v>3.3128793415431368E-4</v>
      </c>
      <c r="G391">
        <f t="shared" si="67"/>
        <v>331287.9341543137</v>
      </c>
      <c r="H391">
        <v>185.41004899999999</v>
      </c>
      <c r="I391">
        <f t="shared" si="68"/>
        <v>1786.7852143996452</v>
      </c>
      <c r="J391">
        <v>240.05891399999999</v>
      </c>
      <c r="K391">
        <v>1.66</v>
      </c>
      <c r="L391" s="2">
        <f t="shared" si="69"/>
        <v>431899.78157593939</v>
      </c>
      <c r="M391">
        <v>-508660000</v>
      </c>
      <c r="N391">
        <v>508660000</v>
      </c>
      <c r="O391">
        <f t="shared" si="70"/>
        <v>2.5917808957732943E-4</v>
      </c>
      <c r="P391">
        <f t="shared" si="71"/>
        <v>259178.08957732943</v>
      </c>
      <c r="Q391">
        <v>185.41004899999999</v>
      </c>
      <c r="R391">
        <f t="shared" si="72"/>
        <v>1397.8643065745021</v>
      </c>
      <c r="S391">
        <v>240.05891399999999</v>
      </c>
      <c r="T391">
        <v>1.66</v>
      </c>
      <c r="U391" s="2">
        <f t="shared" si="73"/>
        <v>337890.2421045517</v>
      </c>
      <c r="V391" s="18">
        <v>316170000000</v>
      </c>
      <c r="W391">
        <f t="shared" si="74"/>
        <v>7.0346992654382915E-4</v>
      </c>
      <c r="X391">
        <f t="shared" si="75"/>
        <v>703469.92654382915</v>
      </c>
      <c r="Y391">
        <v>185.41004899999999</v>
      </c>
      <c r="Z391">
        <f t="shared" si="76"/>
        <v>3794.1305249524485</v>
      </c>
      <c r="AA391">
        <v>240.05891399999999</v>
      </c>
      <c r="AB391">
        <v>1.66</v>
      </c>
      <c r="AC391" s="19">
        <f t="shared" si="77"/>
        <v>917113.11006575567</v>
      </c>
    </row>
    <row r="392" spans="1:29" x14ac:dyDescent="0.25">
      <c r="A392" s="38">
        <f t="shared" ref="A392:A455" si="78">(J392+K392)/H392-1</f>
        <v>0.11309160787533501</v>
      </c>
      <c r="B392" s="18" t="s">
        <v>760</v>
      </c>
      <c r="C392" t="s">
        <v>761</v>
      </c>
      <c r="D392" s="1">
        <v>-1451000000</v>
      </c>
      <c r="E392">
        <v>1451000000</v>
      </c>
      <c r="F392">
        <f t="shared" ref="F392:F455" si="79">E392/SUM(E$7:E$459)</f>
        <v>1.5324496061524774E-3</v>
      </c>
      <c r="G392">
        <f t="shared" ref="G392:G455" si="80">F392*$E$3</f>
        <v>1532449.6061524774</v>
      </c>
      <c r="H392">
        <v>238.34480300000001</v>
      </c>
      <c r="I392">
        <f t="shared" ref="I392:I455" si="81">G392/H392</f>
        <v>6429.5490686762632</v>
      </c>
      <c r="J392">
        <v>262.71460000000002</v>
      </c>
      <c r="K392">
        <v>2.585</v>
      </c>
      <c r="L392" s="2">
        <f t="shared" ref="L392:L455" si="82">I392*(J392+K392)</f>
        <v>1705756.7961001853</v>
      </c>
      <c r="M392">
        <v>-4493000000</v>
      </c>
      <c r="N392">
        <v>4493000000</v>
      </c>
      <c r="O392">
        <f t="shared" ref="O392:O455" si="83">N392/SUM(N$7:N$459)</f>
        <v>2.2893232345199961E-3</v>
      </c>
      <c r="P392">
        <f t="shared" ref="P392:P455" si="84">N$3*O392</f>
        <v>2289323.2345199962</v>
      </c>
      <c r="Q392">
        <v>238.34480300000001</v>
      </c>
      <c r="R392">
        <f t="shared" ref="R392:R455" si="85">P392/Q392</f>
        <v>9605.0897930423762</v>
      </c>
      <c r="S392">
        <v>262.71460000000002</v>
      </c>
      <c r="T392">
        <v>2.585</v>
      </c>
      <c r="U392" s="2">
        <f t="shared" ref="U392:U455" si="86">R392*(S392+T392)</f>
        <v>2548226.4800582253</v>
      </c>
      <c r="V392" s="18">
        <v>392080000000</v>
      </c>
      <c r="W392">
        <f t="shared" ref="W392:W455" si="87">V392/SUM(V$7:V$459)</f>
        <v>8.7236767814563218E-4</v>
      </c>
      <c r="X392">
        <f t="shared" ref="X392:X455" si="88">W$3*W392</f>
        <v>872367.67814563215</v>
      </c>
      <c r="Y392">
        <v>238.34480300000001</v>
      </c>
      <c r="Z392">
        <f t="shared" ref="Z392:Z455" si="89">X392/Y392</f>
        <v>3660.1078234780393</v>
      </c>
      <c r="AA392">
        <v>262.71460000000002</v>
      </c>
      <c r="AB392">
        <v>2.585</v>
      </c>
      <c r="AC392" s="19">
        <f t="shared" ref="AC392:AC455" si="90">Z392*(AA392+AB392)</f>
        <v>971025.1415255944</v>
      </c>
    </row>
    <row r="393" spans="1:29" x14ac:dyDescent="0.25">
      <c r="A393" s="38">
        <f t="shared" si="78"/>
        <v>0.39104433636131031</v>
      </c>
      <c r="B393" s="18" t="s">
        <v>762</v>
      </c>
      <c r="C393" t="s">
        <v>763</v>
      </c>
      <c r="D393" s="1">
        <v>0</v>
      </c>
      <c r="E393">
        <v>0</v>
      </c>
      <c r="F393">
        <f t="shared" si="79"/>
        <v>0</v>
      </c>
      <c r="G393">
        <f t="shared" si="80"/>
        <v>0</v>
      </c>
      <c r="H393">
        <v>32.500908000000003</v>
      </c>
      <c r="I393">
        <f t="shared" si="81"/>
        <v>0</v>
      </c>
      <c r="J393">
        <v>44.330204000000002</v>
      </c>
      <c r="K393">
        <v>0.88</v>
      </c>
      <c r="L393" s="2">
        <f t="shared" si="82"/>
        <v>0</v>
      </c>
      <c r="M393">
        <v>0</v>
      </c>
      <c r="N393">
        <v>0</v>
      </c>
      <c r="O393">
        <f t="shared" si="83"/>
        <v>0</v>
      </c>
      <c r="P393">
        <f t="shared" si="84"/>
        <v>0</v>
      </c>
      <c r="Q393">
        <v>32.500908000000003</v>
      </c>
      <c r="R393">
        <f t="shared" si="85"/>
        <v>0</v>
      </c>
      <c r="S393">
        <v>44.330204000000002</v>
      </c>
      <c r="T393">
        <v>0.88</v>
      </c>
      <c r="U393" s="2">
        <f t="shared" si="86"/>
        <v>0</v>
      </c>
      <c r="V393" s="18">
        <v>320260000000</v>
      </c>
      <c r="W393">
        <f t="shared" si="87"/>
        <v>7.1257006887094512E-4</v>
      </c>
      <c r="X393">
        <f t="shared" si="88"/>
        <v>712570.06887094514</v>
      </c>
      <c r="Y393">
        <v>32.500908000000003</v>
      </c>
      <c r="Z393">
        <f t="shared" si="89"/>
        <v>21924.620348174431</v>
      </c>
      <c r="AA393">
        <v>44.330204000000002</v>
      </c>
      <c r="AB393">
        <v>0.88</v>
      </c>
      <c r="AC393" s="19">
        <f t="shared" si="90"/>
        <v>991216.55856351717</v>
      </c>
    </row>
    <row r="394" spans="1:29" x14ac:dyDescent="0.25">
      <c r="A394" s="38">
        <f t="shared" si="78"/>
        <v>0.42146279206383253</v>
      </c>
      <c r="B394" s="18" t="s">
        <v>764</v>
      </c>
      <c r="C394" t="s">
        <v>765</v>
      </c>
      <c r="D394" s="1">
        <v>-239000000</v>
      </c>
      <c r="E394">
        <v>239000000</v>
      </c>
      <c r="F394">
        <f t="shared" si="79"/>
        <v>2.5241588964193117E-4</v>
      </c>
      <c r="G394">
        <f t="shared" si="80"/>
        <v>252415.88964193116</v>
      </c>
      <c r="H394">
        <v>259.23998999999998</v>
      </c>
      <c r="I394">
        <f t="shared" si="81"/>
        <v>973.67651357312263</v>
      </c>
      <c r="J394">
        <v>368.5</v>
      </c>
      <c r="K394">
        <v>0</v>
      </c>
      <c r="L394" s="2">
        <f t="shared" si="82"/>
        <v>358799.79525169567</v>
      </c>
      <c r="M394">
        <v>-991910000</v>
      </c>
      <c r="N394">
        <v>991910000</v>
      </c>
      <c r="O394">
        <f t="shared" si="83"/>
        <v>5.0540899389110369E-4</v>
      </c>
      <c r="P394">
        <f t="shared" si="84"/>
        <v>505408.99389110372</v>
      </c>
      <c r="Q394">
        <v>259.23998999999998</v>
      </c>
      <c r="R394">
        <f t="shared" si="85"/>
        <v>1949.579591833435</v>
      </c>
      <c r="S394">
        <v>368.5</v>
      </c>
      <c r="T394">
        <v>0</v>
      </c>
      <c r="U394" s="2">
        <f t="shared" si="86"/>
        <v>718420.07959062082</v>
      </c>
      <c r="V394" s="18">
        <v>339670000000</v>
      </c>
      <c r="W394">
        <f t="shared" si="87"/>
        <v>7.5575680788544908E-4</v>
      </c>
      <c r="X394">
        <f t="shared" si="88"/>
        <v>755756.80788544903</v>
      </c>
      <c r="Y394">
        <v>259.23998999999998</v>
      </c>
      <c r="Z394">
        <f t="shared" si="89"/>
        <v>2915.2786492757118</v>
      </c>
      <c r="AA394">
        <v>368.5</v>
      </c>
      <c r="AB394">
        <v>0</v>
      </c>
      <c r="AC394" s="19">
        <f t="shared" si="90"/>
        <v>1074280.1822580998</v>
      </c>
    </row>
    <row r="395" spans="1:29" x14ac:dyDescent="0.25">
      <c r="A395" s="38">
        <f t="shared" si="78"/>
        <v>0.10938428474693285</v>
      </c>
      <c r="B395" s="18" t="s">
        <v>766</v>
      </c>
      <c r="C395" t="s">
        <v>767</v>
      </c>
      <c r="D395" s="1">
        <v>-834480000</v>
      </c>
      <c r="E395">
        <v>834480000</v>
      </c>
      <c r="F395">
        <f t="shared" si="79"/>
        <v>8.813222242192414E-4</v>
      </c>
      <c r="G395">
        <f t="shared" si="80"/>
        <v>881322.22421924141</v>
      </c>
      <c r="H395">
        <v>69.462044000000006</v>
      </c>
      <c r="I395">
        <f t="shared" si="81"/>
        <v>12687.824507715917</v>
      </c>
      <c r="J395">
        <v>75.220100000000002</v>
      </c>
      <c r="K395">
        <v>1.8399999999999901</v>
      </c>
      <c r="L395" s="2">
        <f t="shared" si="82"/>
        <v>977725.02534703922</v>
      </c>
      <c r="M395">
        <v>-1462670000</v>
      </c>
      <c r="N395">
        <v>1462670000</v>
      </c>
      <c r="O395">
        <f t="shared" si="83"/>
        <v>7.4527585475970669E-4</v>
      </c>
      <c r="P395">
        <f t="shared" si="84"/>
        <v>745275.85475970665</v>
      </c>
      <c r="Q395">
        <v>69.462044000000006</v>
      </c>
      <c r="R395">
        <f t="shared" si="85"/>
        <v>10729.253155287319</v>
      </c>
      <c r="S395">
        <v>75.220100000000002</v>
      </c>
      <c r="T395">
        <v>1.8399999999999901</v>
      </c>
      <c r="U395" s="2">
        <f t="shared" si="86"/>
        <v>826797.32107175619</v>
      </c>
      <c r="V395" s="18">
        <v>337820000000</v>
      </c>
      <c r="W395">
        <f t="shared" si="87"/>
        <v>7.5164060658834285E-4</v>
      </c>
      <c r="X395">
        <f t="shared" si="88"/>
        <v>751640.60658834281</v>
      </c>
      <c r="Y395">
        <v>69.462044000000006</v>
      </c>
      <c r="Z395">
        <f t="shared" si="89"/>
        <v>10820.882359700539</v>
      </c>
      <c r="AA395">
        <v>75.220100000000002</v>
      </c>
      <c r="AB395">
        <v>1.8399999999999901</v>
      </c>
      <c r="AC395" s="19">
        <f t="shared" si="90"/>
        <v>833858.27672675939</v>
      </c>
    </row>
    <row r="396" spans="1:29" x14ac:dyDescent="0.25">
      <c r="A396" s="38">
        <f t="shared" si="78"/>
        <v>-0.13993327519762966</v>
      </c>
      <c r="B396" s="18" t="s">
        <v>768</v>
      </c>
      <c r="C396" t="s">
        <v>769</v>
      </c>
      <c r="D396" s="1">
        <v>-7353000000</v>
      </c>
      <c r="E396">
        <v>7353000000</v>
      </c>
      <c r="F396">
        <f t="shared" si="79"/>
        <v>7.7657491068498733E-3</v>
      </c>
      <c r="G396">
        <f t="shared" si="80"/>
        <v>7765749.1068498734</v>
      </c>
      <c r="H396">
        <v>134.85000600000001</v>
      </c>
      <c r="I396">
        <f t="shared" si="81"/>
        <v>57588.051622703475</v>
      </c>
      <c r="J396">
        <v>115.980003</v>
      </c>
      <c r="K396">
        <v>0</v>
      </c>
      <c r="L396" s="2">
        <f t="shared" si="82"/>
        <v>6679062.399965304</v>
      </c>
      <c r="M396">
        <v>-13361000000</v>
      </c>
      <c r="N396">
        <v>13361000000</v>
      </c>
      <c r="O396">
        <f t="shared" si="83"/>
        <v>6.8078450337016837E-3</v>
      </c>
      <c r="P396">
        <f t="shared" si="84"/>
        <v>6807845.0337016834</v>
      </c>
      <c r="Q396">
        <v>134.85000600000001</v>
      </c>
      <c r="R396">
        <f t="shared" si="85"/>
        <v>50484.573457873506</v>
      </c>
      <c r="S396">
        <v>115.980003</v>
      </c>
      <c r="T396">
        <v>0</v>
      </c>
      <c r="U396" s="2">
        <f t="shared" si="86"/>
        <v>5855200.9810978891</v>
      </c>
      <c r="V396" s="18">
        <v>3167370000000</v>
      </c>
      <c r="W396">
        <f t="shared" si="87"/>
        <v>7.0473148661705032E-3</v>
      </c>
      <c r="X396">
        <f t="shared" si="88"/>
        <v>7047314.8661705032</v>
      </c>
      <c r="Y396">
        <v>134.85000600000001</v>
      </c>
      <c r="Z396">
        <f t="shared" si="89"/>
        <v>52260.397127238561</v>
      </c>
      <c r="AA396">
        <v>115.980003</v>
      </c>
      <c r="AB396">
        <v>0</v>
      </c>
      <c r="AC396" s="19">
        <f t="shared" si="90"/>
        <v>6061161.0155983195</v>
      </c>
    </row>
    <row r="397" spans="1:29" x14ac:dyDescent="0.25">
      <c r="A397" s="38">
        <f t="shared" si="78"/>
        <v>0.40255444907592164</v>
      </c>
      <c r="B397" s="18" t="s">
        <v>770</v>
      </c>
      <c r="C397" t="s">
        <v>771</v>
      </c>
      <c r="D397" s="1">
        <v>-223000000</v>
      </c>
      <c r="E397">
        <v>223000000</v>
      </c>
      <c r="F397">
        <f t="shared" si="79"/>
        <v>2.3551775477050481E-4</v>
      </c>
      <c r="G397">
        <f t="shared" si="80"/>
        <v>235517.75477050481</v>
      </c>
      <c r="H397">
        <v>136.853149</v>
      </c>
      <c r="I397">
        <f t="shared" si="81"/>
        <v>1720.9523967220134</v>
      </c>
      <c r="J397">
        <v>184.62399300000001</v>
      </c>
      <c r="K397">
        <v>7.32</v>
      </c>
      <c r="L397" s="2">
        <f t="shared" si="82"/>
        <v>330326.47478974337</v>
      </c>
      <c r="M397">
        <v>-415300000</v>
      </c>
      <c r="N397">
        <v>415300000</v>
      </c>
      <c r="O397">
        <f t="shared" si="83"/>
        <v>2.1160826603520015E-4</v>
      </c>
      <c r="P397">
        <f t="shared" si="84"/>
        <v>211608.26603520015</v>
      </c>
      <c r="Q397">
        <v>136.853149</v>
      </c>
      <c r="R397">
        <f t="shared" si="85"/>
        <v>1546.2433095726585</v>
      </c>
      <c r="S397">
        <v>184.62399300000001</v>
      </c>
      <c r="T397">
        <v>7.32</v>
      </c>
      <c r="U397" s="2">
        <f t="shared" si="86"/>
        <v>296792.1149889112</v>
      </c>
      <c r="V397" s="18">
        <v>334270000000</v>
      </c>
      <c r="W397">
        <f t="shared" si="87"/>
        <v>7.4374195004524703E-4</v>
      </c>
      <c r="X397">
        <f t="shared" si="88"/>
        <v>743741.95004524698</v>
      </c>
      <c r="Y397">
        <v>136.853149</v>
      </c>
      <c r="Z397">
        <f t="shared" si="89"/>
        <v>5434.5987321435105</v>
      </c>
      <c r="AA397">
        <v>184.62399300000001</v>
      </c>
      <c r="AB397">
        <v>7.32</v>
      </c>
      <c r="AC397" s="19">
        <f t="shared" si="90"/>
        <v>1043138.5810003629</v>
      </c>
    </row>
    <row r="398" spans="1:29" x14ac:dyDescent="0.25">
      <c r="A398" s="38">
        <f t="shared" si="78"/>
        <v>-0.14471337895468339</v>
      </c>
      <c r="B398" s="18" t="s">
        <v>772</v>
      </c>
      <c r="C398" t="s">
        <v>773</v>
      </c>
      <c r="D398" s="1">
        <v>-65420000</v>
      </c>
      <c r="E398">
        <v>65420000</v>
      </c>
      <c r="F398">
        <f t="shared" si="79"/>
        <v>6.9092248955544502E-5</v>
      </c>
      <c r="G398">
        <f t="shared" si="80"/>
        <v>69092.248955544506</v>
      </c>
      <c r="H398">
        <v>207.78999300000001</v>
      </c>
      <c r="I398">
        <f t="shared" si="81"/>
        <v>332.50999221865561</v>
      </c>
      <c r="J398">
        <v>177.720001</v>
      </c>
      <c r="K398">
        <v>0</v>
      </c>
      <c r="L398" s="2">
        <f t="shared" si="82"/>
        <v>59093.67614960947</v>
      </c>
      <c r="M398">
        <v>-160540000</v>
      </c>
      <c r="N398">
        <v>160540000</v>
      </c>
      <c r="O398">
        <f t="shared" si="83"/>
        <v>8.1800122873322976E-5</v>
      </c>
      <c r="P398">
        <f t="shared" si="84"/>
        <v>81800.12287332298</v>
      </c>
      <c r="Q398">
        <v>207.78999300000001</v>
      </c>
      <c r="R398">
        <f t="shared" si="85"/>
        <v>393.66728730446118</v>
      </c>
      <c r="S398">
        <v>177.720001</v>
      </c>
      <c r="T398">
        <v>0</v>
      </c>
      <c r="U398" s="2">
        <f t="shared" si="86"/>
        <v>69962.550693416124</v>
      </c>
      <c r="V398" s="18">
        <v>323910000000</v>
      </c>
      <c r="W398">
        <f t="shared" si="87"/>
        <v>7.2069122278145201E-4</v>
      </c>
      <c r="X398">
        <f t="shared" si="88"/>
        <v>720691.222781452</v>
      </c>
      <c r="Y398">
        <v>207.78999300000001</v>
      </c>
      <c r="Z398">
        <f t="shared" si="89"/>
        <v>3468.3634778381843</v>
      </c>
      <c r="AA398">
        <v>177.720001</v>
      </c>
      <c r="AB398">
        <v>0</v>
      </c>
      <c r="AC398" s="19">
        <f t="shared" si="90"/>
        <v>616397.5607497656</v>
      </c>
    </row>
    <row r="399" spans="1:29" x14ac:dyDescent="0.25">
      <c r="A399" s="38">
        <f t="shared" si="78"/>
        <v>0.3399316481549215</v>
      </c>
      <c r="B399" s="18" t="s">
        <v>774</v>
      </c>
      <c r="C399" t="s">
        <v>775</v>
      </c>
      <c r="D399" s="1">
        <v>-205400000</v>
      </c>
      <c r="E399">
        <v>205400000</v>
      </c>
      <c r="F399">
        <f t="shared" si="79"/>
        <v>2.169298064119358E-4</v>
      </c>
      <c r="G399">
        <f t="shared" si="80"/>
        <v>216929.8064119358</v>
      </c>
      <c r="H399">
        <v>29.360728999999999</v>
      </c>
      <c r="I399">
        <f t="shared" si="81"/>
        <v>7388.4339320027038</v>
      </c>
      <c r="J399">
        <v>38.841369999999998</v>
      </c>
      <c r="K399">
        <v>0.5</v>
      </c>
      <c r="L399" s="2">
        <f t="shared" si="82"/>
        <v>290671.11303947319</v>
      </c>
      <c r="M399">
        <v>-523100000</v>
      </c>
      <c r="N399">
        <v>523100000</v>
      </c>
      <c r="O399">
        <f t="shared" si="83"/>
        <v>2.6653571866846424E-4</v>
      </c>
      <c r="P399">
        <f t="shared" si="84"/>
        <v>266535.71866846422</v>
      </c>
      <c r="Q399">
        <v>29.360728999999999</v>
      </c>
      <c r="R399">
        <f t="shared" si="85"/>
        <v>9077.9666495496149</v>
      </c>
      <c r="S399">
        <v>38.841369999999998</v>
      </c>
      <c r="T399">
        <v>0.5</v>
      </c>
      <c r="U399" s="2">
        <f t="shared" si="86"/>
        <v>357139.64480759169</v>
      </c>
      <c r="V399" s="18">
        <v>38620000000</v>
      </c>
      <c r="W399">
        <f t="shared" si="87"/>
        <v>8.5928483294185658E-5</v>
      </c>
      <c r="X399">
        <f t="shared" si="88"/>
        <v>85928.483294185658</v>
      </c>
      <c r="Y399">
        <v>29.360728999999999</v>
      </c>
      <c r="Z399">
        <f t="shared" si="89"/>
        <v>2926.6467904862193</v>
      </c>
      <c r="AA399">
        <v>38.841369999999998</v>
      </c>
      <c r="AB399">
        <v>0.5</v>
      </c>
      <c r="AC399" s="19">
        <f t="shared" si="90"/>
        <v>115138.29424383082</v>
      </c>
    </row>
    <row r="400" spans="1:29" x14ac:dyDescent="0.25">
      <c r="A400" s="38">
        <f t="shared" si="78"/>
        <v>0.34798838828380529</v>
      </c>
      <c r="B400" s="18" t="s">
        <v>776</v>
      </c>
      <c r="C400" t="s">
        <v>777</v>
      </c>
      <c r="D400" s="1">
        <v>-2967000000</v>
      </c>
      <c r="E400">
        <v>2967000000</v>
      </c>
      <c r="F400">
        <f t="shared" si="79"/>
        <v>3.1335478852201242E-3</v>
      </c>
      <c r="G400">
        <f t="shared" si="80"/>
        <v>3133547.8852201244</v>
      </c>
      <c r="H400">
        <v>166.89729299999999</v>
      </c>
      <c r="I400">
        <f t="shared" si="81"/>
        <v>18775.306830291876</v>
      </c>
      <c r="J400">
        <v>221.81561300000001</v>
      </c>
      <c r="K400">
        <v>3.16</v>
      </c>
      <c r="L400" s="2">
        <f t="shared" si="82"/>
        <v>4223986.1634080019</v>
      </c>
      <c r="M400">
        <v>-6402000000</v>
      </c>
      <c r="N400">
        <v>6402000000</v>
      </c>
      <c r="O400">
        <f t="shared" si="83"/>
        <v>3.2620181053632348E-3</v>
      </c>
      <c r="P400">
        <f t="shared" si="84"/>
        <v>3262018.1053632349</v>
      </c>
      <c r="Q400">
        <v>166.89729299999999</v>
      </c>
      <c r="R400">
        <f t="shared" si="85"/>
        <v>19545.062994899716</v>
      </c>
      <c r="S400">
        <v>221.81561300000001</v>
      </c>
      <c r="T400">
        <v>3.16</v>
      </c>
      <c r="U400" s="2">
        <f t="shared" si="86"/>
        <v>4397162.5284011792</v>
      </c>
      <c r="V400" s="18">
        <v>388400000000</v>
      </c>
      <c r="W400">
        <f t="shared" si="87"/>
        <v>8.6417977502490186E-4</v>
      </c>
      <c r="X400">
        <f t="shared" si="88"/>
        <v>864179.77502490184</v>
      </c>
      <c r="Y400">
        <v>166.89729299999999</v>
      </c>
      <c r="Z400">
        <f t="shared" si="89"/>
        <v>5177.9136706842928</v>
      </c>
      <c r="AA400">
        <v>221.81561300000001</v>
      </c>
      <c r="AB400">
        <v>3.16</v>
      </c>
      <c r="AC400" s="19">
        <f t="shared" si="90"/>
        <v>1164904.3021232788</v>
      </c>
    </row>
    <row r="401" spans="1:29" x14ac:dyDescent="0.25">
      <c r="A401" s="38">
        <f t="shared" si="78"/>
        <v>0.36829501137322529</v>
      </c>
      <c r="B401" s="18" t="s">
        <v>778</v>
      </c>
      <c r="C401" t="s">
        <v>779</v>
      </c>
      <c r="D401" s="1">
        <v>-692000000</v>
      </c>
      <c r="E401">
        <v>692000000</v>
      </c>
      <c r="F401">
        <f t="shared" si="79"/>
        <v>7.308443331891898E-4</v>
      </c>
      <c r="G401">
        <f t="shared" si="80"/>
        <v>730844.33318918978</v>
      </c>
      <c r="H401">
        <v>115.857635</v>
      </c>
      <c r="I401">
        <f t="shared" si="81"/>
        <v>6308.1240454216913</v>
      </c>
      <c r="J401">
        <v>156.54742400000001</v>
      </c>
      <c r="K401">
        <v>1.98</v>
      </c>
      <c r="L401" s="2">
        <f t="shared" si="82"/>
        <v>1000010.6551931597</v>
      </c>
      <c r="M401">
        <v>-1757000000</v>
      </c>
      <c r="N401">
        <v>1757000000</v>
      </c>
      <c r="O401">
        <f t="shared" si="83"/>
        <v>8.952461435681355E-4</v>
      </c>
      <c r="P401">
        <f t="shared" si="84"/>
        <v>895246.14356813545</v>
      </c>
      <c r="Q401">
        <v>115.857635</v>
      </c>
      <c r="R401">
        <f t="shared" si="85"/>
        <v>7727.1225462882567</v>
      </c>
      <c r="S401">
        <v>156.54742400000001</v>
      </c>
      <c r="T401">
        <v>1.98</v>
      </c>
      <c r="U401" s="2">
        <f t="shared" si="86"/>
        <v>1224960.8321953982</v>
      </c>
      <c r="V401" s="18">
        <v>340040000000</v>
      </c>
      <c r="W401">
        <f t="shared" si="87"/>
        <v>7.5658004814487033E-4</v>
      </c>
      <c r="X401">
        <f t="shared" si="88"/>
        <v>756580.04814487032</v>
      </c>
      <c r="Y401">
        <v>115.857635</v>
      </c>
      <c r="Z401">
        <f t="shared" si="89"/>
        <v>6530.2562765489756</v>
      </c>
      <c r="AA401">
        <v>156.54742400000001</v>
      </c>
      <c r="AB401">
        <v>1.98</v>
      </c>
      <c r="AC401" s="19">
        <f t="shared" si="90"/>
        <v>1035224.7055811407</v>
      </c>
    </row>
    <row r="402" spans="1:29" x14ac:dyDescent="0.25">
      <c r="A402" s="38">
        <f t="shared" si="78"/>
        <v>0.11457217903899708</v>
      </c>
      <c r="B402" s="18" t="s">
        <v>780</v>
      </c>
      <c r="C402" t="s">
        <v>781</v>
      </c>
      <c r="D402" s="1">
        <v>-572400000</v>
      </c>
      <c r="E402">
        <v>572400000</v>
      </c>
      <c r="F402">
        <f t="shared" si="79"/>
        <v>6.0453077502527783E-4</v>
      </c>
      <c r="G402">
        <f t="shared" si="80"/>
        <v>604530.77502527786</v>
      </c>
      <c r="H402">
        <v>391.98001099999999</v>
      </c>
      <c r="I402">
        <f t="shared" si="81"/>
        <v>1542.2489873476684</v>
      </c>
      <c r="J402">
        <v>436.89001500000001</v>
      </c>
      <c r="K402">
        <v>0</v>
      </c>
      <c r="L402" s="2">
        <f t="shared" si="82"/>
        <v>673793.18321605772</v>
      </c>
      <c r="M402">
        <v>-662300000</v>
      </c>
      <c r="N402">
        <v>662300000</v>
      </c>
      <c r="O402">
        <f t="shared" si="83"/>
        <v>3.3746244785724311E-4</v>
      </c>
      <c r="P402">
        <f t="shared" si="84"/>
        <v>337462.44785724313</v>
      </c>
      <c r="Q402">
        <v>391.98001099999999</v>
      </c>
      <c r="R402">
        <f t="shared" si="85"/>
        <v>860.91749167598027</v>
      </c>
      <c r="S402">
        <v>436.89001500000001</v>
      </c>
      <c r="T402">
        <v>0</v>
      </c>
      <c r="U402" s="2">
        <f t="shared" si="86"/>
        <v>376126.25585208141</v>
      </c>
      <c r="V402" s="18">
        <v>314450000000</v>
      </c>
      <c r="W402">
        <f t="shared" si="87"/>
        <v>6.9964297182435742E-4</v>
      </c>
      <c r="X402">
        <f t="shared" si="88"/>
        <v>699642.9718243574</v>
      </c>
      <c r="Y402">
        <v>391.98001099999999</v>
      </c>
      <c r="Z402">
        <f t="shared" si="89"/>
        <v>1784.8945155123163</v>
      </c>
      <c r="AA402">
        <v>436.89001500000001</v>
      </c>
      <c r="AB402">
        <v>0</v>
      </c>
      <c r="AC402" s="19">
        <f t="shared" si="90"/>
        <v>779802.5916555936</v>
      </c>
    </row>
    <row r="403" spans="1:29" x14ac:dyDescent="0.25">
      <c r="A403" s="38">
        <f t="shared" si="78"/>
        <v>-0.1956004477170642</v>
      </c>
      <c r="B403" s="18" t="s">
        <v>782</v>
      </c>
      <c r="C403" t="s">
        <v>783</v>
      </c>
      <c r="D403" s="1">
        <v>-91810000</v>
      </c>
      <c r="E403">
        <v>91810000</v>
      </c>
      <c r="F403">
        <f t="shared" si="79"/>
        <v>9.6963610159103337E-5</v>
      </c>
      <c r="G403">
        <f t="shared" si="80"/>
        <v>96963.610159103337</v>
      </c>
      <c r="H403">
        <v>406.200287</v>
      </c>
      <c r="I403">
        <f t="shared" si="81"/>
        <v>238.70886669044461</v>
      </c>
      <c r="J403">
        <v>325.38732900000002</v>
      </c>
      <c r="K403">
        <v>1.36</v>
      </c>
      <c r="L403" s="2">
        <f t="shared" si="82"/>
        <v>77997.484599719857</v>
      </c>
      <c r="M403">
        <v>-293640000</v>
      </c>
      <c r="N403">
        <v>293640000</v>
      </c>
      <c r="O403">
        <f t="shared" si="83"/>
        <v>1.4961871234908783E-4</v>
      </c>
      <c r="P403">
        <f t="shared" si="84"/>
        <v>149618.71234908781</v>
      </c>
      <c r="Q403">
        <v>406.200287</v>
      </c>
      <c r="R403">
        <f t="shared" si="85"/>
        <v>368.33728861714911</v>
      </c>
      <c r="S403">
        <v>325.38732900000002</v>
      </c>
      <c r="T403">
        <v>1.36</v>
      </c>
      <c r="U403" s="2">
        <f t="shared" si="86"/>
        <v>120353.22522675559</v>
      </c>
      <c r="V403" s="18">
        <v>319160000000</v>
      </c>
      <c r="W403">
        <f t="shared" si="87"/>
        <v>7.1012259782942246E-4</v>
      </c>
      <c r="X403">
        <f t="shared" si="88"/>
        <v>710122.59782942245</v>
      </c>
      <c r="Y403">
        <v>406.200287</v>
      </c>
      <c r="Z403">
        <f t="shared" si="89"/>
        <v>1748.2080159865136</v>
      </c>
      <c r="AA403">
        <v>325.38732900000002</v>
      </c>
      <c r="AB403">
        <v>1.36</v>
      </c>
      <c r="AC403" s="19">
        <f t="shared" si="90"/>
        <v>571222.29975998274</v>
      </c>
    </row>
    <row r="404" spans="1:29" x14ac:dyDescent="0.25">
      <c r="A404" s="38">
        <f t="shared" si="78"/>
        <v>0.37144392260118919</v>
      </c>
      <c r="B404" s="18" t="s">
        <v>929</v>
      </c>
      <c r="C404" t="s">
        <v>928</v>
      </c>
      <c r="D404" s="1">
        <v>-214380000</v>
      </c>
      <c r="E404">
        <v>214380000</v>
      </c>
      <c r="F404">
        <f t="shared" si="79"/>
        <v>2.2641388460852384E-4</v>
      </c>
      <c r="G404">
        <f t="shared" si="80"/>
        <v>226413.88460852383</v>
      </c>
      <c r="H404">
        <v>118.751282</v>
      </c>
      <c r="I404">
        <f t="shared" si="81"/>
        <v>1906.6226553118292</v>
      </c>
      <c r="J404">
        <v>162.460724</v>
      </c>
      <c r="K404">
        <v>0.4</v>
      </c>
      <c r="L404" s="2">
        <f t="shared" si="82"/>
        <v>310513.94603888696</v>
      </c>
      <c r="M404">
        <v>-490310000</v>
      </c>
      <c r="N404">
        <v>490310000</v>
      </c>
      <c r="O404">
        <f t="shared" si="83"/>
        <v>2.498281938832627E-4</v>
      </c>
      <c r="P404">
        <f t="shared" si="84"/>
        <v>249828.19388326269</v>
      </c>
      <c r="Q404">
        <v>118.751282</v>
      </c>
      <c r="R404">
        <f t="shared" si="85"/>
        <v>2103.7936574298428</v>
      </c>
      <c r="S404">
        <v>162.460724</v>
      </c>
      <c r="T404">
        <v>0.4</v>
      </c>
      <c r="U404" s="2">
        <f t="shared" si="86"/>
        <v>342625.35819563217</v>
      </c>
      <c r="V404" s="18">
        <v>319900000000</v>
      </c>
      <c r="W404">
        <f t="shared" si="87"/>
        <v>7.1176907834826495E-4</v>
      </c>
      <c r="X404">
        <f t="shared" si="88"/>
        <v>711769.07834826491</v>
      </c>
      <c r="Y404">
        <v>118.751282</v>
      </c>
      <c r="Z404">
        <f t="shared" si="89"/>
        <v>5993.7801627123899</v>
      </c>
      <c r="AA404">
        <v>162.460724</v>
      </c>
      <c r="AB404">
        <v>0.4</v>
      </c>
      <c r="AC404" s="19">
        <f t="shared" si="90"/>
        <v>976151.3767961777</v>
      </c>
    </row>
    <row r="405" spans="1:29" x14ac:dyDescent="0.25">
      <c r="A405" s="38">
        <f t="shared" si="78"/>
        <v>0.49755559108491143</v>
      </c>
      <c r="B405" s="18" t="s">
        <v>784</v>
      </c>
      <c r="C405" t="s">
        <v>785</v>
      </c>
      <c r="D405" s="1">
        <v>-1206000000</v>
      </c>
      <c r="E405">
        <v>1206000000</v>
      </c>
      <c r="F405">
        <f t="shared" si="79"/>
        <v>1.2736969159337613E-3</v>
      </c>
      <c r="G405">
        <f t="shared" si="80"/>
        <v>1273696.9159337613</v>
      </c>
      <c r="H405">
        <v>235.22332800000001</v>
      </c>
      <c r="I405">
        <f t="shared" si="81"/>
        <v>5414.8409801163989</v>
      </c>
      <c r="J405">
        <v>352.26001000000002</v>
      </c>
      <c r="K405">
        <v>0</v>
      </c>
      <c r="L405" s="2">
        <f t="shared" si="82"/>
        <v>1907431.9378042126</v>
      </c>
      <c r="M405">
        <v>-3106780000</v>
      </c>
      <c r="N405">
        <v>3106780000</v>
      </c>
      <c r="O405">
        <f t="shared" si="83"/>
        <v>1.5830010323930632E-3</v>
      </c>
      <c r="P405">
        <f t="shared" si="84"/>
        <v>1583001.0323930632</v>
      </c>
      <c r="Q405">
        <v>235.22332800000001</v>
      </c>
      <c r="R405">
        <f t="shared" si="85"/>
        <v>6729.7790820860382</v>
      </c>
      <c r="S405">
        <v>352.26001000000002</v>
      </c>
      <c r="T405">
        <v>0</v>
      </c>
      <c r="U405" s="2">
        <f t="shared" si="86"/>
        <v>2370632.0467534186</v>
      </c>
      <c r="V405" s="18">
        <v>3668900000000</v>
      </c>
      <c r="W405">
        <f t="shared" si="87"/>
        <v>8.1632059129476374E-3</v>
      </c>
      <c r="X405">
        <f t="shared" si="88"/>
        <v>8163205.912947637</v>
      </c>
      <c r="Y405">
        <v>235.22332800000001</v>
      </c>
      <c r="Z405">
        <f t="shared" si="89"/>
        <v>34704.066056524956</v>
      </c>
      <c r="AA405">
        <v>352.26001000000002</v>
      </c>
      <c r="AB405">
        <v>0</v>
      </c>
      <c r="AC405" s="19">
        <f t="shared" si="90"/>
        <v>12224854.656112142</v>
      </c>
    </row>
    <row r="406" spans="1:29" x14ac:dyDescent="0.25">
      <c r="A406" s="38">
        <f t="shared" si="78"/>
        <v>0.20289996419741474</v>
      </c>
      <c r="B406" s="18" t="s">
        <v>786</v>
      </c>
      <c r="C406" t="s">
        <v>787</v>
      </c>
      <c r="D406" s="1">
        <v>-817000000</v>
      </c>
      <c r="E406">
        <v>817000000</v>
      </c>
      <c r="F406">
        <f t="shared" si="79"/>
        <v>8.6286101187220811E-4</v>
      </c>
      <c r="G406">
        <f t="shared" si="80"/>
        <v>862861.0118722081</v>
      </c>
      <c r="H406">
        <v>152.589539</v>
      </c>
      <c r="I406">
        <f t="shared" si="81"/>
        <v>5654.78483995032</v>
      </c>
      <c r="J406">
        <v>179.33995100000001</v>
      </c>
      <c r="K406">
        <v>4.21</v>
      </c>
      <c r="L406" s="2">
        <f t="shared" si="82"/>
        <v>1037935.4802884242</v>
      </c>
      <c r="M406">
        <v>-1938000000</v>
      </c>
      <c r="N406">
        <v>1938000000</v>
      </c>
      <c r="O406">
        <f t="shared" si="83"/>
        <v>9.874712727575678E-4</v>
      </c>
      <c r="P406">
        <f t="shared" si="84"/>
        <v>987471.27275756781</v>
      </c>
      <c r="Q406">
        <v>152.589539</v>
      </c>
      <c r="R406">
        <f t="shared" si="85"/>
        <v>6471.4218237304449</v>
      </c>
      <c r="S406">
        <v>179.33995100000001</v>
      </c>
      <c r="T406">
        <v>4.21</v>
      </c>
      <c r="U406" s="2">
        <f t="shared" si="86"/>
        <v>1187829.1586460539</v>
      </c>
      <c r="V406" s="18">
        <v>3150660000000</v>
      </c>
      <c r="W406">
        <f t="shared" si="87"/>
        <v>7.0101355560761008E-3</v>
      </c>
      <c r="X406">
        <f t="shared" si="88"/>
        <v>7010135.556076101</v>
      </c>
      <c r="Y406">
        <v>152.589539</v>
      </c>
      <c r="Z406">
        <f t="shared" si="89"/>
        <v>45941.128087922865</v>
      </c>
      <c r="AA406">
        <v>179.33995100000001</v>
      </c>
      <c r="AB406">
        <v>4.21</v>
      </c>
      <c r="AC406" s="19">
        <f t="shared" si="90"/>
        <v>8432491.8094229661</v>
      </c>
    </row>
    <row r="407" spans="1:29" x14ac:dyDescent="0.25">
      <c r="A407" s="38">
        <f t="shared" si="78"/>
        <v>0.60095550228347827</v>
      </c>
      <c r="B407" s="18" t="s">
        <v>788</v>
      </c>
      <c r="C407" t="s">
        <v>789</v>
      </c>
      <c r="D407" s="1">
        <v>-341000000</v>
      </c>
      <c r="E407">
        <v>341000000</v>
      </c>
      <c r="F407">
        <f t="shared" si="79"/>
        <v>3.6014149944727414E-4</v>
      </c>
      <c r="G407">
        <f t="shared" si="80"/>
        <v>360141.49944727414</v>
      </c>
      <c r="H407">
        <v>48.187012000000003</v>
      </c>
      <c r="I407">
        <f t="shared" si="81"/>
        <v>7473.8292435993772</v>
      </c>
      <c r="J407">
        <v>77.065262000000004</v>
      </c>
      <c r="K407">
        <v>0.08</v>
      </c>
      <c r="L407" s="2">
        <f t="shared" si="82"/>
        <v>576570.51514073578</v>
      </c>
      <c r="M407">
        <v>74000000</v>
      </c>
      <c r="N407">
        <v>0</v>
      </c>
      <c r="O407">
        <f t="shared" si="83"/>
        <v>0</v>
      </c>
      <c r="P407">
        <f t="shared" si="84"/>
        <v>0</v>
      </c>
      <c r="Q407">
        <v>48.187012000000003</v>
      </c>
      <c r="R407">
        <f t="shared" si="85"/>
        <v>0</v>
      </c>
      <c r="S407">
        <v>77.065262000000004</v>
      </c>
      <c r="T407">
        <v>0.08</v>
      </c>
      <c r="U407" s="2">
        <f t="shared" si="86"/>
        <v>0</v>
      </c>
      <c r="V407" s="18">
        <v>311060000000</v>
      </c>
      <c r="W407">
        <f t="shared" si="87"/>
        <v>6.9210031106911943E-4</v>
      </c>
      <c r="X407">
        <f t="shared" si="88"/>
        <v>692100.31106911937</v>
      </c>
      <c r="Y407">
        <v>48.187012000000003</v>
      </c>
      <c r="Z407">
        <f t="shared" si="89"/>
        <v>14362.797823386918</v>
      </c>
      <c r="AA407">
        <v>77.065262000000004</v>
      </c>
      <c r="AB407">
        <v>0.08</v>
      </c>
      <c r="AC407" s="19">
        <f t="shared" si="90"/>
        <v>1108021.8011382136</v>
      </c>
    </row>
    <row r="408" spans="1:29" x14ac:dyDescent="0.25">
      <c r="A408" s="38">
        <f t="shared" si="78"/>
        <v>0.43764066881998964</v>
      </c>
      <c r="B408" s="18" t="s">
        <v>790</v>
      </c>
      <c r="C408" t="s">
        <v>791</v>
      </c>
      <c r="D408" s="1">
        <v>-1606000000</v>
      </c>
      <c r="E408">
        <v>1606000000</v>
      </c>
      <c r="F408">
        <f t="shared" si="79"/>
        <v>1.6961502877194201E-3</v>
      </c>
      <c r="G408">
        <f t="shared" si="80"/>
        <v>1696150.2877194202</v>
      </c>
      <c r="H408">
        <v>463.21432499999997</v>
      </c>
      <c r="I408">
        <f t="shared" si="81"/>
        <v>3661.6965326351255</v>
      </c>
      <c r="J408">
        <v>664.89575200000002</v>
      </c>
      <c r="K408">
        <v>1.04</v>
      </c>
      <c r="L408" s="2">
        <f t="shared" si="82"/>
        <v>2438454.6340561649</v>
      </c>
      <c r="M408">
        <v>-2850000000</v>
      </c>
      <c r="N408">
        <v>2850000000</v>
      </c>
      <c r="O408">
        <f t="shared" si="83"/>
        <v>1.4521636364081879E-3</v>
      </c>
      <c r="P408">
        <f t="shared" si="84"/>
        <v>1452163.6364081879</v>
      </c>
      <c r="Q408">
        <v>463.21432499999997</v>
      </c>
      <c r="R408">
        <f t="shared" si="85"/>
        <v>3134.9713470285878</v>
      </c>
      <c r="S408">
        <v>664.89575200000002</v>
      </c>
      <c r="T408">
        <v>1.04</v>
      </c>
      <c r="U408" s="2">
        <f t="shared" si="86"/>
        <v>2087689.5014819356</v>
      </c>
      <c r="V408" s="18">
        <v>3184600000000</v>
      </c>
      <c r="W408">
        <f t="shared" si="87"/>
        <v>7.0856511625754445E-3</v>
      </c>
      <c r="X408">
        <f t="shared" si="88"/>
        <v>7085651.1625754442</v>
      </c>
      <c r="Y408">
        <v>463.21432499999997</v>
      </c>
      <c r="Z408">
        <f t="shared" si="89"/>
        <v>15296.701289571398</v>
      </c>
      <c r="AA408">
        <v>664.89575200000002</v>
      </c>
      <c r="AB408">
        <v>1.04</v>
      </c>
      <c r="AC408" s="19">
        <f t="shared" si="90"/>
        <v>10186620.276390098</v>
      </c>
    </row>
    <row r="409" spans="1:29" x14ac:dyDescent="0.25">
      <c r="A409" s="38">
        <f t="shared" si="78"/>
        <v>0.14418712105630527</v>
      </c>
      <c r="B409" s="18" t="s">
        <v>792</v>
      </c>
      <c r="C409" t="s">
        <v>793</v>
      </c>
      <c r="D409" s="1">
        <v>-1220000000</v>
      </c>
      <c r="E409">
        <v>1220000000</v>
      </c>
      <c r="F409">
        <f t="shared" si="79"/>
        <v>1.2884827839462593E-3</v>
      </c>
      <c r="G409">
        <f t="shared" si="80"/>
        <v>1288482.7839462594</v>
      </c>
      <c r="H409">
        <v>65.325667999999993</v>
      </c>
      <c r="I409">
        <f t="shared" si="81"/>
        <v>19723.989411731076</v>
      </c>
      <c r="J409">
        <v>73.704787999999994</v>
      </c>
      <c r="K409">
        <v>1.04</v>
      </c>
      <c r="L409" s="2">
        <f t="shared" si="82"/>
        <v>1474265.407094084</v>
      </c>
      <c r="M409">
        <v>-2350000000</v>
      </c>
      <c r="N409">
        <v>2350000000</v>
      </c>
      <c r="O409">
        <f t="shared" si="83"/>
        <v>1.1973980861611374E-3</v>
      </c>
      <c r="P409">
        <f t="shared" si="84"/>
        <v>1197398.0861611373</v>
      </c>
      <c r="Q409">
        <v>65.325667999999993</v>
      </c>
      <c r="R409">
        <f t="shared" si="85"/>
        <v>18329.672283812506</v>
      </c>
      <c r="S409">
        <v>73.704787999999994</v>
      </c>
      <c r="T409">
        <v>1.04</v>
      </c>
      <c r="U409" s="2">
        <f t="shared" si="86"/>
        <v>1370047.4689630417</v>
      </c>
      <c r="V409" s="18">
        <v>381990000000</v>
      </c>
      <c r="W409">
        <f t="shared" si="87"/>
        <v>8.4991769377384724E-4</v>
      </c>
      <c r="X409">
        <f t="shared" si="88"/>
        <v>849917.69377384719</v>
      </c>
      <c r="Y409">
        <v>65.325667999999993</v>
      </c>
      <c r="Z409">
        <f t="shared" si="89"/>
        <v>13010.470765853435</v>
      </c>
      <c r="AA409">
        <v>73.704787999999994</v>
      </c>
      <c r="AB409">
        <v>1.04</v>
      </c>
      <c r="AC409" s="19">
        <f t="shared" si="90"/>
        <v>972464.87917391269</v>
      </c>
    </row>
    <row r="410" spans="1:29" x14ac:dyDescent="0.25">
      <c r="A410" s="38">
        <f t="shared" si="78"/>
        <v>0.7311392136653343</v>
      </c>
      <c r="B410" s="18" t="s">
        <v>794</v>
      </c>
      <c r="C410" t="s">
        <v>795</v>
      </c>
      <c r="D410" s="1">
        <v>-214960000</v>
      </c>
      <c r="E410">
        <v>214960000</v>
      </c>
      <c r="F410">
        <f t="shared" si="79"/>
        <v>2.2702644199761306E-4</v>
      </c>
      <c r="G410">
        <f t="shared" si="80"/>
        <v>227026.44199761306</v>
      </c>
      <c r="H410">
        <v>134.63252299999999</v>
      </c>
      <c r="I410">
        <f t="shared" si="81"/>
        <v>1686.2674555806479</v>
      </c>
      <c r="J410">
        <v>230.98764</v>
      </c>
      <c r="K410">
        <v>2.08</v>
      </c>
      <c r="L410" s="2">
        <f t="shared" si="82"/>
        <v>393014.37628098647</v>
      </c>
      <c r="M410">
        <v>-491270000</v>
      </c>
      <c r="N410">
        <v>491270000</v>
      </c>
      <c r="O410">
        <f t="shared" si="83"/>
        <v>2.5031734373973699E-4</v>
      </c>
      <c r="P410">
        <f t="shared" si="84"/>
        <v>250317.343739737</v>
      </c>
      <c r="Q410">
        <v>134.63252299999999</v>
      </c>
      <c r="R410">
        <f t="shared" si="85"/>
        <v>1859.2635580314945</v>
      </c>
      <c r="S410">
        <v>230.98764</v>
      </c>
      <c r="T410">
        <v>2.08</v>
      </c>
      <c r="U410" s="2">
        <f t="shared" si="86"/>
        <v>433334.16960840352</v>
      </c>
      <c r="V410" s="18">
        <v>316370000000</v>
      </c>
      <c r="W410">
        <f t="shared" si="87"/>
        <v>7.0391492127865139E-4</v>
      </c>
      <c r="X410">
        <f t="shared" si="88"/>
        <v>703914.92127865134</v>
      </c>
      <c r="Y410">
        <v>134.63252299999999</v>
      </c>
      <c r="Z410">
        <f t="shared" si="89"/>
        <v>5228.4166232155612</v>
      </c>
      <c r="AA410">
        <v>230.98764</v>
      </c>
      <c r="AB410">
        <v>2.08</v>
      </c>
      <c r="AC410" s="19">
        <f t="shared" si="90"/>
        <v>1218574.7233096201</v>
      </c>
    </row>
    <row r="411" spans="1:29" x14ac:dyDescent="0.25">
      <c r="A411" s="38">
        <f t="shared" si="78"/>
        <v>0.42705937601383437</v>
      </c>
      <c r="B411" s="18" t="s">
        <v>796</v>
      </c>
      <c r="C411" t="s">
        <v>797</v>
      </c>
      <c r="D411" s="1">
        <v>-286600000</v>
      </c>
      <c r="E411">
        <v>286600000</v>
      </c>
      <c r="F411">
        <f t="shared" si="79"/>
        <v>3.0268784088442453E-4</v>
      </c>
      <c r="G411">
        <f t="shared" si="80"/>
        <v>302687.84088442451</v>
      </c>
      <c r="H411">
        <v>139.58764600000001</v>
      </c>
      <c r="I411">
        <f t="shared" si="81"/>
        <v>2168.4429070780698</v>
      </c>
      <c r="J411">
        <v>196.83985899999999</v>
      </c>
      <c r="K411">
        <v>2.36</v>
      </c>
      <c r="L411" s="2">
        <f t="shared" si="82"/>
        <v>431953.5213395016</v>
      </c>
      <c r="M411">
        <v>-915300000</v>
      </c>
      <c r="N411">
        <v>915300000</v>
      </c>
      <c r="O411">
        <f t="shared" si="83"/>
        <v>4.6637381628225068E-4</v>
      </c>
      <c r="P411">
        <f t="shared" si="84"/>
        <v>466373.81628225069</v>
      </c>
      <c r="Q411">
        <v>139.58764600000001</v>
      </c>
      <c r="R411">
        <f t="shared" si="85"/>
        <v>3341.0823210117796</v>
      </c>
      <c r="S411">
        <v>196.83985899999999</v>
      </c>
      <c r="T411">
        <v>2.36</v>
      </c>
      <c r="U411" s="2">
        <f t="shared" si="86"/>
        <v>665543.12725293927</v>
      </c>
      <c r="V411" s="18">
        <v>334850000000</v>
      </c>
      <c r="W411">
        <f t="shared" si="87"/>
        <v>7.4503243477623169E-4</v>
      </c>
      <c r="X411">
        <f t="shared" si="88"/>
        <v>745032.43477623165</v>
      </c>
      <c r="Y411">
        <v>139.58764600000001</v>
      </c>
      <c r="Z411">
        <f t="shared" si="89"/>
        <v>5337.3808938380662</v>
      </c>
      <c r="AA411">
        <v>196.83985899999999</v>
      </c>
      <c r="AB411">
        <v>2.36</v>
      </c>
      <c r="AC411" s="19">
        <f t="shared" si="90"/>
        <v>1063205.5214818367</v>
      </c>
    </row>
    <row r="412" spans="1:29" x14ac:dyDescent="0.25">
      <c r="A412" s="38">
        <f t="shared" si="78"/>
        <v>2.8165238202836784E-2</v>
      </c>
      <c r="B412" s="18" t="s">
        <v>798</v>
      </c>
      <c r="C412" t="s">
        <v>799</v>
      </c>
      <c r="D412" s="1">
        <v>-3892820000</v>
      </c>
      <c r="E412">
        <v>3892820000</v>
      </c>
      <c r="F412">
        <f t="shared" si="79"/>
        <v>4.1113373368866207E-3</v>
      </c>
      <c r="G412">
        <f t="shared" si="80"/>
        <v>4111337.3368866206</v>
      </c>
      <c r="H412">
        <v>601.73242200000004</v>
      </c>
      <c r="I412">
        <f t="shared" si="81"/>
        <v>6832.5009365817759</v>
      </c>
      <c r="J412">
        <v>618.68035899999995</v>
      </c>
      <c r="K412">
        <v>0</v>
      </c>
      <c r="L412" s="2">
        <f t="shared" si="82"/>
        <v>4227134.1323122494</v>
      </c>
      <c r="M412">
        <v>-4633780000</v>
      </c>
      <c r="N412">
        <v>4633780000</v>
      </c>
      <c r="O412">
        <f t="shared" si="83"/>
        <v>2.3610550228475554E-3</v>
      </c>
      <c r="P412">
        <f t="shared" si="84"/>
        <v>2361055.0228475556</v>
      </c>
      <c r="Q412">
        <v>601.73242200000004</v>
      </c>
      <c r="R412">
        <f t="shared" si="85"/>
        <v>3923.762351046385</v>
      </c>
      <c r="S412">
        <v>618.68035899999995</v>
      </c>
      <c r="T412">
        <v>0</v>
      </c>
      <c r="U412" s="2">
        <f t="shared" si="86"/>
        <v>2427554.6999760615</v>
      </c>
      <c r="V412" s="18">
        <v>333680000000</v>
      </c>
      <c r="W412">
        <f t="shared" si="87"/>
        <v>7.4242921557752129E-4</v>
      </c>
      <c r="X412">
        <f t="shared" si="88"/>
        <v>742429.21557752124</v>
      </c>
      <c r="Y412">
        <v>601.73242200000004</v>
      </c>
      <c r="Z412">
        <f t="shared" si="89"/>
        <v>1233.8195324590988</v>
      </c>
      <c r="AA412">
        <v>618.68035899999995</v>
      </c>
      <c r="AB412">
        <v>0</v>
      </c>
      <c r="AC412" s="19">
        <f t="shared" si="90"/>
        <v>763339.91128300736</v>
      </c>
    </row>
    <row r="413" spans="1:29" x14ac:dyDescent="0.25">
      <c r="A413" s="38">
        <f t="shared" si="78"/>
        <v>0.16588432789166352</v>
      </c>
      <c r="B413" s="18" t="s">
        <v>800</v>
      </c>
      <c r="C413" t="s">
        <v>801</v>
      </c>
      <c r="D413" s="1">
        <v>0</v>
      </c>
      <c r="E413">
        <v>0</v>
      </c>
      <c r="F413">
        <f t="shared" si="79"/>
        <v>0</v>
      </c>
      <c r="G413">
        <f t="shared" si="80"/>
        <v>0</v>
      </c>
      <c r="H413">
        <v>132.92366000000001</v>
      </c>
      <c r="I413">
        <f t="shared" si="81"/>
        <v>0</v>
      </c>
      <c r="J413">
        <v>151.48361199999999</v>
      </c>
      <c r="K413">
        <v>3.49</v>
      </c>
      <c r="L413" s="2">
        <f t="shared" si="82"/>
        <v>0</v>
      </c>
      <c r="M413">
        <v>-4000000</v>
      </c>
      <c r="N413">
        <v>4000000</v>
      </c>
      <c r="O413">
        <f t="shared" si="83"/>
        <v>2.038124401976404E-6</v>
      </c>
      <c r="P413">
        <f t="shared" si="84"/>
        <v>2038.124401976404</v>
      </c>
      <c r="Q413">
        <v>132.92366000000001</v>
      </c>
      <c r="R413">
        <f t="shared" si="85"/>
        <v>15.333044560888586</v>
      </c>
      <c r="S413">
        <v>151.48361199999999</v>
      </c>
      <c r="T413">
        <v>3.49</v>
      </c>
      <c r="U413" s="2">
        <f t="shared" si="86"/>
        <v>2376.2172985578582</v>
      </c>
      <c r="V413" s="18">
        <v>335550000000</v>
      </c>
      <c r="W413">
        <f t="shared" si="87"/>
        <v>7.4658991634810978E-4</v>
      </c>
      <c r="X413">
        <f t="shared" si="88"/>
        <v>746589.91634810984</v>
      </c>
      <c r="Y413">
        <v>132.92366000000001</v>
      </c>
      <c r="Z413">
        <f t="shared" si="89"/>
        <v>5616.68190860912</v>
      </c>
      <c r="AA413">
        <v>151.48361199999999</v>
      </c>
      <c r="AB413">
        <v>3.49</v>
      </c>
      <c r="AC413" s="19">
        <f t="shared" si="90"/>
        <v>870437.48283220921</v>
      </c>
    </row>
    <row r="414" spans="1:29" x14ac:dyDescent="0.25">
      <c r="A414" s="38">
        <f t="shared" si="78"/>
        <v>0.30582605837169652</v>
      </c>
      <c r="B414" s="18" t="s">
        <v>802</v>
      </c>
      <c r="C414" t="s">
        <v>803</v>
      </c>
      <c r="D414" s="1">
        <v>-289800000</v>
      </c>
      <c r="E414">
        <v>289800000</v>
      </c>
      <c r="F414">
        <f t="shared" si="79"/>
        <v>3.0606746785870982E-4</v>
      </c>
      <c r="G414">
        <f t="shared" si="80"/>
        <v>306067.4678587098</v>
      </c>
      <c r="H414">
        <v>66.769997000000004</v>
      </c>
      <c r="I414">
        <f t="shared" si="81"/>
        <v>4583.9071680459983</v>
      </c>
      <c r="J414">
        <v>87.190002000000007</v>
      </c>
      <c r="K414">
        <v>0</v>
      </c>
      <c r="L414" s="2">
        <f t="shared" si="82"/>
        <v>399670.87514974497</v>
      </c>
      <c r="M414">
        <v>-2117400000</v>
      </c>
      <c r="N414">
        <v>2117400000</v>
      </c>
      <c r="O414">
        <f t="shared" si="83"/>
        <v>1.0788811521862094E-3</v>
      </c>
      <c r="P414">
        <f t="shared" si="84"/>
        <v>1078881.1521862093</v>
      </c>
      <c r="Q414">
        <v>66.769997000000004</v>
      </c>
      <c r="R414">
        <f t="shared" si="85"/>
        <v>16158.172842005808</v>
      </c>
      <c r="S414">
        <v>87.190002000000007</v>
      </c>
      <c r="T414">
        <v>0</v>
      </c>
      <c r="U414" s="2">
        <f t="shared" si="86"/>
        <v>1408831.1224108322</v>
      </c>
      <c r="V414" s="18">
        <v>316700000000</v>
      </c>
      <c r="W414">
        <f t="shared" si="87"/>
        <v>7.0464916259110823E-4</v>
      </c>
      <c r="X414">
        <f t="shared" si="88"/>
        <v>704649.16259110824</v>
      </c>
      <c r="Y414">
        <v>66.769997000000004</v>
      </c>
      <c r="Z414">
        <f t="shared" si="89"/>
        <v>10553.380174498259</v>
      </c>
      <c r="AA414">
        <v>87.190002000000007</v>
      </c>
      <c r="AB414">
        <v>0</v>
      </c>
      <c r="AC414" s="19">
        <f t="shared" si="90"/>
        <v>920149.2385212637</v>
      </c>
    </row>
    <row r="415" spans="1:29" x14ac:dyDescent="0.25">
      <c r="A415" s="38">
        <f t="shared" si="78"/>
        <v>0.30445847510727853</v>
      </c>
      <c r="B415" s="18" t="s">
        <v>804</v>
      </c>
      <c r="C415" t="s">
        <v>805</v>
      </c>
      <c r="D415" s="1">
        <v>6260000000</v>
      </c>
      <c r="E415">
        <v>0</v>
      </c>
      <c r="F415">
        <f t="shared" si="79"/>
        <v>0</v>
      </c>
      <c r="G415">
        <f t="shared" si="80"/>
        <v>0</v>
      </c>
      <c r="H415">
        <v>42.621254</v>
      </c>
      <c r="I415">
        <f t="shared" si="81"/>
        <v>0</v>
      </c>
      <c r="J415">
        <v>53.737656000000001</v>
      </c>
      <c r="K415">
        <v>1.8599999999999901</v>
      </c>
      <c r="L415" s="2">
        <f t="shared" si="82"/>
        <v>0</v>
      </c>
      <c r="M415">
        <v>5964000000</v>
      </c>
      <c r="N415">
        <v>0</v>
      </c>
      <c r="O415">
        <f t="shared" si="83"/>
        <v>0</v>
      </c>
      <c r="P415">
        <f t="shared" si="84"/>
        <v>0</v>
      </c>
      <c r="Q415">
        <v>42.621254</v>
      </c>
      <c r="R415">
        <f t="shared" si="85"/>
        <v>0</v>
      </c>
      <c r="S415">
        <v>53.737656000000001</v>
      </c>
      <c r="T415">
        <v>1.8599999999999901</v>
      </c>
      <c r="U415" s="2">
        <f t="shared" si="86"/>
        <v>0</v>
      </c>
      <c r="V415" s="18">
        <v>364610000000</v>
      </c>
      <c r="W415">
        <f t="shared" si="87"/>
        <v>8.112476513177896E-4</v>
      </c>
      <c r="X415">
        <f t="shared" si="88"/>
        <v>811247.65131778957</v>
      </c>
      <c r="Y415">
        <v>42.621254</v>
      </c>
      <c r="Z415">
        <f t="shared" si="89"/>
        <v>19033.875711817149</v>
      </c>
      <c r="AA415">
        <v>53.737656000000001</v>
      </c>
      <c r="AB415">
        <v>1.8599999999999901</v>
      </c>
      <c r="AC415" s="19">
        <f t="shared" si="90"/>
        <v>1058238.8741723648</v>
      </c>
    </row>
    <row r="416" spans="1:29" x14ac:dyDescent="0.25">
      <c r="A416" s="38">
        <f t="shared" si="78"/>
        <v>0.23236054603675904</v>
      </c>
      <c r="B416" s="18" t="s">
        <v>927</v>
      </c>
      <c r="C416" t="s">
        <v>926</v>
      </c>
      <c r="D416" s="1">
        <v>-260770000</v>
      </c>
      <c r="E416">
        <v>260770000</v>
      </c>
      <c r="F416">
        <f t="shared" si="79"/>
        <v>2.7540791440136563E-4</v>
      </c>
      <c r="G416">
        <f t="shared" si="80"/>
        <v>275407.91440136562</v>
      </c>
      <c r="H416">
        <v>436.51998900000001</v>
      </c>
      <c r="I416">
        <f t="shared" si="81"/>
        <v>630.91707445581744</v>
      </c>
      <c r="J416">
        <v>537.95001200000002</v>
      </c>
      <c r="K416">
        <v>0</v>
      </c>
      <c r="L416" s="2">
        <f t="shared" si="82"/>
        <v>339401.8477745119</v>
      </c>
      <c r="M416">
        <v>-466280000</v>
      </c>
      <c r="N416">
        <v>466280000</v>
      </c>
      <c r="O416">
        <f t="shared" si="83"/>
        <v>2.3758416153838943E-4</v>
      </c>
      <c r="P416">
        <f t="shared" si="84"/>
        <v>237584.16153838942</v>
      </c>
      <c r="Q416">
        <v>436.51998900000001</v>
      </c>
      <c r="R416">
        <f t="shared" si="85"/>
        <v>544.26868763251389</v>
      </c>
      <c r="S416">
        <v>537.95001200000002</v>
      </c>
      <c r="T416">
        <v>0</v>
      </c>
      <c r="U416" s="2">
        <f t="shared" si="86"/>
        <v>292789.34704313509</v>
      </c>
      <c r="V416" s="18">
        <v>317600000000</v>
      </c>
      <c r="W416">
        <f t="shared" si="87"/>
        <v>7.0665163889780855E-4</v>
      </c>
      <c r="X416">
        <f t="shared" si="88"/>
        <v>706651.6388978085</v>
      </c>
      <c r="Y416">
        <v>436.51998900000001</v>
      </c>
      <c r="Z416">
        <f t="shared" si="89"/>
        <v>1618.8299658777103</v>
      </c>
      <c r="AA416">
        <v>537.95001200000002</v>
      </c>
      <c r="AB416">
        <v>0</v>
      </c>
      <c r="AC416" s="19">
        <f t="shared" si="90"/>
        <v>870849.59956987388</v>
      </c>
    </row>
    <row r="417" spans="1:29" x14ac:dyDescent="0.25">
      <c r="A417" s="38">
        <f t="shared" si="78"/>
        <v>0.41441919190331733</v>
      </c>
      <c r="B417" s="18" t="s">
        <v>806</v>
      </c>
      <c r="C417" t="s">
        <v>807</v>
      </c>
      <c r="D417" s="1">
        <v>-3550000000</v>
      </c>
      <c r="E417">
        <v>3550000000</v>
      </c>
      <c r="F417">
        <f t="shared" si="79"/>
        <v>3.7492736745977223E-3</v>
      </c>
      <c r="G417">
        <f t="shared" si="80"/>
        <v>3749273.6745977225</v>
      </c>
      <c r="H417">
        <v>60.448658000000002</v>
      </c>
      <c r="I417">
        <f t="shared" si="81"/>
        <v>62024.101090841788</v>
      </c>
      <c r="J417">
        <v>83.704741999999996</v>
      </c>
      <c r="K417">
        <v>1.7949999999999999</v>
      </c>
      <c r="L417" s="2">
        <f t="shared" si="82"/>
        <v>5303044.6410488915</v>
      </c>
      <c r="M417">
        <v>-5423000000</v>
      </c>
      <c r="N417">
        <v>5423000000</v>
      </c>
      <c r="O417">
        <f t="shared" si="83"/>
        <v>2.76318715797951E-3</v>
      </c>
      <c r="P417">
        <f t="shared" si="84"/>
        <v>2763187.1579795098</v>
      </c>
      <c r="Q417">
        <v>60.448658000000002</v>
      </c>
      <c r="R417">
        <f t="shared" si="85"/>
        <v>45711.306907417362</v>
      </c>
      <c r="S417">
        <v>83.704741999999996</v>
      </c>
      <c r="T417">
        <v>1.7949999999999999</v>
      </c>
      <c r="U417" s="2">
        <f t="shared" si="86"/>
        <v>3908304.9470670023</v>
      </c>
      <c r="V417" s="18">
        <v>323500000000</v>
      </c>
      <c r="W417">
        <f t="shared" si="87"/>
        <v>7.1977898357506636E-4</v>
      </c>
      <c r="X417">
        <f t="shared" si="88"/>
        <v>719778.98357506632</v>
      </c>
      <c r="Y417">
        <v>60.448658000000002</v>
      </c>
      <c r="Z417">
        <f t="shared" si="89"/>
        <v>11907.278133040874</v>
      </c>
      <c r="AA417">
        <v>83.704741999999996</v>
      </c>
      <c r="AB417">
        <v>1.7949999999999999</v>
      </c>
      <c r="AC417" s="19">
        <f t="shared" si="90"/>
        <v>1018069.2082972364</v>
      </c>
    </row>
    <row r="418" spans="1:29" x14ac:dyDescent="0.25">
      <c r="A418" s="38">
        <f t="shared" si="78"/>
        <v>0.28496494731484256</v>
      </c>
      <c r="B418" s="18" t="s">
        <v>808</v>
      </c>
      <c r="C418" t="s">
        <v>809</v>
      </c>
      <c r="D418" s="1">
        <v>0</v>
      </c>
      <c r="E418">
        <v>0</v>
      </c>
      <c r="F418">
        <f t="shared" si="79"/>
        <v>0</v>
      </c>
      <c r="G418">
        <f t="shared" si="80"/>
        <v>0</v>
      </c>
      <c r="H418">
        <v>42.165385999999998</v>
      </c>
      <c r="I418">
        <f t="shared" si="81"/>
        <v>0</v>
      </c>
      <c r="J418">
        <v>52.421042999999997</v>
      </c>
      <c r="K418">
        <v>1.76</v>
      </c>
      <c r="L418" s="2">
        <f t="shared" si="82"/>
        <v>0</v>
      </c>
      <c r="M418">
        <v>0</v>
      </c>
      <c r="N418">
        <v>0</v>
      </c>
      <c r="O418">
        <f t="shared" si="83"/>
        <v>0</v>
      </c>
      <c r="P418">
        <f t="shared" si="84"/>
        <v>0</v>
      </c>
      <c r="Q418">
        <v>42.165385999999998</v>
      </c>
      <c r="R418">
        <f t="shared" si="85"/>
        <v>0</v>
      </c>
      <c r="S418">
        <v>52.421042999999997</v>
      </c>
      <c r="T418">
        <v>1.76</v>
      </c>
      <c r="U418" s="2">
        <f t="shared" si="86"/>
        <v>0</v>
      </c>
      <c r="V418" s="18">
        <v>370180000000</v>
      </c>
      <c r="W418">
        <f t="shared" si="87"/>
        <v>8.2364075468259056E-4</v>
      </c>
      <c r="X418">
        <f t="shared" si="88"/>
        <v>823640.7546825906</v>
      </c>
      <c r="Y418">
        <v>42.165385999999998</v>
      </c>
      <c r="Z418">
        <f t="shared" si="89"/>
        <v>19533.575589290009</v>
      </c>
      <c r="AA418">
        <v>52.421042999999997</v>
      </c>
      <c r="AB418">
        <v>1.76</v>
      </c>
      <c r="AC418" s="19">
        <f t="shared" si="90"/>
        <v>1058349.4989470723</v>
      </c>
    </row>
    <row r="419" spans="1:29" x14ac:dyDescent="0.25">
      <c r="A419" s="38">
        <f t="shared" si="78"/>
        <v>0.65260513707413126</v>
      </c>
      <c r="B419" s="18" t="s">
        <v>810</v>
      </c>
      <c r="C419" t="s">
        <v>811</v>
      </c>
      <c r="D419" s="1">
        <v>-184350000</v>
      </c>
      <c r="E419">
        <v>184350000</v>
      </c>
      <c r="F419">
        <f t="shared" si="79"/>
        <v>1.946981977217155E-4</v>
      </c>
      <c r="G419">
        <f t="shared" si="80"/>
        <v>194698.19772171549</v>
      </c>
      <c r="H419">
        <v>35.034145000000002</v>
      </c>
      <c r="I419">
        <f t="shared" si="81"/>
        <v>5557.3840241203397</v>
      </c>
      <c r="J419">
        <v>56.448608</v>
      </c>
      <c r="K419">
        <v>1.4489999999999901</v>
      </c>
      <c r="L419" s="2">
        <f t="shared" si="82"/>
        <v>321759.24173398194</v>
      </c>
      <c r="M419">
        <v>-301560000</v>
      </c>
      <c r="N419">
        <v>301560000</v>
      </c>
      <c r="O419">
        <f t="shared" si="83"/>
        <v>1.5365419866500109E-4</v>
      </c>
      <c r="P419">
        <f t="shared" si="84"/>
        <v>153654.19866500108</v>
      </c>
      <c r="Q419">
        <v>35.034145000000002</v>
      </c>
      <c r="R419">
        <f t="shared" si="85"/>
        <v>4385.8412604332452</v>
      </c>
      <c r="S419">
        <v>56.448608</v>
      </c>
      <c r="T419">
        <v>1.4489999999999901</v>
      </c>
      <c r="U419" s="2">
        <f t="shared" si="86"/>
        <v>253929.7180467899</v>
      </c>
      <c r="V419" s="18">
        <v>311310000000</v>
      </c>
      <c r="W419">
        <f t="shared" si="87"/>
        <v>6.9265655448764725E-4</v>
      </c>
      <c r="X419">
        <f t="shared" si="88"/>
        <v>692656.55448764726</v>
      </c>
      <c r="Y419">
        <v>35.034145000000002</v>
      </c>
      <c r="Z419">
        <f t="shared" si="89"/>
        <v>19770.899346555972</v>
      </c>
      <c r="AA419">
        <v>56.448608</v>
      </c>
      <c r="AB419">
        <v>1.4489999999999901</v>
      </c>
      <c r="AC419" s="19">
        <f t="shared" si="90"/>
        <v>1144687.7801743536</v>
      </c>
    </row>
    <row r="420" spans="1:29" x14ac:dyDescent="0.25">
      <c r="A420" s="38">
        <f t="shared" si="78"/>
        <v>0.43592418949820022</v>
      </c>
      <c r="B420" s="18" t="s">
        <v>812</v>
      </c>
      <c r="C420" t="s">
        <v>813</v>
      </c>
      <c r="D420" s="1">
        <v>-298530000</v>
      </c>
      <c r="E420">
        <v>298530000</v>
      </c>
      <c r="F420">
        <f t="shared" si="79"/>
        <v>3.1528751269793183E-4</v>
      </c>
      <c r="G420">
        <f t="shared" si="80"/>
        <v>315287.51269793184</v>
      </c>
      <c r="H420">
        <v>287.16000400000001</v>
      </c>
      <c r="I420">
        <f t="shared" si="81"/>
        <v>1097.9506487885822</v>
      </c>
      <c r="J420">
        <v>412.33999599999999</v>
      </c>
      <c r="K420">
        <v>0</v>
      </c>
      <c r="L420" s="2">
        <f t="shared" si="82"/>
        <v>452728.96612968133</v>
      </c>
      <c r="M420">
        <v>-631540000</v>
      </c>
      <c r="N420">
        <v>631540000</v>
      </c>
      <c r="O420">
        <f t="shared" si="83"/>
        <v>3.2178927120604455E-4</v>
      </c>
      <c r="P420">
        <f t="shared" si="84"/>
        <v>321789.27120604453</v>
      </c>
      <c r="Q420">
        <v>287.16000400000001</v>
      </c>
      <c r="R420">
        <f t="shared" si="85"/>
        <v>1120.5922368145827</v>
      </c>
      <c r="S420">
        <v>412.33999599999999</v>
      </c>
      <c r="T420">
        <v>0</v>
      </c>
      <c r="U420" s="2">
        <f t="shared" si="86"/>
        <v>462064.99844575609</v>
      </c>
      <c r="V420" s="18">
        <v>316170000000</v>
      </c>
      <c r="W420">
        <f t="shared" si="87"/>
        <v>7.0346992654382915E-4</v>
      </c>
      <c r="X420">
        <f t="shared" si="88"/>
        <v>703469.92654382915</v>
      </c>
      <c r="Y420">
        <v>287.16000400000001</v>
      </c>
      <c r="Z420">
        <f t="shared" si="89"/>
        <v>2449.7489787743179</v>
      </c>
      <c r="AA420">
        <v>412.33999599999999</v>
      </c>
      <c r="AB420">
        <v>0</v>
      </c>
      <c r="AC420" s="19">
        <f t="shared" si="90"/>
        <v>1010129.4841088064</v>
      </c>
    </row>
    <row r="421" spans="1:29" x14ac:dyDescent="0.25">
      <c r="A421" s="38">
        <f t="shared" si="78"/>
        <v>0.25490213937645523</v>
      </c>
      <c r="B421" s="18" t="s">
        <v>814</v>
      </c>
      <c r="C421" t="s">
        <v>815</v>
      </c>
      <c r="D421" s="1">
        <v>-3376000000</v>
      </c>
      <c r="E421">
        <v>3376000000</v>
      </c>
      <c r="F421">
        <f t="shared" si="79"/>
        <v>3.5655064578709607E-3</v>
      </c>
      <c r="G421">
        <f t="shared" si="80"/>
        <v>3565506.4578709607</v>
      </c>
      <c r="H421">
        <v>197.07517999999999</v>
      </c>
      <c r="I421">
        <f t="shared" si="81"/>
        <v>18092.113161439003</v>
      </c>
      <c r="J421">
        <v>243.02006499999999</v>
      </c>
      <c r="K421">
        <v>4.29</v>
      </c>
      <c r="L421" s="2">
        <f t="shared" si="82"/>
        <v>4474361.6819428355</v>
      </c>
      <c r="M421">
        <v>-6753000000</v>
      </c>
      <c r="N421">
        <v>6753000000</v>
      </c>
      <c r="O421">
        <f t="shared" si="83"/>
        <v>3.4408635216366642E-3</v>
      </c>
      <c r="P421">
        <f t="shared" si="84"/>
        <v>3440863.5216366639</v>
      </c>
      <c r="Q421">
        <v>197.07517999999999</v>
      </c>
      <c r="R421">
        <f t="shared" si="85"/>
        <v>17459.6492649996</v>
      </c>
      <c r="S421">
        <v>243.02006499999999</v>
      </c>
      <c r="T421">
        <v>4.29</v>
      </c>
      <c r="U421" s="2">
        <f t="shared" si="86"/>
        <v>4317946.9946042532</v>
      </c>
      <c r="V421" s="18">
        <v>3140310000000</v>
      </c>
      <c r="W421">
        <f t="shared" si="87"/>
        <v>6.9871070785490468E-3</v>
      </c>
      <c r="X421">
        <f t="shared" si="88"/>
        <v>6987107.078549047</v>
      </c>
      <c r="Y421">
        <v>197.07517999999999</v>
      </c>
      <c r="Z421">
        <f t="shared" si="89"/>
        <v>35454.018504760708</v>
      </c>
      <c r="AA421">
        <v>243.02006499999999</v>
      </c>
      <c r="AB421">
        <v>4.29</v>
      </c>
      <c r="AC421" s="19">
        <f t="shared" si="90"/>
        <v>8768135.6209235732</v>
      </c>
    </row>
    <row r="422" spans="1:29" x14ac:dyDescent="0.25">
      <c r="A422" s="38">
        <f t="shared" si="78"/>
        <v>1.2254312138728185E-2</v>
      </c>
      <c r="B422" s="18" t="s">
        <v>816</v>
      </c>
      <c r="C422" t="s">
        <v>817</v>
      </c>
      <c r="D422" s="1">
        <v>-4530000000</v>
      </c>
      <c r="E422">
        <v>4530000000</v>
      </c>
      <c r="F422">
        <f t="shared" si="79"/>
        <v>4.7842844354725866E-3</v>
      </c>
      <c r="G422">
        <f t="shared" si="80"/>
        <v>4784284.4354725862</v>
      </c>
      <c r="H422">
        <v>43.25</v>
      </c>
      <c r="I422">
        <f t="shared" si="81"/>
        <v>110619.29330572454</v>
      </c>
      <c r="J422">
        <v>43.779998999999997</v>
      </c>
      <c r="K422">
        <v>0</v>
      </c>
      <c r="L422" s="2">
        <f t="shared" si="82"/>
        <v>4842912.5503053265</v>
      </c>
      <c r="M422">
        <v>-8600000000</v>
      </c>
      <c r="N422">
        <v>8600000000</v>
      </c>
      <c r="O422">
        <f t="shared" si="83"/>
        <v>4.3819674642492689E-3</v>
      </c>
      <c r="P422">
        <f t="shared" si="84"/>
        <v>4381967.4642492691</v>
      </c>
      <c r="Q422">
        <v>43.25</v>
      </c>
      <c r="R422">
        <f t="shared" si="85"/>
        <v>101317.16680345131</v>
      </c>
      <c r="S422">
        <v>43.779998999999997</v>
      </c>
      <c r="T422">
        <v>0</v>
      </c>
      <c r="U422" s="2">
        <f t="shared" si="86"/>
        <v>4435665.4613379315</v>
      </c>
      <c r="V422" s="18">
        <v>312650000000</v>
      </c>
      <c r="W422">
        <f t="shared" si="87"/>
        <v>6.9563801921095666E-4</v>
      </c>
      <c r="X422">
        <f t="shared" si="88"/>
        <v>695638.01921095664</v>
      </c>
      <c r="Y422">
        <v>43.25</v>
      </c>
      <c r="Z422">
        <f t="shared" si="89"/>
        <v>16084.116051120385</v>
      </c>
      <c r="AA422">
        <v>43.779998999999997</v>
      </c>
      <c r="AB422">
        <v>0</v>
      </c>
      <c r="AC422" s="19">
        <f t="shared" si="90"/>
        <v>704162.58463393431</v>
      </c>
    </row>
    <row r="423" spans="1:29" x14ac:dyDescent="0.25">
      <c r="A423" s="38">
        <f t="shared" si="78"/>
        <v>0.32646759857031671</v>
      </c>
      <c r="B423" s="18" t="s">
        <v>818</v>
      </c>
      <c r="C423" t="s">
        <v>819</v>
      </c>
      <c r="D423" s="1">
        <v>-6321000000</v>
      </c>
      <c r="E423">
        <v>6321000000</v>
      </c>
      <c r="F423">
        <f t="shared" si="79"/>
        <v>6.6758194076428738E-3</v>
      </c>
      <c r="G423">
        <f t="shared" si="80"/>
        <v>6675819.4076428739</v>
      </c>
      <c r="H423">
        <v>155.266266</v>
      </c>
      <c r="I423">
        <f t="shared" si="81"/>
        <v>42995.942258589988</v>
      </c>
      <c r="J423">
        <v>201.87567100000001</v>
      </c>
      <c r="K423">
        <v>4.08</v>
      </c>
      <c r="L423" s="2">
        <f t="shared" si="82"/>
        <v>8855258.1381451581</v>
      </c>
      <c r="M423">
        <v>-12566000000</v>
      </c>
      <c r="N423">
        <v>12566000000</v>
      </c>
      <c r="O423">
        <f t="shared" si="83"/>
        <v>6.4027678088088734E-3</v>
      </c>
      <c r="P423">
        <f t="shared" si="84"/>
        <v>6402767.8088088734</v>
      </c>
      <c r="Q423">
        <v>155.266266</v>
      </c>
      <c r="R423">
        <f t="shared" si="85"/>
        <v>41237.340046606601</v>
      </c>
      <c r="S423">
        <v>201.87567100000001</v>
      </c>
      <c r="T423">
        <v>4.08</v>
      </c>
      <c r="U423" s="2">
        <f t="shared" si="86"/>
        <v>8493064.0395540353</v>
      </c>
      <c r="V423" s="18">
        <v>3145560000000</v>
      </c>
      <c r="W423">
        <f t="shared" si="87"/>
        <v>6.9987881903381321E-3</v>
      </c>
      <c r="X423">
        <f t="shared" si="88"/>
        <v>6998788.190338132</v>
      </c>
      <c r="Y423">
        <v>155.266266</v>
      </c>
      <c r="Z423">
        <f t="shared" si="89"/>
        <v>45076.038541032038</v>
      </c>
      <c r="AA423">
        <v>201.87567100000001</v>
      </c>
      <c r="AB423">
        <v>4.08</v>
      </c>
      <c r="AC423" s="19">
        <f t="shared" si="90"/>
        <v>9283665.7637401149</v>
      </c>
    </row>
    <row r="424" spans="1:29" x14ac:dyDescent="0.25">
      <c r="A424" s="38">
        <f t="shared" si="78"/>
        <v>0.4328403302454793</v>
      </c>
      <c r="B424" s="18" t="s">
        <v>820</v>
      </c>
      <c r="C424" t="s">
        <v>821</v>
      </c>
      <c r="D424" s="1">
        <v>-1731000000</v>
      </c>
      <c r="E424">
        <v>1731000000</v>
      </c>
      <c r="F424">
        <f t="shared" si="79"/>
        <v>1.8281669664024385E-3</v>
      </c>
      <c r="G424">
        <f t="shared" si="80"/>
        <v>1828166.9664024385</v>
      </c>
      <c r="H424">
        <v>229.450287</v>
      </c>
      <c r="I424">
        <f t="shared" si="81"/>
        <v>7967.595030301437</v>
      </c>
      <c r="J424">
        <v>328.765625</v>
      </c>
      <c r="K424">
        <v>0</v>
      </c>
      <c r="L424" s="2">
        <f t="shared" si="82"/>
        <v>2619471.3598839459</v>
      </c>
      <c r="M424">
        <v>-6304000000</v>
      </c>
      <c r="N424">
        <v>6304000000</v>
      </c>
      <c r="O424">
        <f t="shared" si="83"/>
        <v>3.2120840575148128E-3</v>
      </c>
      <c r="P424">
        <f t="shared" si="84"/>
        <v>3212084.0575148128</v>
      </c>
      <c r="Q424">
        <v>229.450287</v>
      </c>
      <c r="R424">
        <f t="shared" si="85"/>
        <v>13999.04135885789</v>
      </c>
      <c r="S424">
        <v>328.765625</v>
      </c>
      <c r="T424">
        <v>0</v>
      </c>
      <c r="U424" s="2">
        <f t="shared" si="86"/>
        <v>4602403.5817457633</v>
      </c>
      <c r="V424" s="18">
        <v>316720000000</v>
      </c>
      <c r="W424">
        <f t="shared" si="87"/>
        <v>7.0469366206459049E-4</v>
      </c>
      <c r="X424">
        <f t="shared" si="88"/>
        <v>704693.66206459049</v>
      </c>
      <c r="Y424">
        <v>229.450287</v>
      </c>
      <c r="Z424">
        <f t="shared" si="89"/>
        <v>3071.2258907071687</v>
      </c>
      <c r="AA424">
        <v>328.765625</v>
      </c>
      <c r="AB424">
        <v>0</v>
      </c>
      <c r="AC424" s="19">
        <f t="shared" si="90"/>
        <v>1009713.4994745241</v>
      </c>
    </row>
    <row r="425" spans="1:29" x14ac:dyDescent="0.25">
      <c r="A425" s="38">
        <f t="shared" si="78"/>
        <v>0.46856375598803246</v>
      </c>
      <c r="B425" s="18" t="s">
        <v>822</v>
      </c>
      <c r="C425" t="s">
        <v>823</v>
      </c>
      <c r="D425" s="1">
        <v>-10410000000</v>
      </c>
      <c r="E425">
        <v>10410000000</v>
      </c>
      <c r="F425">
        <f t="shared" si="79"/>
        <v>1.099434900072177E-2</v>
      </c>
      <c r="G425">
        <f t="shared" si="80"/>
        <v>10994349.000721771</v>
      </c>
      <c r="H425">
        <v>338.84210200000001</v>
      </c>
      <c r="I425">
        <f t="shared" si="81"/>
        <v>32446.820911061906</v>
      </c>
      <c r="J425">
        <v>492.01123000000001</v>
      </c>
      <c r="K425">
        <v>5.6</v>
      </c>
      <c r="L425" s="2">
        <f t="shared" si="82"/>
        <v>16145902.463143237</v>
      </c>
      <c r="M425">
        <v>-18470000000</v>
      </c>
      <c r="N425">
        <v>18470000000</v>
      </c>
      <c r="O425">
        <f t="shared" si="83"/>
        <v>9.4110394261260454E-3</v>
      </c>
      <c r="P425">
        <f t="shared" si="84"/>
        <v>9411039.4261260461</v>
      </c>
      <c r="Q425">
        <v>338.84210200000001</v>
      </c>
      <c r="R425">
        <f t="shared" si="85"/>
        <v>27774.11475899192</v>
      </c>
      <c r="S425">
        <v>492.01123000000001</v>
      </c>
      <c r="T425">
        <v>5.6</v>
      </c>
      <c r="U425" s="2">
        <f t="shared" si="86"/>
        <v>13820711.407383123</v>
      </c>
      <c r="V425" s="18">
        <v>3332730000000</v>
      </c>
      <c r="W425">
        <f t="shared" si="87"/>
        <v>7.4152365129215789E-3</v>
      </c>
      <c r="X425">
        <f t="shared" si="88"/>
        <v>7415236.5129215792</v>
      </c>
      <c r="Y425">
        <v>338.84210200000001</v>
      </c>
      <c r="Z425">
        <f t="shared" si="89"/>
        <v>21884.047080198961</v>
      </c>
      <c r="AA425">
        <v>492.01123000000001</v>
      </c>
      <c r="AB425">
        <v>5.6</v>
      </c>
      <c r="AC425" s="19">
        <f t="shared" si="90"/>
        <v>10889747.584955715</v>
      </c>
    </row>
    <row r="426" spans="1:29" x14ac:dyDescent="0.25">
      <c r="A426" s="38">
        <f t="shared" si="78"/>
        <v>-4.572803306130746E-2</v>
      </c>
      <c r="B426" s="18" t="s">
        <v>824</v>
      </c>
      <c r="C426" t="s">
        <v>825</v>
      </c>
      <c r="D426" s="1">
        <v>-652620000</v>
      </c>
      <c r="E426">
        <v>652620000</v>
      </c>
      <c r="F426">
        <f t="shared" si="79"/>
        <v>6.8925379873689165E-4</v>
      </c>
      <c r="G426">
        <f t="shared" si="80"/>
        <v>689253.79873689159</v>
      </c>
      <c r="H426">
        <v>135.43808000000001</v>
      </c>
      <c r="I426">
        <f t="shared" si="81"/>
        <v>5089.0694754155666</v>
      </c>
      <c r="J426">
        <v>128.44476299999999</v>
      </c>
      <c r="K426">
        <v>0.8</v>
      </c>
      <c r="L426" s="2">
        <f t="shared" si="82"/>
        <v>657735.57824061927</v>
      </c>
      <c r="M426">
        <v>-1450790000</v>
      </c>
      <c r="N426">
        <v>1450790000</v>
      </c>
      <c r="O426">
        <f t="shared" si="83"/>
        <v>7.3922262528583677E-4</v>
      </c>
      <c r="P426">
        <f t="shared" si="84"/>
        <v>739222.62528583675</v>
      </c>
      <c r="Q426">
        <v>135.43808000000001</v>
      </c>
      <c r="R426">
        <f t="shared" si="85"/>
        <v>5458.0117001498893</v>
      </c>
      <c r="S426">
        <v>128.44476299999999</v>
      </c>
      <c r="T426">
        <v>0.8</v>
      </c>
      <c r="U426" s="2">
        <f t="shared" si="86"/>
        <v>705419.42863709957</v>
      </c>
      <c r="V426" s="18">
        <v>311680000000</v>
      </c>
      <c r="W426">
        <f t="shared" si="87"/>
        <v>6.934797947470686E-4</v>
      </c>
      <c r="X426">
        <f t="shared" si="88"/>
        <v>693479.79474706855</v>
      </c>
      <c r="Y426">
        <v>135.43808000000001</v>
      </c>
      <c r="Z426">
        <f t="shared" si="89"/>
        <v>5120.2718965527902</v>
      </c>
      <c r="AA426">
        <v>128.44476299999999</v>
      </c>
      <c r="AB426">
        <v>0.8</v>
      </c>
      <c r="AC426" s="19">
        <f t="shared" si="90"/>
        <v>661768.3277655259</v>
      </c>
    </row>
    <row r="427" spans="1:29" x14ac:dyDescent="0.25">
      <c r="A427" s="38">
        <f t="shared" si="78"/>
        <v>0.48023495182525089</v>
      </c>
      <c r="B427" s="18" t="s">
        <v>826</v>
      </c>
      <c r="C427" t="s">
        <v>827</v>
      </c>
      <c r="D427" s="1">
        <v>-2850000000</v>
      </c>
      <c r="E427">
        <v>2850000000</v>
      </c>
      <c r="F427">
        <f t="shared" si="79"/>
        <v>3.009980273972819E-3</v>
      </c>
      <c r="G427">
        <f t="shared" si="80"/>
        <v>3009980.2739728191</v>
      </c>
      <c r="H427">
        <v>50.451534000000002</v>
      </c>
      <c r="I427">
        <f t="shared" si="81"/>
        <v>59660.827636535672</v>
      </c>
      <c r="J427">
        <v>70.760124000000005</v>
      </c>
      <c r="K427">
        <v>3.92</v>
      </c>
      <c r="L427" s="2">
        <f t="shared" si="82"/>
        <v>4455478.0058391113</v>
      </c>
      <c r="M427">
        <v>-6486000000</v>
      </c>
      <c r="N427">
        <v>6486000000</v>
      </c>
      <c r="O427">
        <f t="shared" si="83"/>
        <v>3.3048187178047394E-3</v>
      </c>
      <c r="P427">
        <f t="shared" si="84"/>
        <v>3304818.7178047393</v>
      </c>
      <c r="Q427">
        <v>50.451534000000002</v>
      </c>
      <c r="R427">
        <f t="shared" si="85"/>
        <v>65504.821276687821</v>
      </c>
      <c r="S427">
        <v>70.760124000000005</v>
      </c>
      <c r="T427">
        <v>3.92</v>
      </c>
      <c r="U427" s="2">
        <f t="shared" si="86"/>
        <v>4891908.175540885</v>
      </c>
      <c r="V427" s="18">
        <v>323060000000</v>
      </c>
      <c r="W427">
        <f t="shared" si="87"/>
        <v>7.1879999515845727E-4</v>
      </c>
      <c r="X427">
        <f t="shared" si="88"/>
        <v>718799.99515845731</v>
      </c>
      <c r="Y427">
        <v>50.451534000000002</v>
      </c>
      <c r="Z427">
        <f t="shared" si="89"/>
        <v>14247.336764001215</v>
      </c>
      <c r="AA427">
        <v>70.760124000000005</v>
      </c>
      <c r="AB427">
        <v>3.92</v>
      </c>
      <c r="AC427" s="19">
        <f t="shared" si="90"/>
        <v>1063992.8762053696</v>
      </c>
    </row>
    <row r="428" spans="1:29" x14ac:dyDescent="0.25">
      <c r="A428" s="38">
        <f t="shared" si="78"/>
        <v>0.1174066812999599</v>
      </c>
      <c r="B428" s="18" t="s">
        <v>828</v>
      </c>
      <c r="C428" t="s">
        <v>829</v>
      </c>
      <c r="D428" s="1">
        <v>-150440000</v>
      </c>
      <c r="E428">
        <v>150440000</v>
      </c>
      <c r="F428">
        <f t="shared" si="79"/>
        <v>1.588847131285863E-4</v>
      </c>
      <c r="G428">
        <f t="shared" si="80"/>
        <v>158884.7131285863</v>
      </c>
      <c r="H428">
        <v>44.826546</v>
      </c>
      <c r="I428">
        <f t="shared" si="81"/>
        <v>3544.4335400855175</v>
      </c>
      <c r="J428">
        <v>48.289482</v>
      </c>
      <c r="K428">
        <v>1.8</v>
      </c>
      <c r="L428" s="2">
        <f t="shared" si="82"/>
        <v>177538.84000630979</v>
      </c>
      <c r="M428">
        <v>-285140000</v>
      </c>
      <c r="N428">
        <v>285140000</v>
      </c>
      <c r="O428">
        <f t="shared" si="83"/>
        <v>1.4528769799488796E-4</v>
      </c>
      <c r="P428">
        <f t="shared" si="84"/>
        <v>145287.69799488795</v>
      </c>
      <c r="Q428">
        <v>44.826546</v>
      </c>
      <c r="R428">
        <f t="shared" si="85"/>
        <v>3241.1084716383889</v>
      </c>
      <c r="S428">
        <v>48.289482</v>
      </c>
      <c r="T428">
        <v>1.8</v>
      </c>
      <c r="U428" s="2">
        <f t="shared" si="86"/>
        <v>162345.44445017859</v>
      </c>
      <c r="V428" s="18">
        <v>318360000000</v>
      </c>
      <c r="W428">
        <f t="shared" si="87"/>
        <v>7.083426188901333E-4</v>
      </c>
      <c r="X428">
        <f t="shared" si="88"/>
        <v>708342.61889013334</v>
      </c>
      <c r="Y428">
        <v>44.826546</v>
      </c>
      <c r="Z428">
        <f t="shared" si="89"/>
        <v>15801.8558666138</v>
      </c>
      <c r="AA428">
        <v>48.289482</v>
      </c>
      <c r="AB428">
        <v>1.8</v>
      </c>
      <c r="AC428" s="19">
        <f t="shared" si="90"/>
        <v>791506.77499734622</v>
      </c>
    </row>
    <row r="429" spans="1:29" x14ac:dyDescent="0.25">
      <c r="A429" s="38">
        <f t="shared" si="78"/>
        <v>0.17292058242848207</v>
      </c>
      <c r="B429" s="18" t="s">
        <v>830</v>
      </c>
      <c r="C429" t="s">
        <v>831</v>
      </c>
      <c r="D429" s="1">
        <v>-50190000</v>
      </c>
      <c r="E429">
        <v>50190000</v>
      </c>
      <c r="F429">
        <f t="shared" si="79"/>
        <v>5.3007336824805544E-5</v>
      </c>
      <c r="G429">
        <f t="shared" si="80"/>
        <v>53007.336824805541</v>
      </c>
      <c r="H429">
        <v>216.39999399999999</v>
      </c>
      <c r="I429">
        <f t="shared" si="81"/>
        <v>244.95073149034164</v>
      </c>
      <c r="J429">
        <v>253.820007</v>
      </c>
      <c r="K429">
        <v>0</v>
      </c>
      <c r="L429" s="2">
        <f t="shared" si="82"/>
        <v>62173.396381533639</v>
      </c>
      <c r="M429">
        <v>-34960000</v>
      </c>
      <c r="N429">
        <v>34960000</v>
      </c>
      <c r="O429">
        <f t="shared" si="83"/>
        <v>1.7813207273273771E-5</v>
      </c>
      <c r="P429">
        <f t="shared" si="84"/>
        <v>17813.207273273772</v>
      </c>
      <c r="Q429">
        <v>216.39999399999999</v>
      </c>
      <c r="R429">
        <f t="shared" si="85"/>
        <v>82.316117223523463</v>
      </c>
      <c r="S429">
        <v>253.820007</v>
      </c>
      <c r="T429">
        <v>0</v>
      </c>
      <c r="U429" s="2">
        <f t="shared" si="86"/>
        <v>20893.477449887545</v>
      </c>
      <c r="V429" s="18">
        <v>324690000000</v>
      </c>
      <c r="W429">
        <f t="shared" si="87"/>
        <v>7.2242670224725901E-4</v>
      </c>
      <c r="X429">
        <f t="shared" si="88"/>
        <v>722426.70224725897</v>
      </c>
      <c r="Y429">
        <v>216.39999399999999</v>
      </c>
      <c r="Z429">
        <f t="shared" si="89"/>
        <v>3338.3859624656875</v>
      </c>
      <c r="AA429">
        <v>253.820007</v>
      </c>
      <c r="AB429">
        <v>0</v>
      </c>
      <c r="AC429" s="19">
        <f t="shared" si="90"/>
        <v>847349.1483617425</v>
      </c>
    </row>
    <row r="430" spans="1:29" x14ac:dyDescent="0.25">
      <c r="A430" s="38">
        <f t="shared" si="78"/>
        <v>0.11419578964376442</v>
      </c>
      <c r="B430" s="18" t="s">
        <v>832</v>
      </c>
      <c r="C430" t="s">
        <v>833</v>
      </c>
      <c r="D430" s="1">
        <v>-916000000</v>
      </c>
      <c r="E430">
        <v>916000000</v>
      </c>
      <c r="F430">
        <f t="shared" si="79"/>
        <v>9.6741822138915869E-4</v>
      </c>
      <c r="G430">
        <f t="shared" si="80"/>
        <v>967418.22138915863</v>
      </c>
      <c r="H430">
        <v>204.20082099999999</v>
      </c>
      <c r="I430">
        <f t="shared" si="81"/>
        <v>4737.5824281781843</v>
      </c>
      <c r="J430">
        <v>226.35969499999999</v>
      </c>
      <c r="K430">
        <v>1.1599999999999999</v>
      </c>
      <c r="L430" s="2">
        <f t="shared" si="82"/>
        <v>1077893.3090964598</v>
      </c>
      <c r="M430">
        <v>-1285200000</v>
      </c>
      <c r="N430">
        <v>1285200000</v>
      </c>
      <c r="O430">
        <f t="shared" si="83"/>
        <v>6.5484937035501867E-4</v>
      </c>
      <c r="P430">
        <f t="shared" si="84"/>
        <v>654849.37035501865</v>
      </c>
      <c r="Q430">
        <v>204.20082099999999</v>
      </c>
      <c r="R430">
        <f t="shared" si="85"/>
        <v>3206.8890181152537</v>
      </c>
      <c r="S430">
        <v>226.35969499999999</v>
      </c>
      <c r="T430">
        <v>1.1599999999999999</v>
      </c>
      <c r="U430" s="2">
        <f t="shared" si="86"/>
        <v>729630.41130043194</v>
      </c>
      <c r="V430" s="18">
        <v>333750000000</v>
      </c>
      <c r="W430">
        <f t="shared" si="87"/>
        <v>7.4258496373470913E-4</v>
      </c>
      <c r="X430">
        <f t="shared" si="88"/>
        <v>742584.96373470908</v>
      </c>
      <c r="Y430">
        <v>204.20082099999999</v>
      </c>
      <c r="Z430">
        <f t="shared" si="89"/>
        <v>3636.5424982043</v>
      </c>
      <c r="AA430">
        <v>226.35969499999999</v>
      </c>
      <c r="AB430">
        <v>1.1599999999999999</v>
      </c>
      <c r="AC430" s="19">
        <f t="shared" si="90"/>
        <v>827385.04004598036</v>
      </c>
    </row>
    <row r="431" spans="1:29" x14ac:dyDescent="0.25">
      <c r="A431" s="38">
        <f t="shared" si="78"/>
        <v>-2.5705240240563088E-2</v>
      </c>
      <c r="B431" s="18" t="s">
        <v>834</v>
      </c>
      <c r="C431" t="s">
        <v>835</v>
      </c>
      <c r="D431" s="1">
        <v>-18841000000</v>
      </c>
      <c r="E431">
        <v>18841000000</v>
      </c>
      <c r="F431">
        <f t="shared" si="79"/>
        <v>1.9898609944533994E-2</v>
      </c>
      <c r="G431">
        <f t="shared" si="80"/>
        <v>19898609.944533993</v>
      </c>
      <c r="H431">
        <v>50.699390000000001</v>
      </c>
      <c r="I431">
        <f t="shared" si="81"/>
        <v>392482.23587175296</v>
      </c>
      <c r="J431">
        <v>46.872149999999998</v>
      </c>
      <c r="K431">
        <v>2.524</v>
      </c>
      <c r="L431" s="2">
        <f t="shared" si="82"/>
        <v>19387111.395456489</v>
      </c>
      <c r="M431">
        <v>-37161000000</v>
      </c>
      <c r="N431">
        <v>37161000000</v>
      </c>
      <c r="O431">
        <f t="shared" si="83"/>
        <v>1.8934685225461288E-2</v>
      </c>
      <c r="P431">
        <f t="shared" si="84"/>
        <v>18934685.225461289</v>
      </c>
      <c r="Q431">
        <v>50.699390000000001</v>
      </c>
      <c r="R431">
        <f t="shared" si="85"/>
        <v>373469.68524594256</v>
      </c>
      <c r="S431">
        <v>46.872149999999998</v>
      </c>
      <c r="T431">
        <v>2.524</v>
      </c>
      <c r="U431" s="2">
        <f t="shared" si="86"/>
        <v>18447964.592861366</v>
      </c>
      <c r="V431" s="18">
        <v>3243110000000</v>
      </c>
      <c r="W431">
        <f t="shared" si="87"/>
        <v>7.2158343722477074E-3</v>
      </c>
      <c r="X431">
        <f t="shared" si="88"/>
        <v>7215834.3722477071</v>
      </c>
      <c r="Y431">
        <v>50.699390000000001</v>
      </c>
      <c r="Z431">
        <f t="shared" si="89"/>
        <v>142325.86175588515</v>
      </c>
      <c r="AA431">
        <v>46.872149999999998</v>
      </c>
      <c r="AB431">
        <v>2.524</v>
      </c>
      <c r="AC431" s="19">
        <f t="shared" si="90"/>
        <v>7030349.6161729665</v>
      </c>
    </row>
    <row r="432" spans="1:29" x14ac:dyDescent="0.25">
      <c r="A432" s="38">
        <f t="shared" si="78"/>
        <v>-7.0830118825930821E-2</v>
      </c>
      <c r="B432" s="18" t="s">
        <v>836</v>
      </c>
      <c r="C432" t="s">
        <v>837</v>
      </c>
      <c r="D432" s="1">
        <v>-1225450000</v>
      </c>
      <c r="E432">
        <v>1225450000</v>
      </c>
      <c r="F432">
        <f t="shared" si="79"/>
        <v>1.2942387111368389E-3</v>
      </c>
      <c r="G432">
        <f t="shared" si="80"/>
        <v>1294238.7111368389</v>
      </c>
      <c r="H432">
        <v>236.33999600000001</v>
      </c>
      <c r="I432">
        <f t="shared" si="81"/>
        <v>5476.1730263244945</v>
      </c>
      <c r="J432">
        <v>219.60000600000001</v>
      </c>
      <c r="K432">
        <v>0</v>
      </c>
      <c r="L432" s="2">
        <f t="shared" si="82"/>
        <v>1202567.6294378971</v>
      </c>
      <c r="M432">
        <v>-1320970000</v>
      </c>
      <c r="N432">
        <v>1320970000</v>
      </c>
      <c r="O432">
        <f t="shared" si="83"/>
        <v>6.730752978196926E-4</v>
      </c>
      <c r="P432">
        <f t="shared" si="84"/>
        <v>673075.29781969264</v>
      </c>
      <c r="Q432">
        <v>236.33999600000001</v>
      </c>
      <c r="R432">
        <f t="shared" si="85"/>
        <v>2847.9110993117415</v>
      </c>
      <c r="S432">
        <v>219.60000600000001</v>
      </c>
      <c r="T432">
        <v>0</v>
      </c>
      <c r="U432" s="2">
        <f t="shared" si="86"/>
        <v>625401.29449632508</v>
      </c>
      <c r="V432" s="18">
        <v>361450000000</v>
      </c>
      <c r="W432">
        <f t="shared" si="87"/>
        <v>8.0421673450759728E-4</v>
      </c>
      <c r="X432">
        <f t="shared" si="88"/>
        <v>804216.73450759728</v>
      </c>
      <c r="Y432">
        <v>236.33999600000001</v>
      </c>
      <c r="Z432">
        <f t="shared" si="89"/>
        <v>3402.7957523854625</v>
      </c>
      <c r="AA432">
        <v>219.60000600000001</v>
      </c>
      <c r="AB432">
        <v>0</v>
      </c>
      <c r="AC432" s="19">
        <f t="shared" si="90"/>
        <v>747253.96764062205</v>
      </c>
    </row>
    <row r="433" spans="1:29" x14ac:dyDescent="0.25">
      <c r="A433" s="38">
        <f t="shared" si="78"/>
        <v>-9.4923333293962742E-2</v>
      </c>
      <c r="B433" s="18" t="s">
        <v>838</v>
      </c>
      <c r="C433" t="s">
        <v>839</v>
      </c>
      <c r="D433" s="1">
        <v>-333840000</v>
      </c>
      <c r="E433">
        <v>333840000</v>
      </c>
      <c r="F433">
        <f t="shared" si="79"/>
        <v>3.5257958409231087E-4</v>
      </c>
      <c r="G433">
        <f t="shared" si="80"/>
        <v>352579.58409231086</v>
      </c>
      <c r="H433">
        <v>77.045829999999995</v>
      </c>
      <c r="I433">
        <f t="shared" si="81"/>
        <v>4576.231888115306</v>
      </c>
      <c r="J433">
        <v>67.762383</v>
      </c>
      <c r="K433">
        <v>1.97</v>
      </c>
      <c r="L433" s="2">
        <f t="shared" si="82"/>
        <v>319111.55471886968</v>
      </c>
      <c r="M433">
        <v>-492960000</v>
      </c>
      <c r="N433">
        <v>492960000</v>
      </c>
      <c r="O433">
        <f t="shared" si="83"/>
        <v>2.5117845129957205E-4</v>
      </c>
      <c r="P433">
        <f t="shared" si="84"/>
        <v>251178.45129957204</v>
      </c>
      <c r="Q433">
        <v>77.045829999999995</v>
      </c>
      <c r="R433">
        <f t="shared" si="85"/>
        <v>3260.1174041420809</v>
      </c>
      <c r="S433">
        <v>67.762383</v>
      </c>
      <c r="T433">
        <v>1.97</v>
      </c>
      <c r="U433" s="2">
        <f t="shared" si="86"/>
        <v>227335.75545060137</v>
      </c>
      <c r="V433" s="18">
        <v>333310000000</v>
      </c>
      <c r="W433">
        <f t="shared" si="87"/>
        <v>7.4160597531810004E-4</v>
      </c>
      <c r="X433">
        <f t="shared" si="88"/>
        <v>741605.97531810007</v>
      </c>
      <c r="Y433">
        <v>77.045829999999995</v>
      </c>
      <c r="Z433">
        <f t="shared" si="89"/>
        <v>9625.5173747638273</v>
      </c>
      <c r="AA433">
        <v>67.762383</v>
      </c>
      <c r="AB433">
        <v>1.97</v>
      </c>
      <c r="AC433" s="19">
        <f t="shared" si="90"/>
        <v>671210.26415018574</v>
      </c>
    </row>
    <row r="434" spans="1:29" x14ac:dyDescent="0.25">
      <c r="A434" s="38">
        <f t="shared" si="78"/>
        <v>-0.24174558152305792</v>
      </c>
      <c r="B434" s="18" t="s">
        <v>840</v>
      </c>
      <c r="C434" t="s">
        <v>841</v>
      </c>
      <c r="D434" s="1">
        <v>-526700000</v>
      </c>
      <c r="E434">
        <v>526700000</v>
      </c>
      <c r="F434">
        <f t="shared" si="79"/>
        <v>5.5626547729876628E-4</v>
      </c>
      <c r="G434">
        <f t="shared" si="80"/>
        <v>556265.47729876626</v>
      </c>
      <c r="H434">
        <v>16.975363000000002</v>
      </c>
      <c r="I434">
        <f t="shared" si="81"/>
        <v>32768.988639522242</v>
      </c>
      <c r="J434">
        <v>12.541644</v>
      </c>
      <c r="K434">
        <v>0.33</v>
      </c>
      <c r="L434" s="2">
        <f t="shared" si="82"/>
        <v>421790.75600797462</v>
      </c>
      <c r="M434">
        <v>-815400000</v>
      </c>
      <c r="N434">
        <v>815400000</v>
      </c>
      <c r="O434">
        <f t="shared" si="83"/>
        <v>4.1547165934288996E-4</v>
      </c>
      <c r="P434">
        <f t="shared" si="84"/>
        <v>415471.65934288997</v>
      </c>
      <c r="Q434">
        <v>16.975363000000002</v>
      </c>
      <c r="R434">
        <f t="shared" si="85"/>
        <v>24474.979377047192</v>
      </c>
      <c r="S434">
        <v>12.541644</v>
      </c>
      <c r="T434">
        <v>0.33</v>
      </c>
      <c r="U434" s="2">
        <f t="shared" si="86"/>
        <v>315033.22144869319</v>
      </c>
      <c r="V434" s="18">
        <v>322610000000</v>
      </c>
      <c r="W434">
        <f t="shared" si="87"/>
        <v>7.1779875700510711E-4</v>
      </c>
      <c r="X434">
        <f t="shared" si="88"/>
        <v>717798.75700510712</v>
      </c>
      <c r="Y434">
        <v>16.975363000000002</v>
      </c>
      <c r="Z434">
        <f t="shared" si="89"/>
        <v>42284.736827430854</v>
      </c>
      <c r="AA434">
        <v>12.541644</v>
      </c>
      <c r="AB434">
        <v>0.33</v>
      </c>
      <c r="AC434" s="19">
        <f t="shared" si="90"/>
        <v>544274.07907637942</v>
      </c>
    </row>
    <row r="435" spans="1:29" x14ac:dyDescent="0.25">
      <c r="A435" s="38">
        <f t="shared" si="78"/>
        <v>3.0743018911278952E-3</v>
      </c>
      <c r="B435" s="18" t="s">
        <v>842</v>
      </c>
      <c r="C435" t="s">
        <v>843</v>
      </c>
      <c r="D435" s="1">
        <v>-1455000000</v>
      </c>
      <c r="E435">
        <v>1455000000</v>
      </c>
      <c r="F435">
        <f t="shared" si="79"/>
        <v>1.5366741398703341E-3</v>
      </c>
      <c r="G435">
        <f t="shared" si="80"/>
        <v>1536674.1398703342</v>
      </c>
      <c r="H435">
        <v>214.51829499999999</v>
      </c>
      <c r="I435">
        <f t="shared" si="81"/>
        <v>7163.3710302906065</v>
      </c>
      <c r="J435">
        <v>213.84278900000001</v>
      </c>
      <c r="K435">
        <v>1.335</v>
      </c>
      <c r="L435" s="2">
        <f t="shared" si="82"/>
        <v>1541398.3400845849</v>
      </c>
      <c r="M435">
        <v>-2355000000</v>
      </c>
      <c r="N435">
        <v>2355000000</v>
      </c>
      <c r="O435">
        <f t="shared" si="83"/>
        <v>1.1999457416636079E-3</v>
      </c>
      <c r="P435">
        <f t="shared" si="84"/>
        <v>1199945.741663608</v>
      </c>
      <c r="Q435">
        <v>214.51829499999999</v>
      </c>
      <c r="R435">
        <f t="shared" si="85"/>
        <v>5593.6755495078314</v>
      </c>
      <c r="S435">
        <v>213.84278900000001</v>
      </c>
      <c r="T435">
        <v>1.335</v>
      </c>
      <c r="U435" s="2">
        <f t="shared" si="86"/>
        <v>1203634.7371264554</v>
      </c>
      <c r="V435" s="18">
        <v>3482170000000</v>
      </c>
      <c r="W435">
        <f t="shared" si="87"/>
        <v>7.7477365787808001E-3</v>
      </c>
      <c r="X435">
        <f t="shared" si="88"/>
        <v>7747736.5787808001</v>
      </c>
      <c r="Y435">
        <v>214.51829499999999</v>
      </c>
      <c r="Z435">
        <f t="shared" si="89"/>
        <v>36116.903589881695</v>
      </c>
      <c r="AA435">
        <v>213.84278900000001</v>
      </c>
      <c r="AB435">
        <v>1.335</v>
      </c>
      <c r="AC435" s="19">
        <f t="shared" si="90"/>
        <v>7771555.4599969061</v>
      </c>
    </row>
    <row r="436" spans="1:29" x14ac:dyDescent="0.25">
      <c r="A436" s="38">
        <f t="shared" si="78"/>
        <v>0.42112152605434638</v>
      </c>
      <c r="B436" s="18" t="s">
        <v>844</v>
      </c>
      <c r="C436" t="s">
        <v>845</v>
      </c>
      <c r="D436" s="1">
        <v>-403830000</v>
      </c>
      <c r="E436">
        <v>403830000</v>
      </c>
      <c r="F436">
        <f t="shared" si="79"/>
        <v>4.2649836282050653E-4</v>
      </c>
      <c r="G436">
        <f t="shared" si="80"/>
        <v>426498.3628205065</v>
      </c>
      <c r="H436">
        <v>144.83783</v>
      </c>
      <c r="I436">
        <f t="shared" si="81"/>
        <v>2944.6613693432614</v>
      </c>
      <c r="J436">
        <v>204.352158</v>
      </c>
      <c r="K436">
        <v>1.48</v>
      </c>
      <c r="L436" s="2">
        <f t="shared" si="82"/>
        <v>606106.00423115853</v>
      </c>
      <c r="M436">
        <v>-1060870000</v>
      </c>
      <c r="N436">
        <v>1060870000</v>
      </c>
      <c r="O436">
        <f t="shared" si="83"/>
        <v>5.4054625858117691E-4</v>
      </c>
      <c r="P436">
        <f t="shared" si="84"/>
        <v>540546.25858117687</v>
      </c>
      <c r="Q436">
        <v>144.83783</v>
      </c>
      <c r="R436">
        <f t="shared" si="85"/>
        <v>3732.0792404938466</v>
      </c>
      <c r="S436">
        <v>204.352158</v>
      </c>
      <c r="T436">
        <v>1.48</v>
      </c>
      <c r="U436" s="2">
        <f t="shared" si="86"/>
        <v>768181.9238978494</v>
      </c>
      <c r="V436" s="18">
        <v>319650000000</v>
      </c>
      <c r="W436">
        <f t="shared" si="87"/>
        <v>7.1121283492973713E-4</v>
      </c>
      <c r="X436">
        <f t="shared" si="88"/>
        <v>711212.83492973715</v>
      </c>
      <c r="Y436">
        <v>144.83783</v>
      </c>
      <c r="Z436">
        <f t="shared" si="89"/>
        <v>4910.407970968201</v>
      </c>
      <c r="AA436">
        <v>204.352158</v>
      </c>
      <c r="AB436">
        <v>1.48</v>
      </c>
      <c r="AC436" s="19">
        <f t="shared" si="90"/>
        <v>1010719.8693247861</v>
      </c>
    </row>
    <row r="437" spans="1:29" x14ac:dyDescent="0.25">
      <c r="A437" s="38">
        <f t="shared" si="78"/>
        <v>0.27194872006928317</v>
      </c>
      <c r="B437" s="18" t="s">
        <v>846</v>
      </c>
      <c r="C437" t="s">
        <v>847</v>
      </c>
      <c r="D437" s="1">
        <v>-3181400000</v>
      </c>
      <c r="E437">
        <v>3181400000</v>
      </c>
      <c r="F437">
        <f t="shared" si="79"/>
        <v>3.3599828924972376E-3</v>
      </c>
      <c r="G437">
        <f t="shared" si="80"/>
        <v>3359982.8924972378</v>
      </c>
      <c r="H437">
        <v>71.969207999999995</v>
      </c>
      <c r="I437">
        <f t="shared" si="81"/>
        <v>46686.395277508651</v>
      </c>
      <c r="J437">
        <v>91.061142000000004</v>
      </c>
      <c r="K437">
        <v>0.48</v>
      </c>
      <c r="L437" s="2">
        <f t="shared" si="82"/>
        <v>4273725.9395665489</v>
      </c>
      <c r="M437">
        <v>-3314570000</v>
      </c>
      <c r="N437">
        <v>3314570000</v>
      </c>
      <c r="O437">
        <f t="shared" si="83"/>
        <v>1.6888764997647324E-3</v>
      </c>
      <c r="P437">
        <f t="shared" si="84"/>
        <v>1688876.4997647323</v>
      </c>
      <c r="Q437">
        <v>71.969207999999995</v>
      </c>
      <c r="R437">
        <f t="shared" si="85"/>
        <v>23466.653957963972</v>
      </c>
      <c r="S437">
        <v>91.061142000000004</v>
      </c>
      <c r="T437">
        <v>0.48</v>
      </c>
      <c r="U437" s="2">
        <f t="shared" si="86"/>
        <v>2148164.3022308424</v>
      </c>
      <c r="V437" s="18">
        <v>313930000000</v>
      </c>
      <c r="W437">
        <f t="shared" si="87"/>
        <v>6.9848598551381941E-4</v>
      </c>
      <c r="X437">
        <f t="shared" si="88"/>
        <v>698485.98551381938</v>
      </c>
      <c r="Y437">
        <v>71.969207999999995</v>
      </c>
      <c r="Z437">
        <f t="shared" si="89"/>
        <v>9705.3448957479068</v>
      </c>
      <c r="AA437">
        <v>91.061142000000004</v>
      </c>
      <c r="AB437">
        <v>0.48</v>
      </c>
      <c r="AC437" s="19">
        <f t="shared" si="90"/>
        <v>888438.35526063445</v>
      </c>
    </row>
    <row r="438" spans="1:29" x14ac:dyDescent="0.25">
      <c r="A438" s="38">
        <f t="shared" si="78"/>
        <v>0.41183727145811488</v>
      </c>
      <c r="B438" s="18" t="s">
        <v>848</v>
      </c>
      <c r="C438" t="s">
        <v>849</v>
      </c>
      <c r="D438" s="1">
        <v>-2438000000</v>
      </c>
      <c r="E438">
        <v>2438000000</v>
      </c>
      <c r="F438">
        <f t="shared" si="79"/>
        <v>2.5748533010335906E-3</v>
      </c>
      <c r="G438">
        <f t="shared" si="80"/>
        <v>2574853.3010335905</v>
      </c>
      <c r="H438">
        <v>35.061188000000001</v>
      </c>
      <c r="I438">
        <f t="shared" si="81"/>
        <v>73438.849277827961</v>
      </c>
      <c r="J438">
        <v>47.608691999999998</v>
      </c>
      <c r="K438">
        <v>1.8919999999999999</v>
      </c>
      <c r="L438" s="2">
        <f t="shared" si="82"/>
        <v>3635273.8589361846</v>
      </c>
      <c r="M438">
        <v>-8598000000</v>
      </c>
      <c r="N438">
        <v>8598000000</v>
      </c>
      <c r="O438">
        <f t="shared" si="83"/>
        <v>4.3809484020482809E-3</v>
      </c>
      <c r="P438">
        <f t="shared" si="84"/>
        <v>4380948.4020482805</v>
      </c>
      <c r="Q438">
        <v>35.061188000000001</v>
      </c>
      <c r="R438">
        <f t="shared" si="85"/>
        <v>124951.51054346134</v>
      </c>
      <c r="S438">
        <v>47.608691999999998</v>
      </c>
      <c r="T438">
        <v>1.8919999999999999</v>
      </c>
      <c r="U438" s="2">
        <f t="shared" si="86"/>
        <v>6185186.2383466326</v>
      </c>
      <c r="V438" s="18">
        <v>334450000000</v>
      </c>
      <c r="W438">
        <f t="shared" si="87"/>
        <v>7.4414244530658711E-4</v>
      </c>
      <c r="X438">
        <f t="shared" si="88"/>
        <v>744142.44530658715</v>
      </c>
      <c r="Y438">
        <v>35.061188000000001</v>
      </c>
      <c r="Z438">
        <f t="shared" si="89"/>
        <v>21224.108130807977</v>
      </c>
      <c r="AA438">
        <v>47.608691999999998</v>
      </c>
      <c r="AB438">
        <v>1.8919999999999999</v>
      </c>
      <c r="AC438" s="19">
        <f t="shared" si="90"/>
        <v>1050608.0395578214</v>
      </c>
    </row>
    <row r="439" spans="1:29" x14ac:dyDescent="0.25">
      <c r="A439" s="38">
        <f t="shared" si="78"/>
        <v>3.5637748294386595E-2</v>
      </c>
      <c r="B439" s="18" t="s">
        <v>850</v>
      </c>
      <c r="C439" t="s">
        <v>851</v>
      </c>
      <c r="D439" s="1">
        <v>-9616000000</v>
      </c>
      <c r="E439">
        <v>9616000000</v>
      </c>
      <c r="F439">
        <f t="shared" si="79"/>
        <v>1.0155779057727238E-2</v>
      </c>
      <c r="G439">
        <f t="shared" si="80"/>
        <v>10155779.057727238</v>
      </c>
      <c r="H439">
        <v>138.109848</v>
      </c>
      <c r="I439">
        <f t="shared" si="81"/>
        <v>73534.068748864593</v>
      </c>
      <c r="J439">
        <v>140.831772</v>
      </c>
      <c r="K439">
        <v>2.2000000000000002</v>
      </c>
      <c r="L439" s="2">
        <f t="shared" si="82"/>
        <v>10517708.155519925</v>
      </c>
      <c r="M439">
        <v>-33216000000</v>
      </c>
      <c r="N439">
        <v>33216000000</v>
      </c>
      <c r="O439">
        <f t="shared" si="83"/>
        <v>1.6924585034012059E-2</v>
      </c>
      <c r="P439">
        <f t="shared" si="84"/>
        <v>16924585.034012061</v>
      </c>
      <c r="Q439">
        <v>138.109848</v>
      </c>
      <c r="R439">
        <f t="shared" si="85"/>
        <v>122544.37521364921</v>
      </c>
      <c r="S439">
        <v>140.831772</v>
      </c>
      <c r="T439">
        <v>2.2000000000000002</v>
      </c>
      <c r="U439" s="2">
        <f t="shared" si="86"/>
        <v>17527739.135441124</v>
      </c>
      <c r="V439" s="18">
        <v>3407840000000</v>
      </c>
      <c r="W439">
        <f t="shared" si="87"/>
        <v>7.5823542855840932E-3</v>
      </c>
      <c r="X439">
        <f t="shared" si="88"/>
        <v>7582354.2855840931</v>
      </c>
      <c r="Y439">
        <v>138.109848</v>
      </c>
      <c r="Z439">
        <f t="shared" si="89"/>
        <v>54900.895159801301</v>
      </c>
      <c r="AA439">
        <v>140.831772</v>
      </c>
      <c r="AB439">
        <v>2.2000000000000002</v>
      </c>
      <c r="AC439" s="19">
        <f t="shared" si="90"/>
        <v>7852572.3190926025</v>
      </c>
    </row>
    <row r="440" spans="1:29" x14ac:dyDescent="0.25">
      <c r="A440" s="38">
        <f t="shared" si="78"/>
        <v>0.45854277916427155</v>
      </c>
      <c r="B440" s="18" t="s">
        <v>853</v>
      </c>
      <c r="C440" t="s">
        <v>854</v>
      </c>
      <c r="D440" s="1">
        <v>-2292000000</v>
      </c>
      <c r="E440">
        <v>2292000000</v>
      </c>
      <c r="F440">
        <f t="shared" si="79"/>
        <v>2.4206578203318251E-3</v>
      </c>
      <c r="G440">
        <f t="shared" si="80"/>
        <v>2420657.8203318249</v>
      </c>
      <c r="H440">
        <v>113.186386</v>
      </c>
      <c r="I440">
        <f t="shared" si="81"/>
        <v>21386.475051264777</v>
      </c>
      <c r="J440">
        <v>162.78718599999999</v>
      </c>
      <c r="K440">
        <v>2.2999999999999998</v>
      </c>
      <c r="L440" s="2">
        <f t="shared" si="82"/>
        <v>3530632.9846725077</v>
      </c>
      <c r="M440">
        <v>-4234000000</v>
      </c>
      <c r="N440">
        <v>4234000000</v>
      </c>
      <c r="O440">
        <f t="shared" si="83"/>
        <v>2.1573546794920236E-3</v>
      </c>
      <c r="P440">
        <f t="shared" si="84"/>
        <v>2157354.6794920238</v>
      </c>
      <c r="Q440">
        <v>113.186386</v>
      </c>
      <c r="R440">
        <f t="shared" si="85"/>
        <v>19060.195803866587</v>
      </c>
      <c r="S440">
        <v>162.78718599999999</v>
      </c>
      <c r="T440">
        <v>2.2999999999999998</v>
      </c>
      <c r="U440" s="2">
        <f t="shared" si="86"/>
        <v>3146594.0898693427</v>
      </c>
      <c r="V440" s="18">
        <v>349830000000</v>
      </c>
      <c r="W440">
        <f t="shared" si="87"/>
        <v>7.7836254041442187E-4</v>
      </c>
      <c r="X440">
        <f t="shared" si="88"/>
        <v>778362.54041442182</v>
      </c>
      <c r="Y440">
        <v>113.186386</v>
      </c>
      <c r="Z440">
        <f t="shared" si="89"/>
        <v>6876.8212142971133</v>
      </c>
      <c r="AA440">
        <v>162.78718599999999</v>
      </c>
      <c r="AB440">
        <v>2.2999999999999998</v>
      </c>
      <c r="AC440" s="19">
        <f t="shared" si="90"/>
        <v>1135275.0628934135</v>
      </c>
    </row>
    <row r="441" spans="1:29" x14ac:dyDescent="0.25">
      <c r="A441" s="38">
        <f t="shared" si="78"/>
        <v>0.50594135078765956</v>
      </c>
      <c r="B441" s="18" t="s">
        <v>855</v>
      </c>
      <c r="C441" t="s">
        <v>856</v>
      </c>
      <c r="D441" s="1">
        <v>-163820000</v>
      </c>
      <c r="E441">
        <v>163820000</v>
      </c>
      <c r="F441">
        <f t="shared" si="79"/>
        <v>1.7301577841481657E-4</v>
      </c>
      <c r="G441">
        <f t="shared" si="80"/>
        <v>173015.77841481657</v>
      </c>
      <c r="H441">
        <v>247.41999799999999</v>
      </c>
      <c r="I441">
        <f t="shared" si="81"/>
        <v>699.27968560898853</v>
      </c>
      <c r="J441">
        <v>372.60000600000001</v>
      </c>
      <c r="K441">
        <v>0</v>
      </c>
      <c r="L441" s="2">
        <f t="shared" si="82"/>
        <v>260551.61505358724</v>
      </c>
      <c r="M441">
        <v>-291390000</v>
      </c>
      <c r="N441">
        <v>291390000</v>
      </c>
      <c r="O441">
        <f t="shared" si="83"/>
        <v>1.4847226737297611E-4</v>
      </c>
      <c r="P441">
        <f t="shared" si="84"/>
        <v>148472.26737297612</v>
      </c>
      <c r="Q441">
        <v>247.41999799999999</v>
      </c>
      <c r="R441">
        <f t="shared" si="85"/>
        <v>600.08191970390408</v>
      </c>
      <c r="S441">
        <v>372.60000600000001</v>
      </c>
      <c r="T441">
        <v>0</v>
      </c>
      <c r="U441" s="2">
        <f t="shared" si="86"/>
        <v>223590.52688216619</v>
      </c>
      <c r="V441" s="18">
        <v>315350000000</v>
      </c>
      <c r="W441">
        <f t="shared" si="87"/>
        <v>7.0164544813105774E-4</v>
      </c>
      <c r="X441">
        <f t="shared" si="88"/>
        <v>701645.44813105778</v>
      </c>
      <c r="Y441">
        <v>247.41999799999999</v>
      </c>
      <c r="Z441">
        <f t="shared" si="89"/>
        <v>2835.8477641369063</v>
      </c>
      <c r="AA441">
        <v>372.60000600000001</v>
      </c>
      <c r="AB441">
        <v>0</v>
      </c>
      <c r="AC441" s="19">
        <f t="shared" si="90"/>
        <v>1056636.8939324978</v>
      </c>
    </row>
    <row r="442" spans="1:29" x14ac:dyDescent="0.25">
      <c r="A442" s="38">
        <f t="shared" si="78"/>
        <v>0.11868474572098586</v>
      </c>
      <c r="B442" s="18" t="s">
        <v>857</v>
      </c>
      <c r="C442" t="s">
        <v>858</v>
      </c>
      <c r="D442" s="1">
        <v>-2490600000</v>
      </c>
      <c r="E442">
        <v>2490600000</v>
      </c>
      <c r="F442">
        <f t="shared" si="79"/>
        <v>2.6304059194234048E-3</v>
      </c>
      <c r="G442">
        <f t="shared" si="80"/>
        <v>2630405.9194234046</v>
      </c>
      <c r="H442">
        <v>84.489670000000004</v>
      </c>
      <c r="I442">
        <f t="shared" si="81"/>
        <v>31132.870082501264</v>
      </c>
      <c r="J442">
        <v>91.805305000000004</v>
      </c>
      <c r="K442">
        <v>2.7120000000000002</v>
      </c>
      <c r="L442" s="2">
        <f t="shared" si="82"/>
        <v>2942594.9771131473</v>
      </c>
      <c r="M442">
        <v>-4899900000</v>
      </c>
      <c r="N442">
        <v>4899900000</v>
      </c>
      <c r="O442">
        <f t="shared" si="83"/>
        <v>2.4966514393110458E-3</v>
      </c>
      <c r="P442">
        <f t="shared" si="84"/>
        <v>2496651.4393110457</v>
      </c>
      <c r="Q442">
        <v>84.489670000000004</v>
      </c>
      <c r="R442">
        <f t="shared" si="85"/>
        <v>29549.783296715985</v>
      </c>
      <c r="S442">
        <v>91.805305000000004</v>
      </c>
      <c r="T442">
        <v>2.7120000000000002</v>
      </c>
      <c r="U442" s="2">
        <f t="shared" si="86"/>
        <v>2792965.8805396105</v>
      </c>
      <c r="V442" s="18">
        <v>329020000000</v>
      </c>
      <c r="W442">
        <f t="shared" si="87"/>
        <v>7.3206083825616173E-4</v>
      </c>
      <c r="X442">
        <f t="shared" si="88"/>
        <v>732060.83825616178</v>
      </c>
      <c r="Y442">
        <v>84.489670000000004</v>
      </c>
      <c r="Z442">
        <f t="shared" si="89"/>
        <v>8664.5010952955763</v>
      </c>
      <c r="AA442">
        <v>91.805305000000004</v>
      </c>
      <c r="AB442">
        <v>2.7120000000000002</v>
      </c>
      <c r="AC442" s="19">
        <f t="shared" si="90"/>
        <v>818945.29269688611</v>
      </c>
    </row>
    <row r="443" spans="1:29" x14ac:dyDescent="0.25">
      <c r="A443" s="38">
        <f t="shared" si="78"/>
        <v>0.63254145797743622</v>
      </c>
      <c r="B443" s="18" t="s">
        <v>859</v>
      </c>
      <c r="C443" t="s">
        <v>860</v>
      </c>
      <c r="D443" s="1">
        <v>-513000000</v>
      </c>
      <c r="E443">
        <v>513000000</v>
      </c>
      <c r="F443">
        <f t="shared" si="79"/>
        <v>5.4179644931510746E-4</v>
      </c>
      <c r="G443">
        <f t="shared" si="80"/>
        <v>541796.44931510743</v>
      </c>
      <c r="H443">
        <v>28.459782000000001</v>
      </c>
      <c r="I443">
        <f t="shared" si="81"/>
        <v>19037.266319014932</v>
      </c>
      <c r="J443">
        <v>45.861773999999997</v>
      </c>
      <c r="K443">
        <v>0.6</v>
      </c>
      <c r="L443" s="2">
        <f t="shared" si="82"/>
        <v>884505.16529188363</v>
      </c>
      <c r="M443">
        <v>-985000000</v>
      </c>
      <c r="N443">
        <v>985000000</v>
      </c>
      <c r="O443">
        <f t="shared" si="83"/>
        <v>5.018881339866895E-4</v>
      </c>
      <c r="P443">
        <f t="shared" si="84"/>
        <v>501888.1339866895</v>
      </c>
      <c r="Q443">
        <v>28.459782000000001</v>
      </c>
      <c r="R443">
        <f t="shared" si="85"/>
        <v>17634.995727890309</v>
      </c>
      <c r="S443">
        <v>45.861773999999997</v>
      </c>
      <c r="T443">
        <v>0.6</v>
      </c>
      <c r="U443" s="2">
        <f t="shared" si="86"/>
        <v>819353.18600020499</v>
      </c>
      <c r="V443" s="18">
        <v>3124770000000</v>
      </c>
      <c r="W443">
        <f t="shared" si="87"/>
        <v>6.9525309876533542E-3</v>
      </c>
      <c r="X443">
        <f t="shared" si="88"/>
        <v>6952530.9876533542</v>
      </c>
      <c r="Y443">
        <v>28.459782000000001</v>
      </c>
      <c r="Z443">
        <f t="shared" si="89"/>
        <v>244293.19197361928</v>
      </c>
      <c r="AA443">
        <v>45.861773999999997</v>
      </c>
      <c r="AB443">
        <v>0.6</v>
      </c>
      <c r="AC443" s="19">
        <f t="shared" si="90"/>
        <v>11350295.075216912</v>
      </c>
    </row>
    <row r="444" spans="1:29" x14ac:dyDescent="0.25">
      <c r="A444" s="38">
        <f t="shared" si="78"/>
        <v>0.41096595541235903</v>
      </c>
      <c r="B444" s="18" t="s">
        <v>861</v>
      </c>
      <c r="C444" t="s">
        <v>862</v>
      </c>
      <c r="D444" s="1">
        <v>-4233450000</v>
      </c>
      <c r="E444">
        <v>4233450000</v>
      </c>
      <c r="F444">
        <f t="shared" si="79"/>
        <v>4.4710880669649932E-3</v>
      </c>
      <c r="G444">
        <f t="shared" si="80"/>
        <v>4471088.0669649933</v>
      </c>
      <c r="H444">
        <v>59.318680000000001</v>
      </c>
      <c r="I444">
        <f t="shared" si="81"/>
        <v>75374.031704093766</v>
      </c>
      <c r="J444">
        <v>81.256637999999995</v>
      </c>
      <c r="K444">
        <v>2.44</v>
      </c>
      <c r="L444" s="2">
        <f t="shared" si="82"/>
        <v>6308553.0461380584</v>
      </c>
      <c r="M444">
        <v>-8020420000</v>
      </c>
      <c r="N444">
        <v>8020420000</v>
      </c>
      <c r="O444">
        <f t="shared" si="83"/>
        <v>4.0866534290248981E-3</v>
      </c>
      <c r="P444">
        <f t="shared" si="84"/>
        <v>4086653.429024898</v>
      </c>
      <c r="Q444">
        <v>59.318680000000001</v>
      </c>
      <c r="R444">
        <f t="shared" si="85"/>
        <v>68893.195685151761</v>
      </c>
      <c r="S444">
        <v>81.256637999999995</v>
      </c>
      <c r="T444">
        <v>2.44</v>
      </c>
      <c r="U444" s="2">
        <f t="shared" si="86"/>
        <v>5766128.8599233087</v>
      </c>
      <c r="V444" s="18">
        <v>326960000000</v>
      </c>
      <c r="W444">
        <f t="shared" si="87"/>
        <v>7.2747739248749208E-4</v>
      </c>
      <c r="X444">
        <f t="shared" si="88"/>
        <v>727477.39248749206</v>
      </c>
      <c r="Y444">
        <v>59.318680000000001</v>
      </c>
      <c r="Z444">
        <f t="shared" si="89"/>
        <v>12263.88369544791</v>
      </c>
      <c r="AA444">
        <v>81.256637999999995</v>
      </c>
      <c r="AB444">
        <v>2.44</v>
      </c>
      <c r="AC444" s="19">
        <f t="shared" si="90"/>
        <v>1026445.8341320059</v>
      </c>
    </row>
    <row r="445" spans="1:29" x14ac:dyDescent="0.25">
      <c r="A445" s="38">
        <f t="shared" si="78"/>
        <v>0.66122824390995061</v>
      </c>
      <c r="B445" s="18" t="s">
        <v>925</v>
      </c>
      <c r="C445" t="s">
        <v>924</v>
      </c>
      <c r="D445" s="1">
        <v>-145300000</v>
      </c>
      <c r="E445">
        <v>145300000</v>
      </c>
      <c r="F445">
        <f t="shared" si="79"/>
        <v>1.5345618730114058E-4</v>
      </c>
      <c r="G445">
        <f t="shared" si="80"/>
        <v>153456.18730114057</v>
      </c>
      <c r="H445">
        <v>281.57299799999998</v>
      </c>
      <c r="I445">
        <f t="shared" si="81"/>
        <v>544.99610541895993</v>
      </c>
      <c r="J445">
        <v>467.06701700000002</v>
      </c>
      <c r="K445">
        <v>0.69</v>
      </c>
      <c r="L445" s="2">
        <f t="shared" si="82"/>
        <v>254925.75254739024</v>
      </c>
      <c r="M445">
        <v>-250000000</v>
      </c>
      <c r="N445">
        <v>250000000</v>
      </c>
      <c r="O445">
        <f t="shared" si="83"/>
        <v>1.2738277512352526E-4</v>
      </c>
      <c r="P445">
        <f t="shared" si="84"/>
        <v>127382.77512352525</v>
      </c>
      <c r="Q445">
        <v>281.57299799999998</v>
      </c>
      <c r="R445">
        <f t="shared" si="85"/>
        <v>452.39698418640717</v>
      </c>
      <c r="S445">
        <v>467.06701700000002</v>
      </c>
      <c r="T445">
        <v>0.69</v>
      </c>
      <c r="U445" s="2">
        <f t="shared" si="86"/>
        <v>211611.86382283</v>
      </c>
      <c r="V445" s="18">
        <v>320940000000</v>
      </c>
      <c r="W445">
        <f t="shared" si="87"/>
        <v>7.1408305096934096E-4</v>
      </c>
      <c r="X445">
        <f t="shared" si="88"/>
        <v>714083.05096934095</v>
      </c>
      <c r="Y445">
        <v>281.57299799999998</v>
      </c>
      <c r="Z445">
        <f t="shared" si="89"/>
        <v>2536.0494651171807</v>
      </c>
      <c r="AA445">
        <v>467.06701700000002</v>
      </c>
      <c r="AB445">
        <v>0.69</v>
      </c>
      <c r="AC445" s="19">
        <f t="shared" si="90"/>
        <v>1186254.932767658</v>
      </c>
    </row>
    <row r="446" spans="1:29" x14ac:dyDescent="0.25">
      <c r="A446" s="38">
        <f t="shared" si="78"/>
        <v>0.1772883223919175</v>
      </c>
      <c r="B446" s="18" t="s">
        <v>863</v>
      </c>
      <c r="C446" t="s">
        <v>864</v>
      </c>
      <c r="D446" s="1">
        <v>-669000000</v>
      </c>
      <c r="E446">
        <v>669000000</v>
      </c>
      <c r="F446">
        <f t="shared" si="79"/>
        <v>7.0655326431151436E-4</v>
      </c>
      <c r="G446">
        <f t="shared" si="80"/>
        <v>706553.26431151433</v>
      </c>
      <c r="H446">
        <v>55.389999000000003</v>
      </c>
      <c r="I446">
        <f t="shared" si="81"/>
        <v>12755.971783128472</v>
      </c>
      <c r="J446">
        <v>65.209998999999996</v>
      </c>
      <c r="K446">
        <v>0</v>
      </c>
      <c r="L446" s="2">
        <f t="shared" si="82"/>
        <v>831816.90722183581</v>
      </c>
      <c r="M446">
        <v>-1426000000</v>
      </c>
      <c r="N446">
        <v>1426000000</v>
      </c>
      <c r="O446">
        <f t="shared" si="83"/>
        <v>7.2659134930458803E-4</v>
      </c>
      <c r="P446">
        <f t="shared" si="84"/>
        <v>726591.34930458805</v>
      </c>
      <c r="Q446">
        <v>55.389999000000003</v>
      </c>
      <c r="R446">
        <f t="shared" si="85"/>
        <v>13117.735375019378</v>
      </c>
      <c r="S446">
        <v>65.209998999999996</v>
      </c>
      <c r="T446">
        <v>0</v>
      </c>
      <c r="U446" s="2">
        <f t="shared" si="86"/>
        <v>855407.51068727823</v>
      </c>
      <c r="V446" s="18">
        <v>316850000000</v>
      </c>
      <c r="W446">
        <f t="shared" si="87"/>
        <v>7.0498290864222499E-4</v>
      </c>
      <c r="X446">
        <f t="shared" si="88"/>
        <v>704982.90864222497</v>
      </c>
      <c r="Y446">
        <v>55.389999000000003</v>
      </c>
      <c r="Z446">
        <f t="shared" si="89"/>
        <v>12727.620894924099</v>
      </c>
      <c r="AA446">
        <v>65.209998999999996</v>
      </c>
      <c r="AB446">
        <v>0</v>
      </c>
      <c r="AC446" s="19">
        <f t="shared" si="90"/>
        <v>829968.14583037957</v>
      </c>
    </row>
    <row r="447" spans="1:29" x14ac:dyDescent="0.25">
      <c r="A447" s="38">
        <f t="shared" si="78"/>
        <v>6.0651464360426122E-2</v>
      </c>
      <c r="B447" s="18" t="s">
        <v>865</v>
      </c>
      <c r="C447" t="s">
        <v>866</v>
      </c>
      <c r="D447" s="1">
        <v>-4620900000</v>
      </c>
      <c r="E447">
        <v>4620900000</v>
      </c>
      <c r="F447">
        <f t="shared" si="79"/>
        <v>4.8802869642108771E-3</v>
      </c>
      <c r="G447">
        <f t="shared" si="80"/>
        <v>4880286.9642108772</v>
      </c>
      <c r="H447">
        <v>40.648086999999997</v>
      </c>
      <c r="I447">
        <f t="shared" si="81"/>
        <v>120061.91002816141</v>
      </c>
      <c r="J447">
        <v>42.183453</v>
      </c>
      <c r="K447">
        <v>0.92999999999999905</v>
      </c>
      <c r="L447" s="2">
        <f t="shared" si="82"/>
        <v>5176283.5150893657</v>
      </c>
      <c r="M447">
        <v>-5837400000</v>
      </c>
      <c r="N447">
        <v>5837400000</v>
      </c>
      <c r="O447">
        <f t="shared" si="83"/>
        <v>2.9743368460242651E-3</v>
      </c>
      <c r="P447">
        <f t="shared" si="84"/>
        <v>2974336.846024265</v>
      </c>
      <c r="Q447">
        <v>40.648086999999997</v>
      </c>
      <c r="R447">
        <f t="shared" si="85"/>
        <v>73172.861641047595</v>
      </c>
      <c r="S447">
        <v>42.183453</v>
      </c>
      <c r="T447">
        <v>0.92999999999999905</v>
      </c>
      <c r="U447" s="2">
        <f t="shared" si="86"/>
        <v>3154734.7312368085</v>
      </c>
      <c r="V447" s="18">
        <v>311450000000</v>
      </c>
      <c r="W447">
        <f t="shared" si="87"/>
        <v>6.9296805080202293E-4</v>
      </c>
      <c r="X447">
        <f t="shared" si="88"/>
        <v>692968.05080202292</v>
      </c>
      <c r="Y447">
        <v>40.648086999999997</v>
      </c>
      <c r="Z447">
        <f t="shared" si="89"/>
        <v>17047.986804447228</v>
      </c>
      <c r="AA447">
        <v>42.183453</v>
      </c>
      <c r="AB447">
        <v>0.92999999999999905</v>
      </c>
      <c r="AC447" s="19">
        <f t="shared" si="90"/>
        <v>734997.57783815579</v>
      </c>
    </row>
    <row r="448" spans="1:29" x14ac:dyDescent="0.25">
      <c r="A448" s="38">
        <f t="shared" si="78"/>
        <v>0.30919850270760452</v>
      </c>
      <c r="B448" s="18" t="s">
        <v>867</v>
      </c>
      <c r="C448" t="s">
        <v>868</v>
      </c>
      <c r="D448" s="1">
        <v>-384000000</v>
      </c>
      <c r="E448">
        <v>384000000</v>
      </c>
      <c r="F448">
        <f t="shared" si="79"/>
        <v>4.0555523691423247E-4</v>
      </c>
      <c r="G448">
        <f t="shared" si="80"/>
        <v>405555.23691423249</v>
      </c>
      <c r="H448">
        <v>29.515944999999999</v>
      </c>
      <c r="I448">
        <f t="shared" si="81"/>
        <v>13740.208450525048</v>
      </c>
      <c r="J448">
        <v>37.462231000000003</v>
      </c>
      <c r="K448">
        <v>1.18</v>
      </c>
      <c r="L448" s="2">
        <f t="shared" si="82"/>
        <v>530952.30893334094</v>
      </c>
      <c r="M448">
        <v>-811000000</v>
      </c>
      <c r="N448">
        <v>811000000</v>
      </c>
      <c r="O448">
        <f t="shared" si="83"/>
        <v>4.1322972250071592E-4</v>
      </c>
      <c r="P448">
        <f t="shared" si="84"/>
        <v>413229.72250071593</v>
      </c>
      <c r="Q448">
        <v>29.515944999999999</v>
      </c>
      <c r="R448">
        <f t="shared" si="85"/>
        <v>14000.219965876611</v>
      </c>
      <c r="S448">
        <v>37.462231000000003</v>
      </c>
      <c r="T448">
        <v>1.18</v>
      </c>
      <c r="U448" s="2">
        <f t="shared" si="86"/>
        <v>540999.73397221614</v>
      </c>
      <c r="V448" s="18">
        <v>325020000000</v>
      </c>
      <c r="W448">
        <f t="shared" si="87"/>
        <v>7.2316094355971575E-4</v>
      </c>
      <c r="X448">
        <f t="shared" si="88"/>
        <v>723160.94355971576</v>
      </c>
      <c r="Y448">
        <v>29.515944999999999</v>
      </c>
      <c r="Z448">
        <f t="shared" si="89"/>
        <v>24500.687460954268</v>
      </c>
      <c r="AA448">
        <v>37.462231000000003</v>
      </c>
      <c r="AB448">
        <v>1.18</v>
      </c>
      <c r="AC448" s="19">
        <f t="shared" si="90"/>
        <v>946761.22452499834</v>
      </c>
    </row>
    <row r="449" spans="1:29" x14ac:dyDescent="0.25">
      <c r="A449" s="38">
        <f t="shared" si="78"/>
        <v>0.36614165301701851</v>
      </c>
      <c r="B449" s="18" t="s">
        <v>869</v>
      </c>
      <c r="C449" t="s">
        <v>870</v>
      </c>
      <c r="D449" s="1">
        <v>-532000000</v>
      </c>
      <c r="E449">
        <v>532000000</v>
      </c>
      <c r="F449">
        <f t="shared" si="79"/>
        <v>5.6186298447492627E-4</v>
      </c>
      <c r="G449">
        <f t="shared" si="80"/>
        <v>561862.98447492626</v>
      </c>
      <c r="H449">
        <v>162.414444</v>
      </c>
      <c r="I449">
        <f t="shared" si="81"/>
        <v>3459.4397557087118</v>
      </c>
      <c r="J449">
        <v>216.43113700000001</v>
      </c>
      <c r="K449">
        <v>5.4499999999999904</v>
      </c>
      <c r="L449" s="2">
        <f t="shared" si="82"/>
        <v>767584.42637965118</v>
      </c>
      <c r="M449">
        <v>-1188000000</v>
      </c>
      <c r="N449">
        <v>1188000000</v>
      </c>
      <c r="O449">
        <f t="shared" si="83"/>
        <v>6.0532294738699203E-4</v>
      </c>
      <c r="P449">
        <f t="shared" si="84"/>
        <v>605322.94738699205</v>
      </c>
      <c r="Q449">
        <v>162.414444</v>
      </c>
      <c r="R449">
        <f t="shared" si="85"/>
        <v>3727.0265653650363</v>
      </c>
      <c r="S449">
        <v>216.43113700000001</v>
      </c>
      <c r="T449">
        <v>5.4499999999999904</v>
      </c>
      <c r="U449" s="2">
        <f t="shared" si="86"/>
        <v>826956.89195239905</v>
      </c>
      <c r="V449" s="18">
        <v>311280000000</v>
      </c>
      <c r="W449">
        <f t="shared" si="87"/>
        <v>6.9258980527742392E-4</v>
      </c>
      <c r="X449">
        <f t="shared" si="88"/>
        <v>692589.80527742393</v>
      </c>
      <c r="Y449">
        <v>162.414444</v>
      </c>
      <c r="Z449">
        <f t="shared" si="89"/>
        <v>4264.3362758882695</v>
      </c>
      <c r="AA449">
        <v>216.43113700000001</v>
      </c>
      <c r="AB449">
        <v>5.4499999999999904</v>
      </c>
      <c r="AC449" s="19">
        <f t="shared" si="90"/>
        <v>946175.78144443489</v>
      </c>
    </row>
    <row r="450" spans="1:29" x14ac:dyDescent="0.25">
      <c r="A450" s="38">
        <f t="shared" si="78"/>
        <v>0.47793116468627406</v>
      </c>
      <c r="B450" s="18" t="s">
        <v>871</v>
      </c>
      <c r="C450" t="s">
        <v>872</v>
      </c>
      <c r="D450" s="1">
        <v>-2844000000</v>
      </c>
      <c r="E450">
        <v>2844000000</v>
      </c>
      <c r="F450">
        <f t="shared" si="79"/>
        <v>3.0036434733960345E-3</v>
      </c>
      <c r="G450">
        <f t="shared" si="80"/>
        <v>3003643.4733960344</v>
      </c>
      <c r="H450">
        <v>17.383925999999999</v>
      </c>
      <c r="I450">
        <f t="shared" si="81"/>
        <v>172782.80368865092</v>
      </c>
      <c r="J450">
        <v>24.052246</v>
      </c>
      <c r="K450">
        <v>1.64</v>
      </c>
      <c r="L450" s="2">
        <f t="shared" si="82"/>
        <v>4439178.2969385274</v>
      </c>
      <c r="M450">
        <v>-4794000000</v>
      </c>
      <c r="N450">
        <v>4794000000</v>
      </c>
      <c r="O450">
        <f t="shared" si="83"/>
        <v>2.4426920957687204E-3</v>
      </c>
      <c r="P450">
        <f t="shared" si="84"/>
        <v>2442692.0957687204</v>
      </c>
      <c r="Q450">
        <v>17.383925999999999</v>
      </c>
      <c r="R450">
        <f t="shared" si="85"/>
        <v>140514.40944748156</v>
      </c>
      <c r="S450">
        <v>24.052246</v>
      </c>
      <c r="T450">
        <v>1.64</v>
      </c>
      <c r="U450" s="2">
        <f t="shared" si="86"/>
        <v>3610130.7740694205</v>
      </c>
      <c r="V450" s="18">
        <v>324330000000</v>
      </c>
      <c r="W450">
        <f t="shared" si="87"/>
        <v>7.2162571172457884E-4</v>
      </c>
      <c r="X450">
        <f t="shared" si="88"/>
        <v>721625.71172457887</v>
      </c>
      <c r="Y450">
        <v>17.383925999999999</v>
      </c>
      <c r="Z450">
        <f t="shared" si="89"/>
        <v>41511.089711528854</v>
      </c>
      <c r="AA450">
        <v>24.052246</v>
      </c>
      <c r="AB450">
        <v>1.64</v>
      </c>
      <c r="AC450" s="19">
        <f t="shared" si="90"/>
        <v>1066513.1285966684</v>
      </c>
    </row>
    <row r="451" spans="1:29" x14ac:dyDescent="0.25">
      <c r="A451" s="38">
        <f t="shared" si="78"/>
        <v>0.15643613469687345</v>
      </c>
      <c r="B451" s="18" t="s">
        <v>873</v>
      </c>
      <c r="C451" t="s">
        <v>874</v>
      </c>
      <c r="D451" s="1">
        <v>-1618000000</v>
      </c>
      <c r="E451">
        <v>1618000000</v>
      </c>
      <c r="F451">
        <f t="shared" si="79"/>
        <v>1.7088238888729899E-3</v>
      </c>
      <c r="G451">
        <f t="shared" si="80"/>
        <v>1708823.8888729899</v>
      </c>
      <c r="H451">
        <v>203.477982</v>
      </c>
      <c r="I451">
        <f t="shared" si="81"/>
        <v>8398.0776302027116</v>
      </c>
      <c r="J451">
        <v>232.28929099999999</v>
      </c>
      <c r="K451">
        <v>3.02</v>
      </c>
      <c r="L451" s="2">
        <f t="shared" si="82"/>
        <v>1976145.6929259603</v>
      </c>
      <c r="M451">
        <v>-1972000000</v>
      </c>
      <c r="N451">
        <v>1972000000</v>
      </c>
      <c r="O451">
        <f t="shared" si="83"/>
        <v>1.0047953301743672E-3</v>
      </c>
      <c r="P451">
        <f t="shared" si="84"/>
        <v>1004795.3301743672</v>
      </c>
      <c r="Q451">
        <v>203.477982</v>
      </c>
      <c r="R451">
        <f t="shared" si="85"/>
        <v>4938.1034758560127</v>
      </c>
      <c r="S451">
        <v>232.28929099999999</v>
      </c>
      <c r="T451">
        <v>3.02</v>
      </c>
      <c r="U451" s="2">
        <f t="shared" si="86"/>
        <v>1161981.6277883139</v>
      </c>
      <c r="V451" s="18">
        <v>327150000000</v>
      </c>
      <c r="W451">
        <f t="shared" si="87"/>
        <v>7.2790013748557324E-4</v>
      </c>
      <c r="X451">
        <f t="shared" si="88"/>
        <v>727900.13748557318</v>
      </c>
      <c r="Y451">
        <v>203.477982</v>
      </c>
      <c r="Z451">
        <f t="shared" si="89"/>
        <v>3577.2919031877032</v>
      </c>
      <c r="AA451">
        <v>232.28929099999999</v>
      </c>
      <c r="AB451">
        <v>3.02</v>
      </c>
      <c r="AC451" s="19">
        <f t="shared" si="90"/>
        <v>841770.02143913903</v>
      </c>
    </row>
    <row r="452" spans="1:29" x14ac:dyDescent="0.25">
      <c r="A452" s="38">
        <f t="shared" si="78"/>
        <v>0.30419566957052391</v>
      </c>
      <c r="B452" s="18" t="s">
        <v>875</v>
      </c>
      <c r="C452" t="s">
        <v>876</v>
      </c>
      <c r="D452" s="1">
        <v>-204000000</v>
      </c>
      <c r="E452">
        <v>204000000</v>
      </c>
      <c r="F452">
        <f t="shared" si="79"/>
        <v>2.1545121961068599E-4</v>
      </c>
      <c r="G452">
        <f t="shared" si="80"/>
        <v>215451.21961068601</v>
      </c>
      <c r="H452">
        <v>393.97103900000002</v>
      </c>
      <c r="I452">
        <f t="shared" si="81"/>
        <v>546.87070439887339</v>
      </c>
      <c r="J452">
        <v>507.42532299999999</v>
      </c>
      <c r="K452">
        <v>6.39</v>
      </c>
      <c r="L452" s="2">
        <f t="shared" si="82"/>
        <v>280990.54761994467</v>
      </c>
      <c r="M452">
        <v>-357000000</v>
      </c>
      <c r="N452">
        <v>357000000</v>
      </c>
      <c r="O452">
        <f t="shared" si="83"/>
        <v>1.8190260287639405E-4</v>
      </c>
      <c r="P452">
        <f t="shared" si="84"/>
        <v>181902.60287639406</v>
      </c>
      <c r="Q452">
        <v>393.97103900000002</v>
      </c>
      <c r="R452">
        <f t="shared" si="85"/>
        <v>461.71567163441688</v>
      </c>
      <c r="S452">
        <v>507.42532299999999</v>
      </c>
      <c r="T452">
        <v>6.39</v>
      </c>
      <c r="U452" s="2">
        <f t="shared" si="86"/>
        <v>237236.58695499986</v>
      </c>
      <c r="V452" s="18">
        <v>321910000000</v>
      </c>
      <c r="W452">
        <f t="shared" si="87"/>
        <v>7.1624127543322912E-4</v>
      </c>
      <c r="X452">
        <f t="shared" si="88"/>
        <v>716241.27543322917</v>
      </c>
      <c r="Y452">
        <v>393.97103900000002</v>
      </c>
      <c r="Z452">
        <f t="shared" si="89"/>
        <v>1818.0048900326126</v>
      </c>
      <c r="AA452">
        <v>507.42532299999999</v>
      </c>
      <c r="AB452">
        <v>6.39</v>
      </c>
      <c r="AC452" s="19">
        <f t="shared" si="90"/>
        <v>934118.76978768641</v>
      </c>
    </row>
    <row r="453" spans="1:29" x14ac:dyDescent="0.25">
      <c r="A453" s="38">
        <f t="shared" si="78"/>
        <v>-0.24629975807848137</v>
      </c>
      <c r="B453" s="18" t="s">
        <v>877</v>
      </c>
      <c r="C453" t="s">
        <v>878</v>
      </c>
      <c r="D453" s="1">
        <v>-1069305000.0000001</v>
      </c>
      <c r="E453">
        <v>1069305000.0000001</v>
      </c>
      <c r="F453">
        <f t="shared" si="79"/>
        <v>1.12932875679316E-3</v>
      </c>
      <c r="G453">
        <f t="shared" si="80"/>
        <v>1129328.75679316</v>
      </c>
      <c r="H453">
        <v>112.277321</v>
      </c>
      <c r="I453">
        <f t="shared" si="81"/>
        <v>10058.387096652938</v>
      </c>
      <c r="J453">
        <v>84.623444000000006</v>
      </c>
      <c r="K453">
        <v>0</v>
      </c>
      <c r="L453" s="2">
        <f t="shared" si="82"/>
        <v>851175.35720393248</v>
      </c>
      <c r="M453">
        <v>-2615095000</v>
      </c>
      <c r="N453">
        <v>2615095000</v>
      </c>
      <c r="O453">
        <f t="shared" si="83"/>
        <v>1.3324722332466211E-3</v>
      </c>
      <c r="P453">
        <f t="shared" si="84"/>
        <v>1332472.2332466212</v>
      </c>
      <c r="Q453">
        <v>112.277321</v>
      </c>
      <c r="R453">
        <f t="shared" si="85"/>
        <v>11867.68816158894</v>
      </c>
      <c r="S453">
        <v>84.623444000000006</v>
      </c>
      <c r="T453">
        <v>0</v>
      </c>
      <c r="U453" s="2">
        <f t="shared" si="86"/>
        <v>1004284.6445516846</v>
      </c>
      <c r="V453" s="18">
        <v>312170000000</v>
      </c>
      <c r="W453">
        <f t="shared" si="87"/>
        <v>6.9457003184738317E-4</v>
      </c>
      <c r="X453">
        <f t="shared" si="88"/>
        <v>694570.03184738313</v>
      </c>
      <c r="Y453">
        <v>112.277321</v>
      </c>
      <c r="Z453">
        <f t="shared" si="89"/>
        <v>6186.2006116745797</v>
      </c>
      <c r="AA453">
        <v>84.623444000000006</v>
      </c>
      <c r="AB453">
        <v>0</v>
      </c>
      <c r="AC453" s="19">
        <f t="shared" si="90"/>
        <v>523497.6010348096</v>
      </c>
    </row>
    <row r="454" spans="1:29" x14ac:dyDescent="0.25">
      <c r="A454" s="38">
        <f t="shared" si="78"/>
        <v>7.3524061575656052E-2</v>
      </c>
      <c r="B454" s="18" t="s">
        <v>879</v>
      </c>
      <c r="C454" t="s">
        <v>880</v>
      </c>
      <c r="D454" s="1">
        <v>-4230000000.0000005</v>
      </c>
      <c r="E454">
        <v>4230000000.0000005</v>
      </c>
      <c r="F454">
        <f t="shared" si="79"/>
        <v>4.4674444066333426E-3</v>
      </c>
      <c r="G454">
        <f t="shared" si="80"/>
        <v>4467444.4066333426</v>
      </c>
      <c r="H454">
        <v>62.070374000000001</v>
      </c>
      <c r="I454">
        <f t="shared" si="81"/>
        <v>71973.85997115697</v>
      </c>
      <c r="J454">
        <v>64.802040000000005</v>
      </c>
      <c r="K454">
        <v>1.8320000000000001</v>
      </c>
      <c r="L454" s="2">
        <f t="shared" si="82"/>
        <v>4795909.0642724726</v>
      </c>
      <c r="M454">
        <v>-8190000000</v>
      </c>
      <c r="N454">
        <v>8190000000</v>
      </c>
      <c r="O454">
        <f t="shared" si="83"/>
        <v>4.1730597130466875E-3</v>
      </c>
      <c r="P454">
        <f t="shared" si="84"/>
        <v>4173059.7130466877</v>
      </c>
      <c r="Q454">
        <v>62.070374000000001</v>
      </c>
      <c r="R454">
        <f t="shared" si="85"/>
        <v>67231.10308706513</v>
      </c>
      <c r="S454">
        <v>64.802040000000005</v>
      </c>
      <c r="T454">
        <v>1.8320000000000001</v>
      </c>
      <c r="U454" s="2">
        <f t="shared" si="86"/>
        <v>4479880.0123476209</v>
      </c>
      <c r="V454" s="18">
        <v>335820000000</v>
      </c>
      <c r="W454">
        <f t="shared" si="87"/>
        <v>7.4719065924011986E-4</v>
      </c>
      <c r="X454">
        <f t="shared" si="88"/>
        <v>747190.65924011986</v>
      </c>
      <c r="Y454">
        <v>62.070374000000001</v>
      </c>
      <c r="Z454">
        <f t="shared" si="89"/>
        <v>12037.798567801763</v>
      </c>
      <c r="AA454">
        <v>64.802040000000005</v>
      </c>
      <c r="AB454">
        <v>1.8320000000000001</v>
      </c>
      <c r="AC454" s="19">
        <f t="shared" si="90"/>
        <v>802127.15127884538</v>
      </c>
    </row>
    <row r="455" spans="1:29" x14ac:dyDescent="0.25">
      <c r="A455" s="38">
        <f t="shared" si="78"/>
        <v>0.20067876110410254</v>
      </c>
      <c r="B455" s="18" t="s">
        <v>881</v>
      </c>
      <c r="C455" t="s">
        <v>882</v>
      </c>
      <c r="D455" s="1">
        <v>-244000000</v>
      </c>
      <c r="E455">
        <v>244000000</v>
      </c>
      <c r="F455">
        <f t="shared" si="79"/>
        <v>2.5769655678925188E-4</v>
      </c>
      <c r="G455">
        <f t="shared" si="80"/>
        <v>257696.55678925189</v>
      </c>
      <c r="H455">
        <v>98.895767000000006</v>
      </c>
      <c r="I455">
        <f t="shared" si="81"/>
        <v>2605.7389978000965</v>
      </c>
      <c r="J455">
        <v>117.62204699999999</v>
      </c>
      <c r="K455">
        <v>1.1200000000000001</v>
      </c>
      <c r="L455" s="2">
        <f t="shared" si="82"/>
        <v>309410.78254651197</v>
      </c>
      <c r="M455">
        <v>-892000000</v>
      </c>
      <c r="N455">
        <v>892000000</v>
      </c>
      <c r="O455">
        <f t="shared" si="83"/>
        <v>4.5450174164073808E-4</v>
      </c>
      <c r="P455">
        <f t="shared" si="84"/>
        <v>454501.7416407381</v>
      </c>
      <c r="Q455">
        <v>98.895767000000006</v>
      </c>
      <c r="R455">
        <f t="shared" si="85"/>
        <v>4595.7653742726734</v>
      </c>
      <c r="S455">
        <v>117.62204699999999</v>
      </c>
      <c r="T455">
        <v>1.1200000000000001</v>
      </c>
      <c r="U455" s="2">
        <f t="shared" si="86"/>
        <v>545710.5880728584</v>
      </c>
      <c r="V455" s="18">
        <v>318340000000</v>
      </c>
      <c r="W455">
        <f t="shared" si="87"/>
        <v>7.0829811941665105E-4</v>
      </c>
      <c r="X455">
        <f t="shared" si="88"/>
        <v>708298.11941665108</v>
      </c>
      <c r="Y455">
        <v>98.895767000000006</v>
      </c>
      <c r="Z455">
        <f t="shared" si="89"/>
        <v>7162.0671025955135</v>
      </c>
      <c r="AA455">
        <v>117.62204699999999</v>
      </c>
      <c r="AB455">
        <v>1.1200000000000001</v>
      </c>
      <c r="AC455" s="19">
        <f t="shared" si="90"/>
        <v>850438.50851355027</v>
      </c>
    </row>
    <row r="456" spans="1:29" x14ac:dyDescent="0.25">
      <c r="A456" s="38">
        <f t="shared" ref="A456:A459" si="91">(J456+K456)/H456-1</f>
        <v>0.31990886123049322</v>
      </c>
      <c r="B456" s="18" t="s">
        <v>883</v>
      </c>
      <c r="C456" t="s">
        <v>884</v>
      </c>
      <c r="D456" s="1">
        <v>-86000000</v>
      </c>
      <c r="E456">
        <v>86000000</v>
      </c>
      <c r="F456">
        <f t="shared" ref="F456:F459" si="92">E456/SUM(E$7:E$459)</f>
        <v>9.0827474933916647E-5</v>
      </c>
      <c r="G456">
        <f t="shared" ref="G456:G459" si="93">F456*$E$3</f>
        <v>90827.474933916645</v>
      </c>
      <c r="H456">
        <v>103.308395</v>
      </c>
      <c r="I456">
        <f t="shared" ref="I456:I459" si="94">G456/H456</f>
        <v>879.18774591277543</v>
      </c>
      <c r="J456">
        <v>134.35766599999999</v>
      </c>
      <c r="K456">
        <v>2</v>
      </c>
      <c r="L456" s="2">
        <f t="shared" ref="L456:L459" si="95">I456*(J456+K456)</f>
        <v>119883.98900846709</v>
      </c>
      <c r="M456">
        <v>439000000</v>
      </c>
      <c r="N456">
        <v>0</v>
      </c>
      <c r="O456">
        <f t="shared" ref="O456:O459" si="96">N456/SUM(N$7:N$459)</f>
        <v>0</v>
      </c>
      <c r="P456">
        <f t="shared" ref="P456:P459" si="97">N$3*O456</f>
        <v>0</v>
      </c>
      <c r="Q456">
        <v>103.308395</v>
      </c>
      <c r="R456">
        <f t="shared" ref="R456:R459" si="98">P456/Q456</f>
        <v>0</v>
      </c>
      <c r="S456">
        <v>134.35766599999999</v>
      </c>
      <c r="T456">
        <v>2</v>
      </c>
      <c r="U456" s="2">
        <f t="shared" ref="U456:U459" si="99">R456*(S456+T456)</f>
        <v>0</v>
      </c>
      <c r="V456" s="18">
        <v>332740000000</v>
      </c>
      <c r="W456">
        <f t="shared" ref="W456:W459" si="100">V456/SUM(V$7:V$459)</f>
        <v>7.4033774032385645E-4</v>
      </c>
      <c r="X456">
        <f t="shared" ref="X456:X459" si="101">W$3*W456</f>
        <v>740337.74032385647</v>
      </c>
      <c r="Y456">
        <v>103.308395</v>
      </c>
      <c r="Z456">
        <f t="shared" ref="Z456:Z459" si="102">X456/Y456</f>
        <v>7166.2882800943371</v>
      </c>
      <c r="AA456">
        <v>134.35766599999999</v>
      </c>
      <c r="AB456">
        <v>2</v>
      </c>
      <c r="AC456" s="19">
        <f t="shared" ref="AC456:AC459" si="103">Z456*(AA456+AB456)</f>
        <v>977178.34375681798</v>
      </c>
    </row>
    <row r="457" spans="1:29" x14ac:dyDescent="0.25">
      <c r="A457" s="38">
        <f t="shared" si="91"/>
        <v>0.54866919608851639</v>
      </c>
      <c r="B457" s="18" t="s">
        <v>885</v>
      </c>
      <c r="C457" t="s">
        <v>886</v>
      </c>
      <c r="D457" s="1">
        <v>-323000000</v>
      </c>
      <c r="E457">
        <v>323000000</v>
      </c>
      <c r="F457">
        <f t="shared" si="92"/>
        <v>3.4113109771691951E-4</v>
      </c>
      <c r="G457">
        <f t="shared" si="93"/>
        <v>341131.0977169195</v>
      </c>
      <c r="H457">
        <v>384.32998700000002</v>
      </c>
      <c r="I457">
        <f t="shared" si="94"/>
        <v>887.59948288115095</v>
      </c>
      <c r="J457">
        <v>595.20001200000002</v>
      </c>
      <c r="K457">
        <v>0</v>
      </c>
      <c r="L457" s="2">
        <f t="shared" si="95"/>
        <v>528299.22286205483</v>
      </c>
      <c r="M457">
        <v>-459000000</v>
      </c>
      <c r="N457">
        <v>459000000</v>
      </c>
      <c r="O457">
        <f t="shared" si="96"/>
        <v>2.3387477512679236E-4</v>
      </c>
      <c r="P457">
        <f t="shared" si="97"/>
        <v>233874.77512679234</v>
      </c>
      <c r="Q457">
        <v>384.32998700000002</v>
      </c>
      <c r="R457">
        <f t="shared" si="98"/>
        <v>608.52596216176164</v>
      </c>
      <c r="S457">
        <v>595.20001200000002</v>
      </c>
      <c r="T457">
        <v>0</v>
      </c>
      <c r="U457" s="2">
        <f t="shared" si="99"/>
        <v>362194.65998099209</v>
      </c>
      <c r="V457" s="18">
        <v>320490000000</v>
      </c>
      <c r="W457">
        <f t="shared" si="100"/>
        <v>7.130818128159908E-4</v>
      </c>
      <c r="X457">
        <f t="shared" si="101"/>
        <v>713081.81281599076</v>
      </c>
      <c r="Y457">
        <v>384.32998700000002</v>
      </c>
      <c r="Z457">
        <f t="shared" si="102"/>
        <v>1855.3894750242082</v>
      </c>
      <c r="AA457">
        <v>595.20001200000002</v>
      </c>
      <c r="AB457">
        <v>0</v>
      </c>
      <c r="AC457" s="19">
        <f t="shared" si="103"/>
        <v>1104327.8377990825</v>
      </c>
    </row>
    <row r="458" spans="1:29" x14ac:dyDescent="0.25">
      <c r="A458" s="38">
        <f t="shared" si="91"/>
        <v>-0.16385309865770215</v>
      </c>
      <c r="B458" s="18" t="s">
        <v>887</v>
      </c>
      <c r="C458" t="s">
        <v>888</v>
      </c>
      <c r="D458" s="1">
        <v>-777400000</v>
      </c>
      <c r="E458">
        <v>777400000</v>
      </c>
      <c r="F458">
        <f t="shared" si="92"/>
        <v>8.210381280654279E-4</v>
      </c>
      <c r="G458">
        <f t="shared" si="93"/>
        <v>821038.12806542788</v>
      </c>
      <c r="H458">
        <v>146.88342299999999</v>
      </c>
      <c r="I458">
        <f t="shared" si="94"/>
        <v>5589.7262692838249</v>
      </c>
      <c r="J458">
        <v>121.884079</v>
      </c>
      <c r="K458">
        <v>0.93203999999999998</v>
      </c>
      <c r="L458" s="2">
        <f t="shared" si="95"/>
        <v>686508.48666578834</v>
      </c>
      <c r="M458">
        <v>-1263200000</v>
      </c>
      <c r="N458">
        <v>1263200000</v>
      </c>
      <c r="O458">
        <f t="shared" si="96"/>
        <v>6.4363968614414844E-4</v>
      </c>
      <c r="P458">
        <f t="shared" si="97"/>
        <v>643639.68614414847</v>
      </c>
      <c r="Q458">
        <v>146.88342299999999</v>
      </c>
      <c r="R458">
        <f t="shared" si="98"/>
        <v>4381.9763523903475</v>
      </c>
      <c r="S458">
        <v>121.884079</v>
      </c>
      <c r="T458">
        <v>0.93203999999999998</v>
      </c>
      <c r="U458" s="2">
        <f t="shared" si="99"/>
        <v>538177.32915035891</v>
      </c>
      <c r="V458" s="18">
        <v>331930000000</v>
      </c>
      <c r="W458">
        <f t="shared" si="100"/>
        <v>7.3853551164782623E-4</v>
      </c>
      <c r="X458">
        <f t="shared" si="101"/>
        <v>738535.51164782618</v>
      </c>
      <c r="Y458">
        <v>146.88342299999999</v>
      </c>
      <c r="Z458">
        <f t="shared" si="102"/>
        <v>5028.0385394329096</v>
      </c>
      <c r="AA458">
        <v>121.884079</v>
      </c>
      <c r="AB458">
        <v>0.93203999999999998</v>
      </c>
      <c r="AC458" s="19">
        <f t="shared" si="103"/>
        <v>617524.17959557846</v>
      </c>
    </row>
    <row r="459" spans="1:29" ht="15.75" thickBot="1" x14ac:dyDescent="0.3">
      <c r="A459" s="38">
        <f t="shared" si="91"/>
        <v>0.52730167498296576</v>
      </c>
      <c r="B459" s="18" t="s">
        <v>889</v>
      </c>
      <c r="C459" t="s">
        <v>890</v>
      </c>
      <c r="D459" s="32">
        <v>-117000000</v>
      </c>
      <c r="E459" s="33">
        <v>117000000</v>
      </c>
      <c r="F459">
        <f t="shared" si="92"/>
        <v>1.235676112473052E-4</v>
      </c>
      <c r="G459">
        <f t="shared" si="93"/>
        <v>123567.61124730521</v>
      </c>
      <c r="H459" s="33">
        <v>39.736224999999997</v>
      </c>
      <c r="I459">
        <f t="shared" si="94"/>
        <v>3109.6967879385929</v>
      </c>
      <c r="J459" s="33">
        <v>59.249203000000001</v>
      </c>
      <c r="K459" s="33">
        <v>1.44</v>
      </c>
      <c r="L459" s="2">
        <f t="shared" si="95"/>
        <v>188725.01963165321</v>
      </c>
      <c r="M459">
        <v>-246000000</v>
      </c>
      <c r="N459">
        <v>246000000</v>
      </c>
      <c r="O459">
        <f t="shared" si="96"/>
        <v>1.2534465072154885E-4</v>
      </c>
      <c r="P459">
        <f t="shared" si="97"/>
        <v>125344.65072154885</v>
      </c>
      <c r="Q459" s="33">
        <v>39.736224999999997</v>
      </c>
      <c r="R459">
        <f t="shared" si="98"/>
        <v>3154.4176811347547</v>
      </c>
      <c r="S459" s="33">
        <v>59.249203000000001</v>
      </c>
      <c r="T459" s="33">
        <v>1.44</v>
      </c>
      <c r="U459" s="2">
        <f t="shared" si="99"/>
        <v>191439.09499717641</v>
      </c>
      <c r="V459" s="18">
        <v>37120000000</v>
      </c>
      <c r="W459">
        <f t="shared" si="100"/>
        <v>8.2591022783018428E-5</v>
      </c>
      <c r="X459">
        <f t="shared" si="101"/>
        <v>82591.02278301843</v>
      </c>
      <c r="Y459">
        <v>39.736224999999997</v>
      </c>
      <c r="Z459">
        <f t="shared" si="102"/>
        <v>2078.4818583803176</v>
      </c>
      <c r="AA459">
        <v>59.249203000000001</v>
      </c>
      <c r="AB459">
        <v>1.44</v>
      </c>
      <c r="AC459" s="19">
        <f t="shared" si="103"/>
        <v>126141.40743506035</v>
      </c>
    </row>
  </sheetData>
  <mergeCells count="7">
    <mergeCell ref="D1:U1"/>
    <mergeCell ref="V1:AC1"/>
    <mergeCell ref="D2:E2"/>
    <mergeCell ref="V2:W2"/>
    <mergeCell ref="T2:U2"/>
    <mergeCell ref="AB2:AC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936D-A3E7-4BD8-8B2D-1CCE141D94AC}">
  <dimension ref="A1:AC471"/>
  <sheetViews>
    <sheetView workbookViewId="0"/>
  </sheetViews>
  <sheetFormatPr defaultRowHeight="15" x14ac:dyDescent="0.25"/>
  <cols>
    <col min="1" max="1" width="11.5703125" bestFit="1" customWidth="1"/>
    <col min="2" max="2" width="7.28515625" bestFit="1" customWidth="1"/>
    <col min="3" max="3" width="35.5703125" bestFit="1" customWidth="1"/>
    <col min="4" max="4" width="15.5703125" style="18" bestFit="1" customWidth="1"/>
    <col min="5" max="10" width="12" bestFit="1" customWidth="1"/>
    <col min="11" max="11" width="14.42578125" bestFit="1" customWidth="1"/>
    <col min="12" max="12" width="12" bestFit="1" customWidth="1"/>
    <col min="13" max="13" width="18.140625" bestFit="1" customWidth="1"/>
    <col min="14" max="14" width="11.7109375" bestFit="1" customWidth="1"/>
    <col min="15" max="15" width="8.42578125" bestFit="1" customWidth="1"/>
    <col min="16" max="16" width="12" bestFit="1" customWidth="1"/>
    <col min="17" max="17" width="9.42578125" bestFit="1" customWidth="1"/>
    <col min="18" max="18" width="12" bestFit="1" customWidth="1"/>
    <col min="19" max="19" width="9.85546875" bestFit="1" customWidth="1"/>
    <col min="20" max="20" width="15.5703125" bestFit="1" customWidth="1"/>
    <col min="21" max="21" width="12" style="19" bestFit="1" customWidth="1"/>
    <col min="22" max="22" width="15.7109375" style="18" bestFit="1" customWidth="1"/>
    <col min="23" max="27" width="12" bestFit="1" customWidth="1"/>
    <col min="28" max="28" width="15.5703125" bestFit="1" customWidth="1"/>
    <col min="29" max="29" width="12" style="19" bestFit="1" customWidth="1"/>
  </cols>
  <sheetData>
    <row r="1" spans="1:29" s="28" customFormat="1" ht="21" x14ac:dyDescent="0.35">
      <c r="A1" s="43"/>
      <c r="B1" s="26"/>
      <c r="C1" s="27"/>
      <c r="D1" s="47" t="s">
        <v>997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7" t="s">
        <v>998</v>
      </c>
      <c r="W1" s="48"/>
      <c r="X1" s="48"/>
      <c r="Y1" s="48"/>
      <c r="Z1" s="48"/>
      <c r="AA1" s="48"/>
      <c r="AB1" s="48"/>
      <c r="AC1" s="49"/>
    </row>
    <row r="2" spans="1:29" ht="18.75" x14ac:dyDescent="0.25">
      <c r="A2" s="43"/>
      <c r="B2" s="12"/>
      <c r="C2" s="13"/>
      <c r="D2" s="52" t="s">
        <v>1017</v>
      </c>
      <c r="E2" s="50"/>
      <c r="F2" s="25"/>
      <c r="G2" s="25"/>
      <c r="H2" s="25"/>
      <c r="I2" s="25"/>
      <c r="J2" s="25"/>
      <c r="K2" s="25"/>
      <c r="L2" s="25"/>
      <c r="M2" s="53" t="s">
        <v>1018</v>
      </c>
      <c r="N2" s="53"/>
      <c r="O2" s="25"/>
      <c r="P2" s="24"/>
      <c r="Q2" s="24"/>
      <c r="R2" s="24"/>
      <c r="S2" s="24"/>
      <c r="T2" s="50"/>
      <c r="U2" s="51"/>
      <c r="V2" s="52" t="s">
        <v>1017</v>
      </c>
      <c r="W2" s="50"/>
      <c r="X2" s="24"/>
      <c r="Y2" s="24"/>
      <c r="Z2" s="24"/>
      <c r="AA2" s="24"/>
      <c r="AB2" s="50"/>
      <c r="AC2" s="51"/>
    </row>
    <row r="3" spans="1:29" x14ac:dyDescent="0.25">
      <c r="A3" s="43"/>
      <c r="B3" s="12"/>
      <c r="C3" s="13"/>
      <c r="D3" s="12" t="s">
        <v>999</v>
      </c>
      <c r="E3" s="9">
        <v>1000000000</v>
      </c>
      <c r="F3" s="9"/>
      <c r="G3" s="9"/>
      <c r="H3" s="9"/>
      <c r="I3" s="9"/>
      <c r="J3" s="9"/>
      <c r="K3" s="9"/>
      <c r="L3" s="9"/>
      <c r="M3" s="9" t="s">
        <v>999</v>
      </c>
      <c r="N3" s="9">
        <v>1000000000</v>
      </c>
      <c r="O3" s="9"/>
      <c r="P3" s="9"/>
      <c r="Q3" s="9"/>
      <c r="R3" s="9"/>
      <c r="S3" s="9"/>
      <c r="T3" s="8"/>
      <c r="U3" s="13"/>
      <c r="V3" s="12" t="s">
        <v>999</v>
      </c>
      <c r="W3" s="9">
        <v>1000000000</v>
      </c>
      <c r="X3" s="9"/>
      <c r="Y3" s="9"/>
      <c r="Z3" s="9"/>
      <c r="AA3" s="9"/>
      <c r="AB3" s="8"/>
      <c r="AC3" s="13"/>
    </row>
    <row r="4" spans="1:29" x14ac:dyDescent="0.25">
      <c r="A4" s="43"/>
      <c r="B4" s="12"/>
      <c r="C4" s="13"/>
      <c r="D4" s="12" t="s">
        <v>1008</v>
      </c>
      <c r="E4" s="9">
        <f>SUM(L7:L471)</f>
        <v>939436400.99504185</v>
      </c>
      <c r="F4" s="9"/>
      <c r="G4" s="9"/>
      <c r="H4" s="9"/>
      <c r="I4" s="9"/>
      <c r="J4" s="9"/>
      <c r="K4" s="9"/>
      <c r="L4" s="9"/>
      <c r="M4" s="9" t="s">
        <v>1008</v>
      </c>
      <c r="N4" s="9">
        <f>SUM(U7:U471)</f>
        <v>976370657.07685268</v>
      </c>
      <c r="O4" s="9"/>
      <c r="P4" s="9"/>
      <c r="Q4" s="9"/>
      <c r="R4" s="9"/>
      <c r="S4" s="9"/>
      <c r="T4" s="8"/>
      <c r="U4" s="13"/>
      <c r="V4" s="12" t="s">
        <v>1008</v>
      </c>
      <c r="W4" s="9">
        <f>SUM(AC7:AC471)</f>
        <v>812333671.53249633</v>
      </c>
      <c r="X4" s="9"/>
      <c r="Y4" s="9"/>
      <c r="Z4" s="9"/>
      <c r="AA4" s="9"/>
      <c r="AB4" s="8"/>
      <c r="AC4" s="13"/>
    </row>
    <row r="5" spans="1:29" ht="15.75" thickBot="1" x14ac:dyDescent="0.3">
      <c r="A5" s="43"/>
      <c r="B5" s="12"/>
      <c r="C5" s="13"/>
      <c r="D5" s="12" t="s">
        <v>1002</v>
      </c>
      <c r="E5" s="23">
        <f>E4/E3-1</f>
        <v>-6.0563599004958113E-2</v>
      </c>
      <c r="F5" s="23"/>
      <c r="G5" s="23"/>
      <c r="H5" s="23"/>
      <c r="I5" s="23"/>
      <c r="J5" s="23"/>
      <c r="K5" s="23"/>
      <c r="L5" s="23"/>
      <c r="M5" s="9" t="s">
        <v>1002</v>
      </c>
      <c r="N5" s="23">
        <f>N4/N3-1</f>
        <v>-2.3629342923147334E-2</v>
      </c>
      <c r="O5" s="23"/>
      <c r="P5" s="9"/>
      <c r="Q5" s="9"/>
      <c r="R5" s="9"/>
      <c r="S5" s="9"/>
      <c r="T5" s="8"/>
      <c r="U5" s="34"/>
      <c r="V5" s="12" t="s">
        <v>1002</v>
      </c>
      <c r="W5" s="23">
        <f>W4/W3-1</f>
        <v>-0.18766632846750364</v>
      </c>
      <c r="X5" s="9"/>
      <c r="Y5" s="9"/>
      <c r="Z5" s="9"/>
      <c r="AA5" s="9"/>
      <c r="AB5" s="8"/>
      <c r="AC5" s="34"/>
    </row>
    <row r="6" spans="1:29" s="14" customFormat="1" ht="15.75" thickBot="1" x14ac:dyDescent="0.3">
      <c r="A6" s="42" t="s">
        <v>1002</v>
      </c>
      <c r="B6" s="15" t="s">
        <v>0</v>
      </c>
      <c r="C6" s="16" t="s">
        <v>1</v>
      </c>
      <c r="D6" s="29" t="s">
        <v>1013</v>
      </c>
      <c r="E6" s="30" t="s">
        <v>1004</v>
      </c>
      <c r="F6" s="30" t="s">
        <v>1005</v>
      </c>
      <c r="G6" s="30" t="s">
        <v>992</v>
      </c>
      <c r="H6" s="30" t="s">
        <v>1016</v>
      </c>
      <c r="I6" s="30" t="s">
        <v>1007</v>
      </c>
      <c r="J6" s="30" t="s">
        <v>989</v>
      </c>
      <c r="K6" s="30" t="s">
        <v>1014</v>
      </c>
      <c r="L6" s="31" t="s">
        <v>990</v>
      </c>
      <c r="M6" s="16" t="s">
        <v>1020</v>
      </c>
      <c r="N6" s="16" t="s">
        <v>1004</v>
      </c>
      <c r="O6" s="16" t="s">
        <v>1005</v>
      </c>
      <c r="P6" s="16" t="s">
        <v>992</v>
      </c>
      <c r="Q6" s="16" t="s">
        <v>1016</v>
      </c>
      <c r="R6" s="16" t="s">
        <v>1007</v>
      </c>
      <c r="S6" s="16" t="s">
        <v>989</v>
      </c>
      <c r="T6" s="16" t="s">
        <v>1014</v>
      </c>
      <c r="U6" s="16" t="s">
        <v>990</v>
      </c>
      <c r="V6" s="15" t="s">
        <v>1015</v>
      </c>
      <c r="W6" s="16" t="s">
        <v>1005</v>
      </c>
      <c r="X6" s="16" t="s">
        <v>992</v>
      </c>
      <c r="Y6" s="16" t="s">
        <v>1016</v>
      </c>
      <c r="Z6" s="16" t="s">
        <v>1007</v>
      </c>
      <c r="AA6" s="16" t="s">
        <v>989</v>
      </c>
      <c r="AB6" s="16" t="s">
        <v>1014</v>
      </c>
      <c r="AC6" s="17" t="s">
        <v>990</v>
      </c>
    </row>
    <row r="7" spans="1:29" x14ac:dyDescent="0.25">
      <c r="A7" s="38">
        <f>(J7+K7)/H7-1</f>
        <v>-0.25974824224845994</v>
      </c>
      <c r="B7" s="18" t="s">
        <v>2</v>
      </c>
      <c r="C7" t="s">
        <v>3</v>
      </c>
      <c r="D7" s="1">
        <v>-821000000</v>
      </c>
      <c r="E7">
        <v>821000000</v>
      </c>
      <c r="F7">
        <f>E7/SUM(E$7:E$471)</f>
        <v>9.1892676190755682E-4</v>
      </c>
      <c r="G7">
        <f>F7*$E$3</f>
        <v>918926.76190755679</v>
      </c>
      <c r="H7">
        <v>163.218887</v>
      </c>
      <c r="I7">
        <f>G7/H7</f>
        <v>5630.0271298110056</v>
      </c>
      <c r="J7">
        <v>114.863068</v>
      </c>
      <c r="K7">
        <v>5.96</v>
      </c>
      <c r="L7" s="2">
        <f>I7*(J7+K7)</f>
        <v>680237.15074699989</v>
      </c>
      <c r="M7">
        <v>-7602000000</v>
      </c>
      <c r="N7">
        <v>7602000000</v>
      </c>
      <c r="O7">
        <f>N7/SUM(N$7:N$471)</f>
        <v>2.6807398706348569E-3</v>
      </c>
      <c r="P7">
        <f>N$3*O7</f>
        <v>2680739.8706348571</v>
      </c>
      <c r="Q7">
        <v>163.218887</v>
      </c>
      <c r="R7">
        <f>P7/Q7</f>
        <v>16424.201389357942</v>
      </c>
      <c r="S7">
        <v>114.863068</v>
      </c>
      <c r="T7">
        <v>5.96</v>
      </c>
      <c r="U7" s="19">
        <f>R7*(S7+T7)</f>
        <v>1984422.4013120891</v>
      </c>
      <c r="V7" s="18">
        <v>2101570000000</v>
      </c>
      <c r="W7">
        <f>V7/SUM(V$7:V$471)</f>
        <v>5.5298214799424936E-3</v>
      </c>
      <c r="X7">
        <f>W$3*W7</f>
        <v>5529821.4799424931</v>
      </c>
      <c r="Y7">
        <v>163.218887</v>
      </c>
      <c r="Z7">
        <f>X7/Y7</f>
        <v>33879.789168899879</v>
      </c>
      <c r="AA7">
        <v>114.863068</v>
      </c>
      <c r="AB7">
        <v>5.96</v>
      </c>
      <c r="AC7" s="19">
        <f>Z7*(AA7+AB7)</f>
        <v>4093460.0705796531</v>
      </c>
    </row>
    <row r="8" spans="1:29" x14ac:dyDescent="0.25">
      <c r="A8" s="38">
        <f t="shared" ref="A8:A71" si="0">(J8+K8)/H8-1</f>
        <v>-0.30703045309562105</v>
      </c>
      <c r="B8" s="18" t="s">
        <v>4</v>
      </c>
      <c r="C8" t="s">
        <v>5</v>
      </c>
      <c r="D8" s="1">
        <v>-56800000</v>
      </c>
      <c r="E8">
        <v>56800000</v>
      </c>
      <c r="F8">
        <f t="shared" ref="F8:F71" si="1">E8/SUM(E$7:E$471)</f>
        <v>6.3574957462057526E-5</v>
      </c>
      <c r="G8">
        <f t="shared" ref="G8:G71" si="2">F8*$E$3</f>
        <v>63574.957462057522</v>
      </c>
      <c r="H8">
        <v>83.137130999999997</v>
      </c>
      <c r="I8">
        <f t="shared" ref="I8:I71" si="3">G8/H8</f>
        <v>764.69992044899323</v>
      </c>
      <c r="J8">
        <v>56.471499999999999</v>
      </c>
      <c r="K8">
        <v>1.1399999999999999</v>
      </c>
      <c r="L8" s="2">
        <f t="shared" ref="L8:L71" si="4">I8*(J8+K8)</f>
        <v>44055.509466947173</v>
      </c>
      <c r="M8">
        <v>-313400000</v>
      </c>
      <c r="N8">
        <v>313400000</v>
      </c>
      <c r="O8">
        <f t="shared" ref="O8:O71" si="5">N8/SUM(N$7:N$471)</f>
        <v>1.1051616356971377E-4</v>
      </c>
      <c r="P8">
        <f t="shared" ref="P8:P71" si="6">N$3*O8</f>
        <v>110516.16356971377</v>
      </c>
      <c r="Q8">
        <v>83.137130999999997</v>
      </c>
      <c r="R8">
        <f t="shared" ref="R8:R71" si="7">P8/Q8</f>
        <v>1329.3237599179815</v>
      </c>
      <c r="S8">
        <v>56.471499999999999</v>
      </c>
      <c r="T8">
        <v>1.1399999999999999</v>
      </c>
      <c r="U8" s="19">
        <f t="shared" ref="U8:U71" si="8">R8*(S8+T8)</f>
        <v>76584.335794514787</v>
      </c>
      <c r="V8" s="18">
        <v>213660000000</v>
      </c>
      <c r="W8">
        <f t="shared" ref="W8:W71" si="9">V8/SUM(V$7:V$471)</f>
        <v>5.6219952578525256E-4</v>
      </c>
      <c r="X8">
        <f t="shared" ref="X8:X71" si="10">W$3*W8</f>
        <v>562199.52578525257</v>
      </c>
      <c r="Y8">
        <v>83.137130999999997</v>
      </c>
      <c r="Z8">
        <f t="shared" ref="Z8:Z71" si="11">X8/Y8</f>
        <v>6762.3156948398018</v>
      </c>
      <c r="AA8">
        <v>56.471499999999999</v>
      </c>
      <c r="AB8">
        <v>1.1399999999999999</v>
      </c>
      <c r="AC8" s="19">
        <f t="shared" ref="AC8:AC71" si="12">Z8*(AA8+AB8)</f>
        <v>389587.15065326326</v>
      </c>
    </row>
    <row r="9" spans="1:29" x14ac:dyDescent="0.25">
      <c r="A9" s="38">
        <f t="shared" si="0"/>
        <v>-0.19304126944185573</v>
      </c>
      <c r="B9" s="18" t="s">
        <v>6</v>
      </c>
      <c r="C9" t="s">
        <v>7</v>
      </c>
      <c r="D9" s="1">
        <v>-2164000000</v>
      </c>
      <c r="E9">
        <v>2164000000</v>
      </c>
      <c r="F9">
        <f t="shared" si="1"/>
        <v>2.4221163371107831E-3</v>
      </c>
      <c r="G9">
        <f t="shared" si="2"/>
        <v>2422116.337110783</v>
      </c>
      <c r="H9">
        <v>136.45379600000001</v>
      </c>
      <c r="I9">
        <f t="shared" si="3"/>
        <v>17750.450395024429</v>
      </c>
      <c r="J9">
        <v>108.23258199999999</v>
      </c>
      <c r="K9">
        <v>1.88</v>
      </c>
      <c r="L9" s="2">
        <f t="shared" si="4"/>
        <v>1954547.9246590596</v>
      </c>
      <c r="M9">
        <v>-5268000000</v>
      </c>
      <c r="N9">
        <v>5268000000</v>
      </c>
      <c r="O9">
        <f t="shared" si="5"/>
        <v>1.8576871400295221E-3</v>
      </c>
      <c r="P9">
        <f t="shared" si="6"/>
        <v>1857687.1400295221</v>
      </c>
      <c r="Q9">
        <v>136.45379600000001</v>
      </c>
      <c r="R9">
        <f t="shared" si="7"/>
        <v>13614.037824418765</v>
      </c>
      <c r="S9">
        <v>108.23258199999999</v>
      </c>
      <c r="T9">
        <v>1.88</v>
      </c>
      <c r="U9" s="19">
        <f t="shared" si="8"/>
        <v>1499076.8562924126</v>
      </c>
      <c r="V9" s="18">
        <v>2248860000000</v>
      </c>
      <c r="W9">
        <f t="shared" si="9"/>
        <v>5.9173828772696013E-3</v>
      </c>
      <c r="X9">
        <f t="shared" si="10"/>
        <v>5917382.8772696014</v>
      </c>
      <c r="Y9">
        <v>136.45379600000001</v>
      </c>
      <c r="Z9">
        <f t="shared" si="11"/>
        <v>43365.469123846146</v>
      </c>
      <c r="AA9">
        <v>108.23258199999999</v>
      </c>
      <c r="AB9">
        <v>1.88</v>
      </c>
      <c r="AC9" s="19">
        <f t="shared" si="12"/>
        <v>4775083.7748679761</v>
      </c>
    </row>
    <row r="10" spans="1:29" x14ac:dyDescent="0.25">
      <c r="A10" s="38">
        <f t="shared" si="0"/>
        <v>0.28465652000265984</v>
      </c>
      <c r="B10" s="18" t="s">
        <v>8</v>
      </c>
      <c r="C10" t="s">
        <v>9</v>
      </c>
      <c r="D10" s="1">
        <v>-40260000000</v>
      </c>
      <c r="E10">
        <v>40260000000</v>
      </c>
      <c r="F10">
        <f t="shared" si="1"/>
        <v>4.5062108933493591E-2</v>
      </c>
      <c r="G10">
        <f t="shared" si="2"/>
        <v>45062108.933493592</v>
      </c>
      <c r="H10">
        <v>126.51599899999999</v>
      </c>
      <c r="I10">
        <f t="shared" si="3"/>
        <v>356177.15774819587</v>
      </c>
      <c r="J10">
        <v>156.88960299999999</v>
      </c>
      <c r="K10">
        <v>5.64</v>
      </c>
      <c r="L10" s="2">
        <f t="shared" si="4"/>
        <v>57889332.046482638</v>
      </c>
      <c r="M10">
        <v>-41450000000</v>
      </c>
      <c r="N10">
        <v>41450000000</v>
      </c>
      <c r="O10">
        <f t="shared" si="5"/>
        <v>1.4616767645069037E-2</v>
      </c>
      <c r="P10">
        <f t="shared" si="6"/>
        <v>14616767.645069037</v>
      </c>
      <c r="Q10">
        <v>126.51599899999999</v>
      </c>
      <c r="R10">
        <f t="shared" si="7"/>
        <v>115532.95836575607</v>
      </c>
      <c r="S10">
        <v>156.88960299999999</v>
      </c>
      <c r="T10">
        <v>5.64</v>
      </c>
      <c r="U10" s="19">
        <f t="shared" si="8"/>
        <v>18777525.85660186</v>
      </c>
      <c r="V10" s="18">
        <v>2239370000000</v>
      </c>
      <c r="W10">
        <f t="shared" si="9"/>
        <v>5.892412019365913E-3</v>
      </c>
      <c r="X10">
        <f t="shared" si="10"/>
        <v>5892412.0193659132</v>
      </c>
      <c r="Y10">
        <v>126.51599899999999</v>
      </c>
      <c r="Z10">
        <f t="shared" si="11"/>
        <v>46574.441698602197</v>
      </c>
      <c r="AA10">
        <v>156.88960299999999</v>
      </c>
      <c r="AB10">
        <v>5.64</v>
      </c>
      <c r="AC10" s="19">
        <f t="shared" si="12"/>
        <v>7569725.5192204602</v>
      </c>
    </row>
    <row r="11" spans="1:29" x14ac:dyDescent="0.25">
      <c r="A11" s="38">
        <f t="shared" si="0"/>
        <v>-0.33756332368778719</v>
      </c>
      <c r="B11" s="18" t="s">
        <v>10</v>
      </c>
      <c r="C11" t="s">
        <v>11</v>
      </c>
      <c r="D11" s="1">
        <v>-1892920000</v>
      </c>
      <c r="E11">
        <v>1892920000</v>
      </c>
      <c r="F11">
        <f t="shared" si="1"/>
        <v>2.1187026140682733E-3</v>
      </c>
      <c r="G11">
        <f t="shared" si="2"/>
        <v>2118702.6140682735</v>
      </c>
      <c r="H11">
        <v>404.24426299999999</v>
      </c>
      <c r="I11">
        <f t="shared" si="3"/>
        <v>5241.1445454904906</v>
      </c>
      <c r="J11">
        <v>263.75622600000003</v>
      </c>
      <c r="K11">
        <v>4.0299999999999896</v>
      </c>
      <c r="L11" s="2">
        <f t="shared" si="4"/>
        <v>1403506.3177573837</v>
      </c>
      <c r="M11">
        <v>-4895040000</v>
      </c>
      <c r="N11">
        <v>4895040000</v>
      </c>
      <c r="O11">
        <f t="shared" si="5"/>
        <v>1.7261679684757235E-3</v>
      </c>
      <c r="P11">
        <f t="shared" si="6"/>
        <v>1726167.9684757234</v>
      </c>
      <c r="Q11">
        <v>404.24426299999999</v>
      </c>
      <c r="R11">
        <f t="shared" si="7"/>
        <v>4270.1112334047484</v>
      </c>
      <c r="S11">
        <v>263.75622600000003</v>
      </c>
      <c r="T11">
        <v>4.0299999999999896</v>
      </c>
      <c r="U11" s="19">
        <f t="shared" si="8"/>
        <v>1143476.9717936628</v>
      </c>
      <c r="V11" s="18">
        <v>2261990000000</v>
      </c>
      <c r="W11">
        <f t="shared" si="9"/>
        <v>5.951931598478814E-3</v>
      </c>
      <c r="X11">
        <f t="shared" si="10"/>
        <v>5951931.5984788137</v>
      </c>
      <c r="Y11">
        <v>404.24426299999999</v>
      </c>
      <c r="Z11">
        <f t="shared" si="11"/>
        <v>14723.601899277452</v>
      </c>
      <c r="AA11">
        <v>263.75622600000003</v>
      </c>
      <c r="AB11">
        <v>4.0299999999999896</v>
      </c>
      <c r="AC11" s="19">
        <f t="shared" si="12"/>
        <v>3942777.785733941</v>
      </c>
    </row>
    <row r="12" spans="1:29" x14ac:dyDescent="0.25">
      <c r="A12" s="38">
        <f t="shared" si="0"/>
        <v>0.1646311719747986</v>
      </c>
      <c r="B12" s="18" t="s">
        <v>12</v>
      </c>
      <c r="C12" t="s">
        <v>13</v>
      </c>
      <c r="D12" s="1">
        <v>-78000000</v>
      </c>
      <c r="E12">
        <v>78000000</v>
      </c>
      <c r="F12">
        <f t="shared" si="1"/>
        <v>8.7303638768318432E-5</v>
      </c>
      <c r="G12">
        <f t="shared" si="2"/>
        <v>87303.638768318429</v>
      </c>
      <c r="H12">
        <v>65.431022999999996</v>
      </c>
      <c r="I12">
        <f t="shared" si="3"/>
        <v>1334.2850954404066</v>
      </c>
      <c r="J12">
        <v>75.733008999999996</v>
      </c>
      <c r="K12">
        <v>0.47</v>
      </c>
      <c r="L12" s="2">
        <f t="shared" si="4"/>
        <v>101676.53913641116</v>
      </c>
      <c r="M12">
        <v>-325000000</v>
      </c>
      <c r="N12">
        <v>325000000</v>
      </c>
      <c r="O12">
        <f t="shared" si="5"/>
        <v>1.1460674269354492E-4</v>
      </c>
      <c r="P12">
        <f t="shared" si="6"/>
        <v>114606.74269354492</v>
      </c>
      <c r="Q12">
        <v>65.431022999999996</v>
      </c>
      <c r="R12">
        <f t="shared" si="7"/>
        <v>1751.5658083711289</v>
      </c>
      <c r="S12">
        <v>75.733008999999996</v>
      </c>
      <c r="T12">
        <v>0.47</v>
      </c>
      <c r="U12" s="19">
        <f t="shared" si="8"/>
        <v>133474.58505939742</v>
      </c>
      <c r="V12" s="18">
        <v>251810000000</v>
      </c>
      <c r="W12">
        <f t="shared" si="9"/>
        <v>6.625829008143052E-4</v>
      </c>
      <c r="X12">
        <f t="shared" si="10"/>
        <v>662582.90081430518</v>
      </c>
      <c r="Y12">
        <v>65.431022999999996</v>
      </c>
      <c r="Z12">
        <f t="shared" si="11"/>
        <v>10126.433462828561</v>
      </c>
      <c r="AA12">
        <v>75.733008999999996</v>
      </c>
      <c r="AB12">
        <v>0.47</v>
      </c>
      <c r="AC12" s="19">
        <f t="shared" si="12"/>
        <v>771664.70030582603</v>
      </c>
    </row>
    <row r="13" spans="1:29" x14ac:dyDescent="0.25">
      <c r="A13" s="38">
        <f t="shared" si="0"/>
        <v>0.42432584053063982</v>
      </c>
      <c r="B13" s="18" t="s">
        <v>14</v>
      </c>
      <c r="C13" t="s">
        <v>14</v>
      </c>
      <c r="D13" s="1">
        <v>-110000000</v>
      </c>
      <c r="E13">
        <v>110000000</v>
      </c>
      <c r="F13">
        <f t="shared" si="1"/>
        <v>1.2312051621173113E-4</v>
      </c>
      <c r="G13">
        <f t="shared" si="2"/>
        <v>123120.51621173113</v>
      </c>
      <c r="H13">
        <v>65.232155000000006</v>
      </c>
      <c r="I13">
        <f t="shared" si="3"/>
        <v>1887.420647251821</v>
      </c>
      <c r="J13">
        <v>91.311843999999994</v>
      </c>
      <c r="K13">
        <v>1.6</v>
      </c>
      <c r="L13" s="2">
        <f t="shared" si="4"/>
        <v>175363.7327398402</v>
      </c>
      <c r="M13">
        <v>-3710000000</v>
      </c>
      <c r="N13">
        <v>3710000000</v>
      </c>
      <c r="O13">
        <f t="shared" si="5"/>
        <v>1.3082800473632359E-3</v>
      </c>
      <c r="P13">
        <f t="shared" si="6"/>
        <v>1308280.0473632358</v>
      </c>
      <c r="Q13">
        <v>65.232155000000006</v>
      </c>
      <c r="R13">
        <f t="shared" si="7"/>
        <v>20055.753904853147</v>
      </c>
      <c r="S13">
        <v>91.311843999999994</v>
      </c>
      <c r="T13">
        <v>1.6</v>
      </c>
      <c r="U13" s="19">
        <f t="shared" si="8"/>
        <v>1863417.0781101063</v>
      </c>
      <c r="V13" s="18">
        <v>237820000000</v>
      </c>
      <c r="W13">
        <f t="shared" si="9"/>
        <v>6.2577127783510606E-4</v>
      </c>
      <c r="X13">
        <f t="shared" si="10"/>
        <v>625771.27783510601</v>
      </c>
      <c r="Y13">
        <v>65.232155000000006</v>
      </c>
      <c r="Z13">
        <f t="shared" si="11"/>
        <v>9592.9879648327715</v>
      </c>
      <c r="AA13">
        <v>91.311843999999994</v>
      </c>
      <c r="AB13">
        <v>1.6</v>
      </c>
      <c r="AC13" s="19">
        <f t="shared" si="12"/>
        <v>891302.20128241985</v>
      </c>
    </row>
    <row r="14" spans="1:29" x14ac:dyDescent="0.25">
      <c r="A14" s="38">
        <f t="shared" si="0"/>
        <v>-0.40653546328972401</v>
      </c>
      <c r="B14" s="18" t="s">
        <v>15</v>
      </c>
      <c r="C14" t="s">
        <v>16</v>
      </c>
      <c r="D14" s="1">
        <v>-434000000</v>
      </c>
      <c r="E14">
        <v>434000000</v>
      </c>
      <c r="F14">
        <f t="shared" si="1"/>
        <v>4.857664003262846E-4</v>
      </c>
      <c r="G14">
        <f t="shared" si="2"/>
        <v>485766.40032628458</v>
      </c>
      <c r="H14">
        <v>567.05999799999995</v>
      </c>
      <c r="I14">
        <f t="shared" si="3"/>
        <v>856.64021803612502</v>
      </c>
      <c r="J14">
        <v>336.52999899999998</v>
      </c>
      <c r="K14">
        <v>0</v>
      </c>
      <c r="L14" s="2">
        <f t="shared" si="4"/>
        <v>288285.13171905692</v>
      </c>
      <c r="M14">
        <v>-7573000000</v>
      </c>
      <c r="N14">
        <v>7573000000</v>
      </c>
      <c r="O14">
        <f t="shared" si="5"/>
        <v>2.6705134228252789E-3</v>
      </c>
      <c r="P14">
        <f t="shared" si="6"/>
        <v>2670513.4228252787</v>
      </c>
      <c r="Q14">
        <v>567.05999799999995</v>
      </c>
      <c r="R14">
        <f t="shared" si="7"/>
        <v>4709.4018838290176</v>
      </c>
      <c r="S14">
        <v>336.52999899999998</v>
      </c>
      <c r="T14">
        <v>0</v>
      </c>
      <c r="U14" s="19">
        <f t="shared" si="8"/>
        <v>1584855.0112555772</v>
      </c>
      <c r="V14" s="18">
        <v>2269350000000</v>
      </c>
      <c r="W14">
        <f t="shared" si="9"/>
        <v>5.9712978275800943E-3</v>
      </c>
      <c r="X14">
        <f t="shared" si="10"/>
        <v>5971297.8275800943</v>
      </c>
      <c r="Y14">
        <v>567.05999799999995</v>
      </c>
      <c r="Z14">
        <f t="shared" si="11"/>
        <v>10530.275188940579</v>
      </c>
      <c r="AA14">
        <v>336.52999899999998</v>
      </c>
      <c r="AB14">
        <v>0</v>
      </c>
      <c r="AC14" s="19">
        <f t="shared" si="12"/>
        <v>3543753.4988038978</v>
      </c>
    </row>
    <row r="15" spans="1:29" x14ac:dyDescent="0.25">
      <c r="A15" s="38">
        <f t="shared" si="0"/>
        <v>5.3982750831791382E-3</v>
      </c>
      <c r="B15" s="18" t="s">
        <v>17</v>
      </c>
      <c r="C15" t="s">
        <v>17</v>
      </c>
      <c r="D15" s="1">
        <v>-487100000</v>
      </c>
      <c r="E15">
        <v>487100000</v>
      </c>
      <c r="F15">
        <f t="shared" si="1"/>
        <v>5.4520003133394751E-4</v>
      </c>
      <c r="G15">
        <f t="shared" si="2"/>
        <v>545200.03133394755</v>
      </c>
      <c r="H15">
        <v>239.22197</v>
      </c>
      <c r="I15">
        <f t="shared" si="3"/>
        <v>2279.0550187925783</v>
      </c>
      <c r="J15">
        <v>236.14335600000001</v>
      </c>
      <c r="K15">
        <v>4.37</v>
      </c>
      <c r="L15" s="2">
        <f t="shared" si="4"/>
        <v>548143.17107844609</v>
      </c>
      <c r="M15">
        <v>-1758200000</v>
      </c>
      <c r="N15">
        <v>1758200000</v>
      </c>
      <c r="O15">
        <f t="shared" si="5"/>
        <v>6.2000484616550979E-4</v>
      </c>
      <c r="P15">
        <f t="shared" si="6"/>
        <v>620004.84616550978</v>
      </c>
      <c r="Q15">
        <v>239.22197</v>
      </c>
      <c r="R15">
        <f t="shared" si="7"/>
        <v>2591.7554569319441</v>
      </c>
      <c r="S15">
        <v>236.14335600000001</v>
      </c>
      <c r="T15">
        <v>4.37</v>
      </c>
      <c r="U15" s="19">
        <f t="shared" si="8"/>
        <v>623351.80287801533</v>
      </c>
      <c r="V15" s="18">
        <v>2103660000000</v>
      </c>
      <c r="W15">
        <f t="shared" si="9"/>
        <v>5.5353208574997863E-3</v>
      </c>
      <c r="X15">
        <f t="shared" si="10"/>
        <v>5535320.8574997867</v>
      </c>
      <c r="Y15">
        <v>239.22197</v>
      </c>
      <c r="Z15">
        <f t="shared" si="11"/>
        <v>23138.848231622651</v>
      </c>
      <c r="AA15">
        <v>236.14335600000001</v>
      </c>
      <c r="AB15">
        <v>4.37</v>
      </c>
      <c r="AC15" s="19">
        <f t="shared" si="12"/>
        <v>5565202.0421622293</v>
      </c>
    </row>
    <row r="16" spans="1:29" x14ac:dyDescent="0.25">
      <c r="A16" s="38">
        <f t="shared" si="0"/>
        <v>0.24418948130941742</v>
      </c>
      <c r="B16" s="18" t="s">
        <v>18</v>
      </c>
      <c r="C16" t="s">
        <v>19</v>
      </c>
      <c r="D16" s="1">
        <v>-1573000000</v>
      </c>
      <c r="E16">
        <v>1573000000</v>
      </c>
      <c r="F16">
        <f t="shared" si="1"/>
        <v>1.760623381827755E-3</v>
      </c>
      <c r="G16">
        <f t="shared" si="2"/>
        <v>1760623.3818277549</v>
      </c>
      <c r="H16">
        <v>23.142081999999998</v>
      </c>
      <c r="I16">
        <f t="shared" si="3"/>
        <v>76078.867140292525</v>
      </c>
      <c r="J16">
        <v>28.161135000000002</v>
      </c>
      <c r="K16">
        <v>0.63200000000000001</v>
      </c>
      <c r="L16" s="2">
        <f t="shared" si="4"/>
        <v>2190549.0922175068</v>
      </c>
      <c r="M16">
        <v>-4106000000</v>
      </c>
      <c r="N16">
        <v>4106000000</v>
      </c>
      <c r="O16">
        <f t="shared" si="5"/>
        <v>1.4479239553836783E-3</v>
      </c>
      <c r="P16">
        <f t="shared" si="6"/>
        <v>1447923.9553836782</v>
      </c>
      <c r="Q16">
        <v>23.142081999999998</v>
      </c>
      <c r="R16">
        <f t="shared" si="7"/>
        <v>62566.71095468758</v>
      </c>
      <c r="S16">
        <v>28.161135000000002</v>
      </c>
      <c r="T16">
        <v>0.63200000000000001</v>
      </c>
      <c r="U16" s="19">
        <f t="shared" si="8"/>
        <v>1801491.7550242986</v>
      </c>
      <c r="V16" s="18">
        <v>216200000000</v>
      </c>
      <c r="W16">
        <f t="shared" si="9"/>
        <v>5.688829798500964E-4</v>
      </c>
      <c r="X16">
        <f t="shared" si="10"/>
        <v>568882.9798500964</v>
      </c>
      <c r="Y16">
        <v>23.142081999999998</v>
      </c>
      <c r="Z16">
        <f t="shared" si="11"/>
        <v>24582.186678367852</v>
      </c>
      <c r="AA16">
        <v>28.161135000000002</v>
      </c>
      <c r="AB16">
        <v>0.63200000000000001</v>
      </c>
      <c r="AC16" s="19">
        <f t="shared" si="12"/>
        <v>707798.21962544718</v>
      </c>
    </row>
    <row r="17" spans="1:29" x14ac:dyDescent="0.25">
      <c r="A17" s="38">
        <f t="shared" si="0"/>
        <v>0.292735658611329</v>
      </c>
      <c r="B17" s="18" t="s">
        <v>20</v>
      </c>
      <c r="C17" t="s">
        <v>21</v>
      </c>
      <c r="D17" s="1">
        <v>0</v>
      </c>
      <c r="E17">
        <v>0</v>
      </c>
      <c r="F17">
        <f t="shared" si="1"/>
        <v>0</v>
      </c>
      <c r="G17">
        <f t="shared" si="2"/>
        <v>0</v>
      </c>
      <c r="H17">
        <v>55.896312999999999</v>
      </c>
      <c r="I17">
        <f t="shared" si="3"/>
        <v>0</v>
      </c>
      <c r="J17">
        <v>70.659156999999993</v>
      </c>
      <c r="K17">
        <v>1.6</v>
      </c>
      <c r="L17" s="2">
        <f t="shared" si="4"/>
        <v>0</v>
      </c>
      <c r="M17">
        <v>0</v>
      </c>
      <c r="N17">
        <v>0</v>
      </c>
      <c r="O17">
        <f t="shared" si="5"/>
        <v>0</v>
      </c>
      <c r="P17">
        <f t="shared" si="6"/>
        <v>0</v>
      </c>
      <c r="Q17">
        <v>55.896312999999999</v>
      </c>
      <c r="R17">
        <f t="shared" si="7"/>
        <v>0</v>
      </c>
      <c r="S17">
        <v>70.659156999999993</v>
      </c>
      <c r="T17">
        <v>1.6</v>
      </c>
      <c r="U17" s="19">
        <f t="shared" si="8"/>
        <v>0</v>
      </c>
      <c r="V17" s="18">
        <v>238620000000</v>
      </c>
      <c r="W17">
        <f t="shared" si="9"/>
        <v>6.2787630273741909E-4</v>
      </c>
      <c r="X17">
        <f t="shared" si="10"/>
        <v>627876.30273741914</v>
      </c>
      <c r="Y17">
        <v>55.896312999999999</v>
      </c>
      <c r="Z17">
        <f t="shared" si="11"/>
        <v>11232.87510461413</v>
      </c>
      <c r="AA17">
        <v>70.659156999999993</v>
      </c>
      <c r="AB17">
        <v>1.6</v>
      </c>
      <c r="AC17" s="19">
        <f t="shared" si="12"/>
        <v>811678.08574570366</v>
      </c>
    </row>
    <row r="18" spans="1:29" x14ac:dyDescent="0.25">
      <c r="A18" s="38">
        <f t="shared" si="0"/>
        <v>-4.8479437017428517E-2</v>
      </c>
      <c r="B18" s="18" t="s">
        <v>22</v>
      </c>
      <c r="C18" t="s">
        <v>23</v>
      </c>
      <c r="D18" s="1">
        <v>-118000000</v>
      </c>
      <c r="E18">
        <v>118000000</v>
      </c>
      <c r="F18">
        <f t="shared" si="1"/>
        <v>1.320747355725843E-4</v>
      </c>
      <c r="G18">
        <f t="shared" si="2"/>
        <v>132074.73557258429</v>
      </c>
      <c r="H18">
        <v>157.838776</v>
      </c>
      <c r="I18">
        <f t="shared" si="3"/>
        <v>836.76989216252093</v>
      </c>
      <c r="J18">
        <v>149.12184099999999</v>
      </c>
      <c r="K18">
        <v>1.0649999999999999</v>
      </c>
      <c r="L18" s="2">
        <f t="shared" si="4"/>
        <v>125671.82674779967</v>
      </c>
      <c r="M18">
        <v>-2376000000</v>
      </c>
      <c r="N18">
        <v>2376000000</v>
      </c>
      <c r="O18">
        <f t="shared" si="5"/>
        <v>8.3786344812265454E-4</v>
      </c>
      <c r="P18">
        <f t="shared" si="6"/>
        <v>837863.44812265458</v>
      </c>
      <c r="Q18">
        <v>157.838776</v>
      </c>
      <c r="R18">
        <f t="shared" si="7"/>
        <v>5308.3498830645685</v>
      </c>
      <c r="S18">
        <v>149.12184099999999</v>
      </c>
      <c r="T18">
        <v>1.0649999999999999</v>
      </c>
      <c r="U18" s="19">
        <f t="shared" si="8"/>
        <v>797244.29986018687</v>
      </c>
      <c r="V18" s="18">
        <v>248210000000</v>
      </c>
      <c r="W18">
        <f t="shared" si="9"/>
        <v>6.5311028875389659E-4</v>
      </c>
      <c r="X18">
        <f t="shared" si="10"/>
        <v>653110.2887538966</v>
      </c>
      <c r="Y18">
        <v>157.838776</v>
      </c>
      <c r="Z18">
        <f t="shared" si="11"/>
        <v>4137.8316868973734</v>
      </c>
      <c r="AA18">
        <v>149.12184099999999</v>
      </c>
      <c r="AB18">
        <v>1.0649999999999999</v>
      </c>
      <c r="AC18" s="19">
        <f t="shared" si="12"/>
        <v>621447.86964481755</v>
      </c>
    </row>
    <row r="19" spans="1:29" x14ac:dyDescent="0.25">
      <c r="A19" s="38">
        <f t="shared" si="0"/>
        <v>6.1255756104048986E-2</v>
      </c>
      <c r="B19" s="18" t="s">
        <v>24</v>
      </c>
      <c r="C19" t="s">
        <v>25</v>
      </c>
      <c r="D19" s="1">
        <v>-2613000000</v>
      </c>
      <c r="E19">
        <v>2613000000</v>
      </c>
      <c r="F19">
        <f t="shared" si="1"/>
        <v>2.9246718987386675E-3</v>
      </c>
      <c r="G19">
        <f t="shared" si="2"/>
        <v>2924671.8987386674</v>
      </c>
      <c r="H19">
        <v>293.04217499999999</v>
      </c>
      <c r="I19">
        <f t="shared" si="3"/>
        <v>9980.3787585819937</v>
      </c>
      <c r="J19">
        <v>304.51269500000001</v>
      </c>
      <c r="K19">
        <v>6.48</v>
      </c>
      <c r="L19" s="2">
        <f t="shared" si="4"/>
        <v>3103824.8872521687</v>
      </c>
      <c r="M19">
        <v>-6581700000</v>
      </c>
      <c r="N19">
        <v>6581700000</v>
      </c>
      <c r="O19">
        <f t="shared" si="5"/>
        <v>2.3209452258033986E-3</v>
      </c>
      <c r="P19">
        <f t="shared" si="6"/>
        <v>2320945.2258033985</v>
      </c>
      <c r="Q19">
        <v>293.04217499999999</v>
      </c>
      <c r="R19">
        <f t="shared" si="7"/>
        <v>7920.1747182070249</v>
      </c>
      <c r="S19">
        <v>304.51269500000001</v>
      </c>
      <c r="T19">
        <v>6.48</v>
      </c>
      <c r="U19" s="19">
        <f t="shared" si="8"/>
        <v>2463116.4804860684</v>
      </c>
      <c r="V19" s="18">
        <v>267440000000</v>
      </c>
      <c r="W19">
        <f t="shared" si="9"/>
        <v>7.0370982484324607E-4</v>
      </c>
      <c r="X19">
        <f t="shared" si="10"/>
        <v>703709.82484324602</v>
      </c>
      <c r="Y19">
        <v>293.04217499999999</v>
      </c>
      <c r="Z19">
        <f t="shared" si="11"/>
        <v>2401.3943550727677</v>
      </c>
      <c r="AA19">
        <v>304.51269500000001</v>
      </c>
      <c r="AB19">
        <v>6.48</v>
      </c>
      <c r="AC19" s="19">
        <f t="shared" si="12"/>
        <v>746816.10224186699</v>
      </c>
    </row>
    <row r="20" spans="1:29" x14ac:dyDescent="0.25">
      <c r="A20" s="38">
        <f t="shared" si="0"/>
        <v>-0.27973340499202493</v>
      </c>
      <c r="B20" s="18" t="s">
        <v>26</v>
      </c>
      <c r="C20" t="s">
        <v>27</v>
      </c>
      <c r="D20" s="1">
        <v>-896250000</v>
      </c>
      <c r="E20">
        <v>896250000</v>
      </c>
      <c r="F20">
        <f t="shared" si="1"/>
        <v>1.0031523877705819E-3</v>
      </c>
      <c r="G20">
        <f t="shared" si="2"/>
        <v>1003152.3877705819</v>
      </c>
      <c r="H20">
        <v>117.040001</v>
      </c>
      <c r="I20">
        <f t="shared" si="3"/>
        <v>8571.0216951431994</v>
      </c>
      <c r="J20">
        <v>84.300003000000004</v>
      </c>
      <c r="K20">
        <v>0</v>
      </c>
      <c r="L20" s="2">
        <f t="shared" si="4"/>
        <v>722537.15461363678</v>
      </c>
      <c r="M20">
        <v>-2029479000</v>
      </c>
      <c r="N20">
        <v>2029479000</v>
      </c>
      <c r="O20">
        <f t="shared" si="5"/>
        <v>7.1566762324600875E-4</v>
      </c>
      <c r="P20">
        <f t="shared" si="6"/>
        <v>715667.62324600876</v>
      </c>
      <c r="Q20">
        <v>117.040001</v>
      </c>
      <c r="R20">
        <f t="shared" si="7"/>
        <v>6114.7267355714457</v>
      </c>
      <c r="S20">
        <v>84.300003000000004</v>
      </c>
      <c r="T20">
        <v>0</v>
      </c>
      <c r="U20" s="19">
        <f t="shared" si="8"/>
        <v>515471.4821528531</v>
      </c>
      <c r="V20" s="18">
        <v>219010000000</v>
      </c>
      <c r="W20">
        <f t="shared" si="9"/>
        <v>5.7627687981947099E-4</v>
      </c>
      <c r="X20">
        <f t="shared" si="10"/>
        <v>576276.87981947104</v>
      </c>
      <c r="Y20">
        <v>117.040001</v>
      </c>
      <c r="Z20">
        <f t="shared" si="11"/>
        <v>4923.7600384117477</v>
      </c>
      <c r="AA20">
        <v>84.300003000000004</v>
      </c>
      <c r="AB20">
        <v>0</v>
      </c>
      <c r="AC20" s="19">
        <f t="shared" si="12"/>
        <v>415072.98600939044</v>
      </c>
    </row>
    <row r="21" spans="1:29" x14ac:dyDescent="0.25">
      <c r="A21" s="38">
        <f t="shared" si="0"/>
        <v>-0.17581572651883781</v>
      </c>
      <c r="B21" s="18" t="s">
        <v>28</v>
      </c>
      <c r="C21" t="s">
        <v>29</v>
      </c>
      <c r="D21" s="1">
        <v>73000000</v>
      </c>
      <c r="E21">
        <v>0</v>
      </c>
      <c r="F21">
        <f t="shared" si="1"/>
        <v>0</v>
      </c>
      <c r="G21">
        <f t="shared" si="2"/>
        <v>0</v>
      </c>
      <c r="H21">
        <v>52.099997999999999</v>
      </c>
      <c r="I21">
        <f t="shared" si="3"/>
        <v>0</v>
      </c>
      <c r="J21">
        <v>42.939999</v>
      </c>
      <c r="K21">
        <v>0</v>
      </c>
      <c r="L21" s="2">
        <f t="shared" si="4"/>
        <v>0</v>
      </c>
      <c r="M21">
        <v>-1536000000</v>
      </c>
      <c r="N21">
        <v>1536000000</v>
      </c>
      <c r="O21">
        <f t="shared" si="5"/>
        <v>5.4164909777626154E-4</v>
      </c>
      <c r="P21">
        <f t="shared" si="6"/>
        <v>541649.09777626151</v>
      </c>
      <c r="Q21">
        <v>52.099997999999999</v>
      </c>
      <c r="R21">
        <f t="shared" si="7"/>
        <v>10396.336248923877</v>
      </c>
      <c r="S21">
        <v>42.939999</v>
      </c>
      <c r="T21">
        <v>0</v>
      </c>
      <c r="U21" s="19">
        <f t="shared" si="8"/>
        <v>446418.66813245503</v>
      </c>
      <c r="V21" s="18">
        <v>26550000000</v>
      </c>
      <c r="W21">
        <f t="shared" si="9"/>
        <v>6.9860513945513696E-5</v>
      </c>
      <c r="X21">
        <f t="shared" si="10"/>
        <v>69860.513945513696</v>
      </c>
      <c r="Y21">
        <v>52.099997999999999</v>
      </c>
      <c r="Z21">
        <f t="shared" si="11"/>
        <v>1340.8928335374158</v>
      </c>
      <c r="AA21">
        <v>42.939999</v>
      </c>
      <c r="AB21">
        <v>0</v>
      </c>
      <c r="AC21" s="19">
        <f t="shared" si="12"/>
        <v>57577.936931203796</v>
      </c>
    </row>
    <row r="22" spans="1:29" x14ac:dyDescent="0.25">
      <c r="A22" s="38">
        <f t="shared" si="0"/>
        <v>-5.9451181325256619E-2</v>
      </c>
      <c r="B22" s="18" t="s">
        <v>30</v>
      </c>
      <c r="C22" t="s">
        <v>31</v>
      </c>
      <c r="D22" s="1">
        <v>-873050000</v>
      </c>
      <c r="E22">
        <v>873050000</v>
      </c>
      <c r="F22">
        <f t="shared" si="1"/>
        <v>9.7718515162410779E-4</v>
      </c>
      <c r="G22">
        <f t="shared" si="2"/>
        <v>977185.15162410773</v>
      </c>
      <c r="H22">
        <v>231.41133099999999</v>
      </c>
      <c r="I22">
        <f t="shared" si="3"/>
        <v>4222.7195505137461</v>
      </c>
      <c r="J22">
        <v>216.073654</v>
      </c>
      <c r="K22">
        <v>1.58</v>
      </c>
      <c r="L22" s="2">
        <f t="shared" si="4"/>
        <v>919090.33998655446</v>
      </c>
      <c r="M22">
        <v>-2832310000</v>
      </c>
      <c r="N22">
        <v>2832310000</v>
      </c>
      <c r="O22">
        <f t="shared" si="5"/>
        <v>9.9877484122570521E-4</v>
      </c>
      <c r="P22">
        <f t="shared" si="6"/>
        <v>998774.84122570523</v>
      </c>
      <c r="Q22">
        <v>231.41133099999999</v>
      </c>
      <c r="R22">
        <f t="shared" si="7"/>
        <v>4316.0152828718019</v>
      </c>
      <c r="S22">
        <v>216.073654</v>
      </c>
      <c r="T22">
        <v>1.58</v>
      </c>
      <c r="U22" s="19">
        <f t="shared" si="8"/>
        <v>939396.49703689141</v>
      </c>
      <c r="V22" s="18">
        <v>227340000000</v>
      </c>
      <c r="W22">
        <f t="shared" si="9"/>
        <v>5.9819545161480538E-4</v>
      </c>
      <c r="X22">
        <f t="shared" si="10"/>
        <v>598195.45161480538</v>
      </c>
      <c r="Y22">
        <v>231.41133099999999</v>
      </c>
      <c r="Z22">
        <f t="shared" si="11"/>
        <v>2584.9877317148544</v>
      </c>
      <c r="AA22">
        <v>216.073654</v>
      </c>
      <c r="AB22">
        <v>1.58</v>
      </c>
      <c r="AC22" s="19">
        <f t="shared" si="12"/>
        <v>562632.02535290981</v>
      </c>
    </row>
    <row r="23" spans="1:29" x14ac:dyDescent="0.25">
      <c r="A23" s="38">
        <f t="shared" si="0"/>
        <v>-0.30395670148518938</v>
      </c>
      <c r="B23" s="18" t="s">
        <v>32</v>
      </c>
      <c r="C23" t="s">
        <v>33</v>
      </c>
      <c r="D23" s="1">
        <v>367610000</v>
      </c>
      <c r="E23">
        <v>0</v>
      </c>
      <c r="F23">
        <f t="shared" si="1"/>
        <v>0</v>
      </c>
      <c r="G23">
        <f t="shared" si="2"/>
        <v>0</v>
      </c>
      <c r="H23">
        <v>211.72236599999999</v>
      </c>
      <c r="I23">
        <f t="shared" si="3"/>
        <v>0</v>
      </c>
      <c r="J23">
        <v>142.64793399999999</v>
      </c>
      <c r="K23">
        <v>4.71999999999999</v>
      </c>
      <c r="L23" s="2">
        <f t="shared" si="4"/>
        <v>0</v>
      </c>
      <c r="M23">
        <v>1415890000</v>
      </c>
      <c r="N23">
        <v>0</v>
      </c>
      <c r="O23">
        <f t="shared" si="5"/>
        <v>0</v>
      </c>
      <c r="P23">
        <f t="shared" si="6"/>
        <v>0</v>
      </c>
      <c r="Q23">
        <v>211.72236599999999</v>
      </c>
      <c r="R23">
        <f t="shared" si="7"/>
        <v>0</v>
      </c>
      <c r="S23">
        <v>142.64793399999999</v>
      </c>
      <c r="T23">
        <v>4.71999999999999</v>
      </c>
      <c r="U23" s="19">
        <f t="shared" si="8"/>
        <v>0</v>
      </c>
      <c r="V23" s="18">
        <v>235230000000</v>
      </c>
      <c r="W23">
        <f t="shared" si="9"/>
        <v>6.1895625971386764E-4</v>
      </c>
      <c r="X23">
        <f t="shared" si="10"/>
        <v>618956.25971386768</v>
      </c>
      <c r="Y23">
        <v>211.72236599999999</v>
      </c>
      <c r="Z23">
        <f t="shared" si="11"/>
        <v>2923.433510628101</v>
      </c>
      <c r="AA23">
        <v>142.64793399999999</v>
      </c>
      <c r="AB23">
        <v>4.71999999999999</v>
      </c>
      <c r="AC23" s="19">
        <f t="shared" si="12"/>
        <v>430820.35664763028</v>
      </c>
    </row>
    <row r="24" spans="1:29" x14ac:dyDescent="0.25">
      <c r="A24" s="38">
        <f t="shared" si="0"/>
        <v>-0.67908336186978224</v>
      </c>
      <c r="B24" s="18" t="s">
        <v>34</v>
      </c>
      <c r="C24" t="s">
        <v>35</v>
      </c>
      <c r="D24" s="1">
        <v>-575710000</v>
      </c>
      <c r="E24">
        <v>575710000</v>
      </c>
      <c r="F24">
        <f t="shared" si="1"/>
        <v>6.4437920352959752E-4</v>
      </c>
      <c r="G24">
        <f t="shared" si="2"/>
        <v>644379.20352959749</v>
      </c>
      <c r="H24">
        <v>657.17999299999997</v>
      </c>
      <c r="I24">
        <f t="shared" si="3"/>
        <v>980.52163850581121</v>
      </c>
      <c r="J24">
        <v>210.89999399999999</v>
      </c>
      <c r="K24">
        <v>0</v>
      </c>
      <c r="L24" s="2">
        <f t="shared" si="4"/>
        <v>206792.00767774574</v>
      </c>
      <c r="M24">
        <v>-948730000</v>
      </c>
      <c r="N24">
        <v>948730000</v>
      </c>
      <c r="O24">
        <f t="shared" si="5"/>
        <v>3.3455647690968271E-4</v>
      </c>
      <c r="P24">
        <f t="shared" si="6"/>
        <v>334556.47690968274</v>
      </c>
      <c r="Q24">
        <v>657.17999299999997</v>
      </c>
      <c r="R24">
        <f t="shared" si="7"/>
        <v>509.078913651108</v>
      </c>
      <c r="S24">
        <v>210.89999399999999</v>
      </c>
      <c r="T24">
        <v>0</v>
      </c>
      <c r="U24" s="19">
        <f t="shared" si="8"/>
        <v>107364.73983454519</v>
      </c>
      <c r="V24" s="18">
        <v>251820000000</v>
      </c>
      <c r="W24">
        <f t="shared" si="9"/>
        <v>6.6260921362558411E-4</v>
      </c>
      <c r="X24">
        <f t="shared" si="10"/>
        <v>662609.21362558415</v>
      </c>
      <c r="Y24">
        <v>657.17999299999997</v>
      </c>
      <c r="Z24">
        <f t="shared" si="11"/>
        <v>1008.2613906135517</v>
      </c>
      <c r="AA24">
        <v>210.89999399999999</v>
      </c>
      <c r="AB24">
        <v>0</v>
      </c>
      <c r="AC24" s="19">
        <f t="shared" si="12"/>
        <v>212642.32123082969</v>
      </c>
    </row>
    <row r="25" spans="1:29" x14ac:dyDescent="0.25">
      <c r="A25" s="38">
        <f t="shared" si="0"/>
        <v>-0.18611852977883814</v>
      </c>
      <c r="B25" s="18" t="s">
        <v>36</v>
      </c>
      <c r="C25" t="s">
        <v>37</v>
      </c>
      <c r="D25" s="1">
        <v>-59600000</v>
      </c>
      <c r="E25">
        <v>59600000</v>
      </c>
      <c r="F25">
        <f t="shared" si="1"/>
        <v>6.6708934238356136E-5</v>
      </c>
      <c r="G25">
        <f t="shared" si="2"/>
        <v>66708.934238356131</v>
      </c>
      <c r="H25">
        <v>129.80093400000001</v>
      </c>
      <c r="I25">
        <f t="shared" si="3"/>
        <v>513.9326211501384</v>
      </c>
      <c r="J25">
        <v>104.412575</v>
      </c>
      <c r="K25">
        <v>1.23</v>
      </c>
      <c r="L25" s="2">
        <f t="shared" si="4"/>
        <v>54293.165474800087</v>
      </c>
      <c r="M25">
        <v>-554500000</v>
      </c>
      <c r="N25">
        <v>554500000</v>
      </c>
      <c r="O25">
        <f t="shared" si="5"/>
        <v>1.9553673484175586E-4</v>
      </c>
      <c r="P25">
        <f t="shared" si="6"/>
        <v>195536.73484175585</v>
      </c>
      <c r="Q25">
        <v>129.80093400000001</v>
      </c>
      <c r="R25">
        <f t="shared" si="7"/>
        <v>1506.4354994684079</v>
      </c>
      <c r="S25">
        <v>104.412575</v>
      </c>
      <c r="T25">
        <v>1.23</v>
      </c>
      <c r="U25" s="19">
        <f t="shared" si="8"/>
        <v>159143.72523525375</v>
      </c>
      <c r="V25" s="18">
        <v>211870000000</v>
      </c>
      <c r="W25">
        <f t="shared" si="9"/>
        <v>5.5748953256632718E-4</v>
      </c>
      <c r="X25">
        <f t="shared" si="10"/>
        <v>557489.53256632714</v>
      </c>
      <c r="Y25">
        <v>129.80093400000001</v>
      </c>
      <c r="Z25">
        <f t="shared" si="11"/>
        <v>4294.9577894896129</v>
      </c>
      <c r="AA25">
        <v>104.412575</v>
      </c>
      <c r="AB25">
        <v>1.23</v>
      </c>
      <c r="AC25" s="19">
        <f t="shared" si="12"/>
        <v>453730.40039799066</v>
      </c>
    </row>
    <row r="26" spans="1:29" x14ac:dyDescent="0.25">
      <c r="A26" s="38">
        <f t="shared" si="0"/>
        <v>-4.4949345803038998E-2</v>
      </c>
      <c r="B26" s="18" t="s">
        <v>38</v>
      </c>
      <c r="C26" t="s">
        <v>39</v>
      </c>
      <c r="D26" s="1">
        <v>-1370000000</v>
      </c>
      <c r="E26">
        <v>1370000000</v>
      </c>
      <c r="F26">
        <f t="shared" si="1"/>
        <v>1.5334100655461057E-3</v>
      </c>
      <c r="G26">
        <f t="shared" si="2"/>
        <v>1533410.0655461056</v>
      </c>
      <c r="H26">
        <v>58.172770999999997</v>
      </c>
      <c r="I26">
        <f t="shared" si="3"/>
        <v>26359.584375757273</v>
      </c>
      <c r="J26">
        <v>53.845942999999998</v>
      </c>
      <c r="K26">
        <v>1.712</v>
      </c>
      <c r="L26" s="2">
        <f t="shared" si="4"/>
        <v>1464484.2862520132</v>
      </c>
      <c r="M26">
        <v>-4640000000</v>
      </c>
      <c r="N26">
        <v>4640000000</v>
      </c>
      <c r="O26">
        <f t="shared" si="5"/>
        <v>1.6362316495324566E-3</v>
      </c>
      <c r="P26">
        <f t="shared" si="6"/>
        <v>1636231.6495324566</v>
      </c>
      <c r="Q26">
        <v>58.172770999999997</v>
      </c>
      <c r="R26">
        <f t="shared" si="7"/>
        <v>28127.105197248671</v>
      </c>
      <c r="S26">
        <v>53.845942999999998</v>
      </c>
      <c r="T26">
        <v>1.712</v>
      </c>
      <c r="U26" s="19">
        <f t="shared" si="8"/>
        <v>1562684.1073037456</v>
      </c>
      <c r="V26" s="18">
        <v>215380000000</v>
      </c>
      <c r="W26">
        <f t="shared" si="9"/>
        <v>5.6672532932522564E-4</v>
      </c>
      <c r="X26">
        <f t="shared" si="10"/>
        <v>566725.32932522567</v>
      </c>
      <c r="Y26">
        <v>58.172770999999997</v>
      </c>
      <c r="Z26">
        <f t="shared" si="11"/>
        <v>9742.1064801129323</v>
      </c>
      <c r="AA26">
        <v>53.845942999999998</v>
      </c>
      <c r="AB26">
        <v>1.712</v>
      </c>
      <c r="AC26" s="19">
        <f t="shared" si="12"/>
        <v>541251.3965220449</v>
      </c>
    </row>
    <row r="27" spans="1:29" x14ac:dyDescent="0.25">
      <c r="A27" s="38">
        <f t="shared" si="0"/>
        <v>0.21387664440490139</v>
      </c>
      <c r="B27" s="18" t="s">
        <v>40</v>
      </c>
      <c r="C27" t="s">
        <v>41</v>
      </c>
      <c r="D27" s="1">
        <v>-307000000</v>
      </c>
      <c r="E27">
        <v>307000000</v>
      </c>
      <c r="F27">
        <f t="shared" si="1"/>
        <v>3.436181679727405E-4</v>
      </c>
      <c r="G27">
        <f t="shared" si="2"/>
        <v>343618.16797274048</v>
      </c>
      <c r="H27">
        <v>112.843102</v>
      </c>
      <c r="I27">
        <f t="shared" si="3"/>
        <v>3045.096792648792</v>
      </c>
      <c r="J27">
        <v>133.577606</v>
      </c>
      <c r="K27">
        <v>3.4</v>
      </c>
      <c r="L27" s="2">
        <f t="shared" si="4"/>
        <v>417110.06869530992</v>
      </c>
      <c r="M27">
        <v>-1593000000</v>
      </c>
      <c r="N27">
        <v>1593000000</v>
      </c>
      <c r="O27">
        <f t="shared" si="5"/>
        <v>5.6174935726405249E-4</v>
      </c>
      <c r="P27">
        <f t="shared" si="6"/>
        <v>561749.35726405249</v>
      </c>
      <c r="Q27">
        <v>112.843102</v>
      </c>
      <c r="R27">
        <f t="shared" si="7"/>
        <v>4978.1452947301332</v>
      </c>
      <c r="S27">
        <v>133.577606</v>
      </c>
      <c r="T27">
        <v>3.4</v>
      </c>
      <c r="U27" s="19">
        <f t="shared" si="8"/>
        <v>681894.42479229812</v>
      </c>
      <c r="V27" s="18">
        <v>233010000000</v>
      </c>
      <c r="W27">
        <f t="shared" si="9"/>
        <v>6.1311481560994904E-4</v>
      </c>
      <c r="X27">
        <f t="shared" si="10"/>
        <v>613114.81560994906</v>
      </c>
      <c r="Y27">
        <v>112.843102</v>
      </c>
      <c r="Z27">
        <f t="shared" si="11"/>
        <v>5433.338899261641</v>
      </c>
      <c r="AA27">
        <v>133.577606</v>
      </c>
      <c r="AB27">
        <v>3.4</v>
      </c>
      <c r="AC27" s="19">
        <f t="shared" si="12"/>
        <v>744245.75500753475</v>
      </c>
    </row>
    <row r="28" spans="1:29" x14ac:dyDescent="0.25">
      <c r="A28" s="38">
        <f t="shared" si="0"/>
        <v>-0.38671338685263956</v>
      </c>
      <c r="B28" s="18" t="s">
        <v>43</v>
      </c>
      <c r="C28" t="s">
        <v>44</v>
      </c>
      <c r="D28" s="1">
        <v>-23018000000</v>
      </c>
      <c r="E28">
        <v>23018000000</v>
      </c>
      <c r="F28">
        <f t="shared" si="1"/>
        <v>2.5763527656014789E-2</v>
      </c>
      <c r="G28">
        <f t="shared" si="2"/>
        <v>25763527.656014789</v>
      </c>
      <c r="H28">
        <v>144.67950400000001</v>
      </c>
      <c r="I28">
        <f t="shared" si="3"/>
        <v>178073.09911716857</v>
      </c>
      <c r="J28">
        <v>88.730002999999996</v>
      </c>
      <c r="K28">
        <v>0</v>
      </c>
      <c r="L28" s="2">
        <f t="shared" si="4"/>
        <v>15800426.618885664</v>
      </c>
      <c r="M28">
        <v>-75620000000</v>
      </c>
      <c r="N28">
        <v>75620000000</v>
      </c>
      <c r="O28">
        <f t="shared" si="5"/>
        <v>2.6666344253802668E-2</v>
      </c>
      <c r="P28">
        <f t="shared" si="6"/>
        <v>26666344.253802668</v>
      </c>
      <c r="Q28">
        <v>144.67950400000001</v>
      </c>
      <c r="R28">
        <f t="shared" si="7"/>
        <v>184313.21311277559</v>
      </c>
      <c r="S28">
        <v>88.730002999999996</v>
      </c>
      <c r="T28">
        <v>0</v>
      </c>
      <c r="U28" s="19">
        <f t="shared" si="8"/>
        <v>16354111.952436216</v>
      </c>
      <c r="V28" s="18">
        <v>21917000000000</v>
      </c>
      <c r="W28">
        <f t="shared" si="9"/>
        <v>5.7669788479993357E-2</v>
      </c>
      <c r="X28">
        <f t="shared" si="10"/>
        <v>57669788.479993358</v>
      </c>
      <c r="Y28">
        <v>144.67950400000001</v>
      </c>
      <c r="Z28">
        <f t="shared" si="11"/>
        <v>398603.71984682331</v>
      </c>
      <c r="AA28">
        <v>88.730002999999996</v>
      </c>
      <c r="AB28">
        <v>0</v>
      </c>
      <c r="AC28" s="19">
        <f t="shared" si="12"/>
        <v>35368109.257819794</v>
      </c>
    </row>
    <row r="29" spans="1:29" x14ac:dyDescent="0.25">
      <c r="A29" s="38">
        <f t="shared" si="0"/>
        <v>0.13134022433380377</v>
      </c>
      <c r="B29" s="18" t="s">
        <v>45</v>
      </c>
      <c r="C29" t="s">
        <v>46</v>
      </c>
      <c r="D29" s="1">
        <v>-231000000</v>
      </c>
      <c r="E29">
        <v>231000000</v>
      </c>
      <c r="F29">
        <f t="shared" si="1"/>
        <v>2.5855308404463536E-4</v>
      </c>
      <c r="G29">
        <f t="shared" si="2"/>
        <v>258553.08404463535</v>
      </c>
      <c r="H29">
        <v>42.002319</v>
      </c>
      <c r="I29">
        <f t="shared" si="3"/>
        <v>6155.6859287849165</v>
      </c>
      <c r="J29">
        <v>43.838912999999998</v>
      </c>
      <c r="K29">
        <v>3.6799999999999899</v>
      </c>
      <c r="L29" s="2">
        <f t="shared" si="4"/>
        <v>292511.5041052546</v>
      </c>
      <c r="M29">
        <v>-1151000000</v>
      </c>
      <c r="N29">
        <v>1151000000</v>
      </c>
      <c r="O29">
        <f t="shared" si="5"/>
        <v>4.0588418720083141E-4</v>
      </c>
      <c r="P29">
        <f t="shared" si="6"/>
        <v>405884.18720083142</v>
      </c>
      <c r="Q29">
        <v>42.002319</v>
      </c>
      <c r="R29">
        <f t="shared" si="7"/>
        <v>9663.3756626826107</v>
      </c>
      <c r="S29">
        <v>43.838912999999998</v>
      </c>
      <c r="T29">
        <v>3.6799999999999899</v>
      </c>
      <c r="U29" s="19">
        <f t="shared" si="8"/>
        <v>459193.10740133224</v>
      </c>
      <c r="V29" s="18">
        <v>286400000000</v>
      </c>
      <c r="W29">
        <f t="shared" si="9"/>
        <v>7.5359891502806489E-4</v>
      </c>
      <c r="X29">
        <f t="shared" si="10"/>
        <v>753598.91502806486</v>
      </c>
      <c r="Y29">
        <v>42.002319</v>
      </c>
      <c r="Z29">
        <f t="shared" si="11"/>
        <v>17941.840664275343</v>
      </c>
      <c r="AA29">
        <v>43.838912999999998</v>
      </c>
      <c r="AB29">
        <v>3.6799999999999899</v>
      </c>
      <c r="AC29" s="19">
        <f t="shared" si="12"/>
        <v>852576.7655855621</v>
      </c>
    </row>
    <row r="30" spans="1:29" x14ac:dyDescent="0.25">
      <c r="A30" s="38">
        <f t="shared" si="0"/>
        <v>-0.4961521469361897</v>
      </c>
      <c r="B30" s="18" t="s">
        <v>47</v>
      </c>
      <c r="C30" t="s">
        <v>48</v>
      </c>
      <c r="D30" s="1">
        <v>-37370000000</v>
      </c>
      <c r="E30">
        <v>37370000000</v>
      </c>
      <c r="F30">
        <f t="shared" si="1"/>
        <v>4.1827397189385378E-2</v>
      </c>
      <c r="G30">
        <f t="shared" si="2"/>
        <v>41827397.189385377</v>
      </c>
      <c r="H30">
        <v>166.716995</v>
      </c>
      <c r="I30">
        <f t="shared" si="3"/>
        <v>250888.62229903662</v>
      </c>
      <c r="J30">
        <v>84</v>
      </c>
      <c r="K30">
        <v>0</v>
      </c>
      <c r="L30" s="2">
        <f t="shared" si="4"/>
        <v>21074644.273119077</v>
      </c>
      <c r="M30">
        <v>-66040000000</v>
      </c>
      <c r="N30">
        <v>66040000000</v>
      </c>
      <c r="O30">
        <f t="shared" si="5"/>
        <v>2.3288090115328328E-2</v>
      </c>
      <c r="P30">
        <f t="shared" si="6"/>
        <v>23288090.115328327</v>
      </c>
      <c r="Q30">
        <v>166.716995</v>
      </c>
      <c r="R30">
        <f t="shared" si="7"/>
        <v>139686.35960196095</v>
      </c>
      <c r="S30">
        <v>84</v>
      </c>
      <c r="T30">
        <v>0</v>
      </c>
      <c r="U30" s="19">
        <f t="shared" si="8"/>
        <v>11733654.206564721</v>
      </c>
      <c r="V30" s="18">
        <v>21691000000000</v>
      </c>
      <c r="W30">
        <f t="shared" si="9"/>
        <v>5.7075118945089924E-2</v>
      </c>
      <c r="X30">
        <f t="shared" si="10"/>
        <v>57075118.945089921</v>
      </c>
      <c r="Y30">
        <v>166.716995</v>
      </c>
      <c r="Z30">
        <f t="shared" si="11"/>
        <v>342347.33504577575</v>
      </c>
      <c r="AA30">
        <v>84</v>
      </c>
      <c r="AB30">
        <v>0</v>
      </c>
      <c r="AC30" s="19">
        <f t="shared" si="12"/>
        <v>28757176.143845163</v>
      </c>
    </row>
    <row r="31" spans="1:29" x14ac:dyDescent="0.25">
      <c r="A31" s="38">
        <f t="shared" si="0"/>
        <v>-0.54989576302553567</v>
      </c>
      <c r="B31" s="18" t="s">
        <v>49</v>
      </c>
      <c r="C31" t="s">
        <v>49</v>
      </c>
      <c r="D31" s="1">
        <v>-294000000</v>
      </c>
      <c r="E31">
        <v>294000000</v>
      </c>
      <c r="F31">
        <f t="shared" si="1"/>
        <v>3.2906756151135407E-4</v>
      </c>
      <c r="G31">
        <f t="shared" si="2"/>
        <v>329067.56151135406</v>
      </c>
      <c r="H31">
        <v>143.89999399999999</v>
      </c>
      <c r="I31">
        <f t="shared" si="3"/>
        <v>2286.7795360113364</v>
      </c>
      <c r="J31">
        <v>64.769997000000004</v>
      </c>
      <c r="K31">
        <v>0</v>
      </c>
      <c r="L31" s="2">
        <f t="shared" si="4"/>
        <v>148114.70368711566</v>
      </c>
      <c r="M31">
        <v>-674000000</v>
      </c>
      <c r="N31">
        <v>674000000</v>
      </c>
      <c r="O31">
        <f t="shared" si="5"/>
        <v>2.3767675253984392E-4</v>
      </c>
      <c r="P31">
        <f t="shared" si="6"/>
        <v>237676.75253984393</v>
      </c>
      <c r="Q31">
        <v>143.89999399999999</v>
      </c>
      <c r="R31">
        <f t="shared" si="7"/>
        <v>1651.6800726193494</v>
      </c>
      <c r="S31">
        <v>64.769997000000004</v>
      </c>
      <c r="T31">
        <v>0</v>
      </c>
      <c r="U31" s="19">
        <f t="shared" si="8"/>
        <v>106979.31334851505</v>
      </c>
      <c r="V31" s="18">
        <v>2173770000000</v>
      </c>
      <c r="W31">
        <f t="shared" si="9"/>
        <v>5.7197999773762453E-3</v>
      </c>
      <c r="X31">
        <f t="shared" si="10"/>
        <v>5719799.977376245</v>
      </c>
      <c r="Y31">
        <v>143.89999399999999</v>
      </c>
      <c r="Z31">
        <f t="shared" si="11"/>
        <v>39748.437914293761</v>
      </c>
      <c r="AA31">
        <v>64.769997000000004</v>
      </c>
      <c r="AB31">
        <v>0</v>
      </c>
      <c r="AC31" s="19">
        <f t="shared" si="12"/>
        <v>2574506.2044634935</v>
      </c>
    </row>
    <row r="32" spans="1:29" x14ac:dyDescent="0.25">
      <c r="A32" s="38">
        <f t="shared" si="0"/>
        <v>5.3054333741819004E-2</v>
      </c>
      <c r="B32" s="18" t="s">
        <v>50</v>
      </c>
      <c r="C32" t="s">
        <v>51</v>
      </c>
      <c r="D32" s="1">
        <v>-3300000000</v>
      </c>
      <c r="E32">
        <v>3300000000</v>
      </c>
      <c r="F32">
        <f t="shared" si="1"/>
        <v>3.6936154863519335E-3</v>
      </c>
      <c r="G32">
        <f t="shared" si="2"/>
        <v>3693615.4863519333</v>
      </c>
      <c r="H32">
        <v>85.410590999999997</v>
      </c>
      <c r="I32">
        <f t="shared" si="3"/>
        <v>43245.403680111915</v>
      </c>
      <c r="J32">
        <v>87.581992999999997</v>
      </c>
      <c r="K32">
        <v>2.36</v>
      </c>
      <c r="L32" s="2">
        <f t="shared" si="4"/>
        <v>3889577.7950788001</v>
      </c>
      <c r="M32">
        <v>-8080000000</v>
      </c>
      <c r="N32">
        <v>8080000000</v>
      </c>
      <c r="O32">
        <f t="shared" si="5"/>
        <v>2.8492999414272092E-3</v>
      </c>
      <c r="P32">
        <f t="shared" si="6"/>
        <v>2849299.9414272094</v>
      </c>
      <c r="Q32">
        <v>85.410590999999997</v>
      </c>
      <c r="R32">
        <f t="shared" si="7"/>
        <v>33360.030741705203</v>
      </c>
      <c r="S32">
        <v>87.581992999999997</v>
      </c>
      <c r="T32">
        <v>2.36</v>
      </c>
      <c r="U32" s="19">
        <f t="shared" si="8"/>
        <v>3000467.651450234</v>
      </c>
      <c r="V32" s="18">
        <v>222920000000</v>
      </c>
      <c r="W32">
        <f t="shared" si="9"/>
        <v>5.8656518902952591E-4</v>
      </c>
      <c r="X32">
        <f t="shared" si="10"/>
        <v>586565.18902952597</v>
      </c>
      <c r="Y32">
        <v>85.410590999999997</v>
      </c>
      <c r="Z32">
        <f t="shared" si="11"/>
        <v>6867.593142278175</v>
      </c>
      <c r="AA32">
        <v>87.581992999999997</v>
      </c>
      <c r="AB32">
        <v>2.36</v>
      </c>
      <c r="AC32" s="19">
        <f t="shared" si="12"/>
        <v>617685.01432963158</v>
      </c>
    </row>
    <row r="33" spans="1:29" x14ac:dyDescent="0.25">
      <c r="A33" s="38">
        <f t="shared" si="0"/>
        <v>-0.29175942604451144</v>
      </c>
      <c r="B33" s="18" t="s">
        <v>52</v>
      </c>
      <c r="C33" t="s">
        <v>53</v>
      </c>
      <c r="D33" s="1">
        <v>-940000000</v>
      </c>
      <c r="E33">
        <v>940000000</v>
      </c>
      <c r="F33">
        <f t="shared" si="1"/>
        <v>1.0521207749002476E-3</v>
      </c>
      <c r="G33">
        <f t="shared" si="2"/>
        <v>1052120.7749002476</v>
      </c>
      <c r="H33">
        <v>17.959999</v>
      </c>
      <c r="I33">
        <f t="shared" si="3"/>
        <v>58581.338167126152</v>
      </c>
      <c r="J33">
        <v>12.72</v>
      </c>
      <c r="K33">
        <v>0</v>
      </c>
      <c r="L33" s="2">
        <f t="shared" si="4"/>
        <v>745154.62148584472</v>
      </c>
      <c r="M33">
        <v>-6846000000</v>
      </c>
      <c r="N33">
        <v>6846000000</v>
      </c>
      <c r="O33">
        <f t="shared" si="5"/>
        <v>2.414146955323103E-3</v>
      </c>
      <c r="P33">
        <f t="shared" si="6"/>
        <v>2414146.9553231029</v>
      </c>
      <c r="Q33">
        <v>17.959999</v>
      </c>
      <c r="R33">
        <f t="shared" si="7"/>
        <v>134417.98940651963</v>
      </c>
      <c r="S33">
        <v>12.72</v>
      </c>
      <c r="T33">
        <v>0</v>
      </c>
      <c r="U33" s="19">
        <f t="shared" si="8"/>
        <v>1709796.8252509297</v>
      </c>
      <c r="V33" s="18">
        <v>211630000000</v>
      </c>
      <c r="W33">
        <f t="shared" si="9"/>
        <v>5.5685802509563328E-4</v>
      </c>
      <c r="X33">
        <f t="shared" si="10"/>
        <v>556858.02509563323</v>
      </c>
      <c r="Y33">
        <v>17.959999</v>
      </c>
      <c r="Z33">
        <f t="shared" si="11"/>
        <v>31005.459693824774</v>
      </c>
      <c r="AA33">
        <v>12.72</v>
      </c>
      <c r="AB33">
        <v>0</v>
      </c>
      <c r="AC33" s="19">
        <f t="shared" si="12"/>
        <v>394389.44730545115</v>
      </c>
    </row>
    <row r="34" spans="1:29" x14ac:dyDescent="0.25">
      <c r="A34" s="38">
        <f t="shared" si="0"/>
        <v>0.14172422422910369</v>
      </c>
      <c r="B34" s="18" t="s">
        <v>54</v>
      </c>
      <c r="C34" t="s">
        <v>55</v>
      </c>
      <c r="D34" s="1">
        <v>-6420200000</v>
      </c>
      <c r="E34">
        <v>6420200000</v>
      </c>
      <c r="F34">
        <f t="shared" si="1"/>
        <v>7.185984892568692E-3</v>
      </c>
      <c r="G34">
        <f t="shared" si="2"/>
        <v>7185984.8925686916</v>
      </c>
      <c r="H34">
        <v>83.595589000000004</v>
      </c>
      <c r="I34">
        <f t="shared" si="3"/>
        <v>85961.292677400619</v>
      </c>
      <c r="J34">
        <v>92.273109000000005</v>
      </c>
      <c r="K34">
        <v>3.17</v>
      </c>
      <c r="L34" s="2">
        <f t="shared" si="4"/>
        <v>8204413.0267900499</v>
      </c>
      <c r="M34">
        <v>-19853200000</v>
      </c>
      <c r="N34">
        <v>19853200000</v>
      </c>
      <c r="O34">
        <f t="shared" si="5"/>
        <v>7.0009556432107265E-3</v>
      </c>
      <c r="P34">
        <f t="shared" si="6"/>
        <v>7000955.6432107268</v>
      </c>
      <c r="Q34">
        <v>83.595589000000004</v>
      </c>
      <c r="R34">
        <f t="shared" si="7"/>
        <v>83747.907359211575</v>
      </c>
      <c r="S34">
        <v>92.273109000000005</v>
      </c>
      <c r="T34">
        <v>3.17</v>
      </c>
      <c r="U34" s="19">
        <f t="shared" si="8"/>
        <v>7993160.6506071333</v>
      </c>
      <c r="V34" s="18">
        <v>244160000000</v>
      </c>
      <c r="W34">
        <f t="shared" si="9"/>
        <v>6.4245360018593684E-4</v>
      </c>
      <c r="X34">
        <f t="shared" si="10"/>
        <v>642453.60018593678</v>
      </c>
      <c r="Y34">
        <v>83.595589000000004</v>
      </c>
      <c r="Z34">
        <f t="shared" si="11"/>
        <v>7685.2571753030743</v>
      </c>
      <c r="AA34">
        <v>92.273109000000005</v>
      </c>
      <c r="AB34">
        <v>3.17</v>
      </c>
      <c r="AC34" s="19">
        <f t="shared" si="12"/>
        <v>733504.83827548346</v>
      </c>
    </row>
    <row r="35" spans="1:29" x14ac:dyDescent="0.25">
      <c r="A35" s="38">
        <f t="shared" si="0"/>
        <v>-7.2716610210800336E-2</v>
      </c>
      <c r="B35" s="18" t="s">
        <v>56</v>
      </c>
      <c r="C35" t="s">
        <v>57</v>
      </c>
      <c r="D35" s="1">
        <v>-2076000000</v>
      </c>
      <c r="E35">
        <v>2076000000</v>
      </c>
      <c r="F35">
        <f t="shared" si="1"/>
        <v>2.3236199241413982E-3</v>
      </c>
      <c r="G35">
        <f t="shared" si="2"/>
        <v>2323619.9241413982</v>
      </c>
      <c r="H35">
        <v>159.80535900000001</v>
      </c>
      <c r="I35">
        <f t="shared" si="3"/>
        <v>14540.312907412561</v>
      </c>
      <c r="J35">
        <v>146.19485499999999</v>
      </c>
      <c r="K35">
        <v>1.99</v>
      </c>
      <c r="L35" s="2">
        <f t="shared" si="4"/>
        <v>2154654.1598395589</v>
      </c>
      <c r="M35">
        <v>-5904000000</v>
      </c>
      <c r="N35">
        <v>5904000000</v>
      </c>
      <c r="O35">
        <f t="shared" si="5"/>
        <v>2.0819637195775053E-3</v>
      </c>
      <c r="P35">
        <f t="shared" si="6"/>
        <v>2081963.7195775053</v>
      </c>
      <c r="Q35">
        <v>159.80535900000001</v>
      </c>
      <c r="R35">
        <f t="shared" si="7"/>
        <v>13028.122039245913</v>
      </c>
      <c r="S35">
        <v>146.19485499999999</v>
      </c>
      <c r="T35">
        <v>1.99</v>
      </c>
      <c r="U35" s="19">
        <f t="shared" si="8"/>
        <v>1930570.37530796</v>
      </c>
      <c r="V35" s="18">
        <v>2124490000000</v>
      </c>
      <c r="W35">
        <f t="shared" si="9"/>
        <v>5.5901304433937623E-3</v>
      </c>
      <c r="X35">
        <f t="shared" si="10"/>
        <v>5590130.4433937622</v>
      </c>
      <c r="Y35">
        <v>159.80535900000001</v>
      </c>
      <c r="Z35">
        <f t="shared" si="11"/>
        <v>34980.869717853217</v>
      </c>
      <c r="AA35">
        <v>146.19485499999999</v>
      </c>
      <c r="AB35">
        <v>1.99</v>
      </c>
      <c r="AC35" s="19">
        <f t="shared" si="12"/>
        <v>5183635.1069139699</v>
      </c>
    </row>
    <row r="36" spans="1:29" x14ac:dyDescent="0.25">
      <c r="A36" s="38">
        <f t="shared" si="0"/>
        <v>0.16098143916980012</v>
      </c>
      <c r="B36" s="18" t="s">
        <v>58</v>
      </c>
      <c r="C36" t="s">
        <v>59</v>
      </c>
      <c r="D36" s="1">
        <v>2170000000</v>
      </c>
      <c r="E36">
        <v>0</v>
      </c>
      <c r="F36">
        <f t="shared" si="1"/>
        <v>0</v>
      </c>
      <c r="G36">
        <f t="shared" si="2"/>
        <v>0</v>
      </c>
      <c r="H36">
        <v>54.861393</v>
      </c>
      <c r="I36">
        <f t="shared" si="3"/>
        <v>0</v>
      </c>
      <c r="J36">
        <v>62.413058999999997</v>
      </c>
      <c r="K36">
        <v>1.28</v>
      </c>
      <c r="L36" s="2">
        <f t="shared" si="4"/>
        <v>0</v>
      </c>
      <c r="M36">
        <v>-3538000000</v>
      </c>
      <c r="N36">
        <v>3538000000</v>
      </c>
      <c r="O36">
        <f t="shared" si="5"/>
        <v>1.2476266327684983E-3</v>
      </c>
      <c r="P36">
        <f t="shared" si="6"/>
        <v>1247626.6327684983</v>
      </c>
      <c r="Q36">
        <v>54.861393</v>
      </c>
      <c r="R36">
        <f t="shared" si="7"/>
        <v>22741.431898539257</v>
      </c>
      <c r="S36">
        <v>62.413058999999997</v>
      </c>
      <c r="T36">
        <v>1.28</v>
      </c>
      <c r="U36" s="19">
        <f t="shared" si="8"/>
        <v>1448471.3636581427</v>
      </c>
      <c r="V36" s="18">
        <v>247210000000</v>
      </c>
      <c r="W36">
        <f t="shared" si="9"/>
        <v>6.5047900762600533E-4</v>
      </c>
      <c r="X36">
        <f t="shared" si="10"/>
        <v>650479.00762600533</v>
      </c>
      <c r="Y36">
        <v>54.861393</v>
      </c>
      <c r="Z36">
        <f t="shared" si="11"/>
        <v>11856.771621274826</v>
      </c>
      <c r="AA36">
        <v>62.413058999999997</v>
      </c>
      <c r="AB36">
        <v>1.28</v>
      </c>
      <c r="AC36" s="19">
        <f t="shared" si="12"/>
        <v>755194.05442338309</v>
      </c>
    </row>
    <row r="37" spans="1:29" x14ac:dyDescent="0.25">
      <c r="A37" s="38">
        <f t="shared" si="0"/>
        <v>-0.23579913471293745</v>
      </c>
      <c r="B37" s="18" t="s">
        <v>60</v>
      </c>
      <c r="C37" t="s">
        <v>61</v>
      </c>
      <c r="D37" s="1">
        <v>-5690000000</v>
      </c>
      <c r="E37">
        <v>5690000000</v>
      </c>
      <c r="F37">
        <f t="shared" si="1"/>
        <v>6.3686885204068183E-3</v>
      </c>
      <c r="G37">
        <f t="shared" si="2"/>
        <v>6368688.520406818</v>
      </c>
      <c r="H37">
        <v>280.61346400000002</v>
      </c>
      <c r="I37">
        <f t="shared" si="3"/>
        <v>22695.59140044263</v>
      </c>
      <c r="J37">
        <v>208.58505199999999</v>
      </c>
      <c r="K37">
        <v>5.86</v>
      </c>
      <c r="L37" s="2">
        <f t="shared" si="4"/>
        <v>4866957.2780386731</v>
      </c>
      <c r="M37">
        <v>-12944500000</v>
      </c>
      <c r="N37">
        <v>12944500000</v>
      </c>
      <c r="O37">
        <f t="shared" si="5"/>
        <v>4.5646984024510532E-3</v>
      </c>
      <c r="P37">
        <f t="shared" si="6"/>
        <v>4564698.4024510533</v>
      </c>
      <c r="Q37">
        <v>280.61346400000002</v>
      </c>
      <c r="R37">
        <f t="shared" si="7"/>
        <v>16266.854545692979</v>
      </c>
      <c r="S37">
        <v>208.58505199999999</v>
      </c>
      <c r="T37">
        <v>5.86</v>
      </c>
      <c r="U37" s="19">
        <f t="shared" si="8"/>
        <v>3488346.4689275674</v>
      </c>
      <c r="V37" s="18">
        <v>2133200000000</v>
      </c>
      <c r="W37">
        <f t="shared" si="9"/>
        <v>5.6130489020176956E-3</v>
      </c>
      <c r="X37">
        <f t="shared" si="10"/>
        <v>5613048.9020176958</v>
      </c>
      <c r="Y37">
        <v>280.61346400000002</v>
      </c>
      <c r="Z37">
        <f t="shared" si="11"/>
        <v>20002.778277302103</v>
      </c>
      <c r="AA37">
        <v>208.58505199999999</v>
      </c>
      <c r="AB37">
        <v>5.86</v>
      </c>
      <c r="AC37" s="19">
        <f t="shared" si="12"/>
        <v>4289496.8278205199</v>
      </c>
    </row>
    <row r="38" spans="1:29" x14ac:dyDescent="0.25">
      <c r="A38" s="38">
        <f t="shared" si="0"/>
        <v>-0.16489286737594167</v>
      </c>
      <c r="B38" s="18" t="s">
        <v>62</v>
      </c>
      <c r="C38" t="s">
        <v>63</v>
      </c>
      <c r="D38" s="1">
        <v>-1953000000</v>
      </c>
      <c r="E38">
        <v>1953000000</v>
      </c>
      <c r="F38">
        <f t="shared" si="1"/>
        <v>2.1859488014682807E-3</v>
      </c>
      <c r="G38">
        <f t="shared" si="2"/>
        <v>2185948.8014682806</v>
      </c>
      <c r="H38">
        <v>183.05819700000001</v>
      </c>
      <c r="I38">
        <f t="shared" si="3"/>
        <v>11941.27789572996</v>
      </c>
      <c r="J38">
        <v>150.305206</v>
      </c>
      <c r="K38">
        <v>2.5680000000000001</v>
      </c>
      <c r="L38" s="2">
        <f t="shared" si="4"/>
        <v>1825501.4356571727</v>
      </c>
      <c r="M38">
        <v>-5743000000</v>
      </c>
      <c r="N38">
        <v>5743000000</v>
      </c>
      <c r="O38">
        <f t="shared" si="5"/>
        <v>2.02518930242778E-3</v>
      </c>
      <c r="P38">
        <f t="shared" si="6"/>
        <v>2025189.3024277801</v>
      </c>
      <c r="Q38">
        <v>183.05819700000001</v>
      </c>
      <c r="R38">
        <f t="shared" si="7"/>
        <v>11063.089966016545</v>
      </c>
      <c r="S38">
        <v>150.305206</v>
      </c>
      <c r="T38">
        <v>2.5680000000000001</v>
      </c>
      <c r="U38" s="19">
        <f t="shared" si="8"/>
        <v>1691250.0313713804</v>
      </c>
      <c r="V38" s="18">
        <v>234280000000</v>
      </c>
      <c r="W38">
        <f t="shared" si="9"/>
        <v>6.1645654264237096E-4</v>
      </c>
      <c r="X38">
        <f t="shared" si="10"/>
        <v>616456.54264237091</v>
      </c>
      <c r="Y38">
        <v>183.05819700000001</v>
      </c>
      <c r="Z38">
        <f t="shared" si="11"/>
        <v>3367.5440529023176</v>
      </c>
      <c r="AA38">
        <v>150.305206</v>
      </c>
      <c r="AB38">
        <v>2.5680000000000001</v>
      </c>
      <c r="AC38" s="19">
        <f t="shared" si="12"/>
        <v>514807.25571341091</v>
      </c>
    </row>
    <row r="39" spans="1:29" x14ac:dyDescent="0.25">
      <c r="A39" s="38">
        <f t="shared" si="0"/>
        <v>6.6408658235151519E-2</v>
      </c>
      <c r="B39" s="18" t="s">
        <v>64</v>
      </c>
      <c r="C39" t="s">
        <v>65</v>
      </c>
      <c r="D39" s="1">
        <v>-147000000</v>
      </c>
      <c r="E39">
        <v>147000000</v>
      </c>
      <c r="F39">
        <f t="shared" si="1"/>
        <v>1.6453378075567703E-4</v>
      </c>
      <c r="G39">
        <f t="shared" si="2"/>
        <v>164533.78075567703</v>
      </c>
      <c r="H39">
        <v>293.01962300000002</v>
      </c>
      <c r="I39">
        <f t="shared" si="3"/>
        <v>561.51113386586064</v>
      </c>
      <c r="J39">
        <v>307.59866299999999</v>
      </c>
      <c r="K39">
        <v>4.88</v>
      </c>
      <c r="L39" s="2">
        <f t="shared" si="4"/>
        <v>175460.24837001815</v>
      </c>
      <c r="M39">
        <v>482000000</v>
      </c>
      <c r="N39">
        <v>0</v>
      </c>
      <c r="O39">
        <f t="shared" si="5"/>
        <v>0</v>
      </c>
      <c r="P39">
        <f t="shared" si="6"/>
        <v>0</v>
      </c>
      <c r="Q39">
        <v>293.01962300000002</v>
      </c>
      <c r="R39">
        <f t="shared" si="7"/>
        <v>0</v>
      </c>
      <c r="S39">
        <v>307.59866299999999</v>
      </c>
      <c r="T39">
        <v>4.88</v>
      </c>
      <c r="U39" s="19">
        <f t="shared" si="8"/>
        <v>0</v>
      </c>
      <c r="V39" s="18">
        <v>233450000000</v>
      </c>
      <c r="W39">
        <f t="shared" si="9"/>
        <v>6.1427257930622117E-4</v>
      </c>
      <c r="X39">
        <f t="shared" si="10"/>
        <v>614272.57930622122</v>
      </c>
      <c r="Y39">
        <v>293.01962300000002</v>
      </c>
      <c r="Z39">
        <f t="shared" si="11"/>
        <v>2096.3530463153356</v>
      </c>
      <c r="AA39">
        <v>307.59866299999999</v>
      </c>
      <c r="AB39">
        <v>4.88</v>
      </c>
      <c r="AC39" s="19">
        <f t="shared" si="12"/>
        <v>655065.59708859317</v>
      </c>
    </row>
    <row r="40" spans="1:29" x14ac:dyDescent="0.25">
      <c r="A40" s="38">
        <f t="shared" si="0"/>
        <v>-3.7249112229783998E-2</v>
      </c>
      <c r="B40" s="18" t="s">
        <v>66</v>
      </c>
      <c r="C40" t="s">
        <v>67</v>
      </c>
      <c r="D40" s="1">
        <v>64110000</v>
      </c>
      <c r="E40">
        <v>0</v>
      </c>
      <c r="F40">
        <f t="shared" si="1"/>
        <v>0</v>
      </c>
      <c r="G40">
        <f t="shared" si="2"/>
        <v>0</v>
      </c>
      <c r="H40">
        <v>145.54132100000001</v>
      </c>
      <c r="I40">
        <f t="shared" si="3"/>
        <v>0</v>
      </c>
      <c r="J40">
        <v>139.240036</v>
      </c>
      <c r="K40">
        <v>0.88</v>
      </c>
      <c r="L40" s="2">
        <f t="shared" si="4"/>
        <v>0</v>
      </c>
      <c r="M40">
        <v>-2296440000</v>
      </c>
      <c r="N40">
        <v>2296440000</v>
      </c>
      <c r="O40">
        <f t="shared" si="5"/>
        <v>8.0980771751127474E-4</v>
      </c>
      <c r="P40">
        <f t="shared" si="6"/>
        <v>809807.71751127474</v>
      </c>
      <c r="Q40">
        <v>145.54132100000001</v>
      </c>
      <c r="R40">
        <f t="shared" si="7"/>
        <v>5564.1086115418357</v>
      </c>
      <c r="S40">
        <v>139.240036</v>
      </c>
      <c r="T40">
        <v>0.88</v>
      </c>
      <c r="U40" s="19">
        <f t="shared" si="8"/>
        <v>779643.09895715199</v>
      </c>
      <c r="V40" s="18">
        <v>234010000000</v>
      </c>
      <c r="W40">
        <f t="shared" si="9"/>
        <v>6.1574609673784031E-4</v>
      </c>
      <c r="X40">
        <f t="shared" si="10"/>
        <v>615746.09673784033</v>
      </c>
      <c r="Y40">
        <v>145.54132100000001</v>
      </c>
      <c r="Z40">
        <f t="shared" si="11"/>
        <v>4230.730437975345</v>
      </c>
      <c r="AA40">
        <v>139.240036</v>
      </c>
      <c r="AB40">
        <v>0.88</v>
      </c>
      <c r="AC40" s="19">
        <f t="shared" si="12"/>
        <v>592810.10127540107</v>
      </c>
    </row>
    <row r="41" spans="1:29" x14ac:dyDescent="0.25">
      <c r="A41" s="38">
        <f t="shared" si="0"/>
        <v>0.24084794636373363</v>
      </c>
      <c r="B41" s="18" t="s">
        <v>68</v>
      </c>
      <c r="C41" t="s">
        <v>69</v>
      </c>
      <c r="D41" s="1">
        <v>-608000000</v>
      </c>
      <c r="E41">
        <v>608000000</v>
      </c>
      <c r="F41">
        <f t="shared" si="1"/>
        <v>6.8052067142484107E-4</v>
      </c>
      <c r="G41">
        <f t="shared" si="2"/>
        <v>680520.67142484104</v>
      </c>
      <c r="H41">
        <v>212.43357800000001</v>
      </c>
      <c r="I41">
        <f t="shared" si="3"/>
        <v>3203.4515345066634</v>
      </c>
      <c r="J41">
        <v>255.83776900000001</v>
      </c>
      <c r="K41">
        <v>7.76</v>
      </c>
      <c r="L41" s="2">
        <f t="shared" si="4"/>
        <v>844422.67759558302</v>
      </c>
      <c r="M41">
        <v>-15389000000</v>
      </c>
      <c r="N41">
        <v>15389000000</v>
      </c>
      <c r="O41">
        <f t="shared" si="5"/>
        <v>5.4267174255721931E-3</v>
      </c>
      <c r="P41">
        <f t="shared" si="6"/>
        <v>5426717.4255721932</v>
      </c>
      <c r="Q41">
        <v>212.43357800000001</v>
      </c>
      <c r="R41">
        <f t="shared" si="7"/>
        <v>25545.47862283896</v>
      </c>
      <c r="S41">
        <v>255.83776900000001</v>
      </c>
      <c r="T41">
        <v>7.76</v>
      </c>
      <c r="U41" s="19">
        <f t="shared" si="8"/>
        <v>6733731.1730175428</v>
      </c>
      <c r="V41" s="18">
        <v>2126710000000</v>
      </c>
      <c r="W41">
        <f t="shared" si="9"/>
        <v>5.5959718874976812E-3</v>
      </c>
      <c r="X41">
        <f t="shared" si="10"/>
        <v>5595971.8874976812</v>
      </c>
      <c r="Y41">
        <v>212.43357800000001</v>
      </c>
      <c r="Z41">
        <f t="shared" si="11"/>
        <v>26342.219248868845</v>
      </c>
      <c r="AA41">
        <v>255.83776900000001</v>
      </c>
      <c r="AB41">
        <v>7.76</v>
      </c>
      <c r="AC41" s="19">
        <f t="shared" si="12"/>
        <v>6943750.2245106837</v>
      </c>
    </row>
    <row r="42" spans="1:29" x14ac:dyDescent="0.25">
      <c r="A42" s="38">
        <f t="shared" si="0"/>
        <v>-0.11014248797497417</v>
      </c>
      <c r="B42" s="18" t="s">
        <v>70</v>
      </c>
      <c r="C42" t="s">
        <v>71</v>
      </c>
      <c r="D42" s="1">
        <v>-314500000</v>
      </c>
      <c r="E42">
        <v>314500000</v>
      </c>
      <c r="F42">
        <f t="shared" si="1"/>
        <v>3.5201274862354035E-4</v>
      </c>
      <c r="G42">
        <f t="shared" si="2"/>
        <v>352012.74862354033</v>
      </c>
      <c r="H42">
        <v>86.021645000000007</v>
      </c>
      <c r="I42">
        <f t="shared" si="3"/>
        <v>4092.1415606913852</v>
      </c>
      <c r="J42">
        <v>75.737007000000006</v>
      </c>
      <c r="K42">
        <v>0.81</v>
      </c>
      <c r="L42" s="2">
        <f t="shared" si="4"/>
        <v>313241.18869123439</v>
      </c>
      <c r="M42">
        <v>-2004000000</v>
      </c>
      <c r="N42">
        <v>2004000000</v>
      </c>
      <c r="O42">
        <f t="shared" si="5"/>
        <v>7.0668280725496625E-4</v>
      </c>
      <c r="P42">
        <f t="shared" si="6"/>
        <v>706682.80725496623</v>
      </c>
      <c r="Q42">
        <v>86.021645000000007</v>
      </c>
      <c r="R42">
        <f t="shared" si="7"/>
        <v>8215.1743000841961</v>
      </c>
      <c r="S42">
        <v>75.737007000000006</v>
      </c>
      <c r="T42">
        <v>0.81</v>
      </c>
      <c r="U42" s="19">
        <f t="shared" si="8"/>
        <v>628847.00465476513</v>
      </c>
      <c r="V42" s="18">
        <v>252300000000</v>
      </c>
      <c r="W42">
        <f t="shared" si="9"/>
        <v>6.6387222856697191E-4</v>
      </c>
      <c r="X42">
        <f t="shared" si="10"/>
        <v>663872.22856697196</v>
      </c>
      <c r="Y42">
        <v>86.021645000000007</v>
      </c>
      <c r="Z42">
        <f t="shared" si="11"/>
        <v>7717.5021306204026</v>
      </c>
      <c r="AA42">
        <v>75.737007000000006</v>
      </c>
      <c r="AB42">
        <v>0.81</v>
      </c>
      <c r="AC42" s="19">
        <f t="shared" si="12"/>
        <v>590751.68961511494</v>
      </c>
    </row>
    <row r="43" spans="1:29" x14ac:dyDescent="0.25">
      <c r="A43" s="38">
        <f t="shared" si="0"/>
        <v>-3.1333350014991268E-2</v>
      </c>
      <c r="B43" s="18" t="s">
        <v>72</v>
      </c>
      <c r="C43" t="s">
        <v>73</v>
      </c>
      <c r="D43" s="1">
        <v>-180530000</v>
      </c>
      <c r="E43">
        <v>180530000</v>
      </c>
      <c r="F43">
        <f t="shared" si="1"/>
        <v>2.020631526518529E-4</v>
      </c>
      <c r="G43">
        <f t="shared" si="2"/>
        <v>202063.1526518529</v>
      </c>
      <c r="H43">
        <v>170.886292</v>
      </c>
      <c r="I43">
        <f t="shared" si="3"/>
        <v>1182.4421390795519</v>
      </c>
      <c r="J43">
        <v>162.49185199999999</v>
      </c>
      <c r="K43">
        <v>3.04</v>
      </c>
      <c r="L43" s="2">
        <f t="shared" si="4"/>
        <v>195731.83716467978</v>
      </c>
      <c r="M43">
        <v>-787720000</v>
      </c>
      <c r="N43">
        <v>787720000</v>
      </c>
      <c r="O43">
        <f t="shared" si="5"/>
        <v>2.7777853339864373E-4</v>
      </c>
      <c r="P43">
        <f t="shared" si="6"/>
        <v>277778.53339864372</v>
      </c>
      <c r="Q43">
        <v>170.886292</v>
      </c>
      <c r="R43">
        <f t="shared" si="7"/>
        <v>1625.516769938713</v>
      </c>
      <c r="S43">
        <v>162.49185199999999</v>
      </c>
      <c r="T43">
        <v>3.04</v>
      </c>
      <c r="U43" s="19">
        <f t="shared" si="8"/>
        <v>269074.80138501304</v>
      </c>
      <c r="V43" s="18">
        <v>292330000000</v>
      </c>
      <c r="W43">
        <f t="shared" si="9"/>
        <v>7.6920241211646018E-4</v>
      </c>
      <c r="X43">
        <f t="shared" si="10"/>
        <v>769202.41211646015</v>
      </c>
      <c r="Y43">
        <v>170.886292</v>
      </c>
      <c r="Z43">
        <f t="shared" si="11"/>
        <v>4501.2528688752882</v>
      </c>
      <c r="AA43">
        <v>162.49185199999999</v>
      </c>
      <c r="AB43">
        <v>3.04</v>
      </c>
      <c r="AC43" s="19">
        <f t="shared" si="12"/>
        <v>745100.72370523959</v>
      </c>
    </row>
    <row r="44" spans="1:29" x14ac:dyDescent="0.25">
      <c r="A44" s="38">
        <f t="shared" si="0"/>
        <v>-0.39771141052193126</v>
      </c>
      <c r="B44" s="18" t="s">
        <v>74</v>
      </c>
      <c r="C44" t="s">
        <v>75</v>
      </c>
      <c r="D44" s="1">
        <v>-607700000</v>
      </c>
      <c r="E44">
        <v>607700000</v>
      </c>
      <c r="F44">
        <f t="shared" si="1"/>
        <v>6.8018488819880912E-4</v>
      </c>
      <c r="G44">
        <f t="shared" si="2"/>
        <v>680184.88819880912</v>
      </c>
      <c r="H44">
        <v>401.11999500000002</v>
      </c>
      <c r="I44">
        <f t="shared" si="3"/>
        <v>1695.7142418163648</v>
      </c>
      <c r="J44">
        <v>241.58999600000001</v>
      </c>
      <c r="K44">
        <v>0</v>
      </c>
      <c r="L44" s="2">
        <f t="shared" si="4"/>
        <v>409667.59689755866</v>
      </c>
      <c r="M44">
        <v>-1744630000</v>
      </c>
      <c r="N44">
        <v>1744630000</v>
      </c>
      <c r="O44">
        <f t="shared" si="5"/>
        <v>6.1521957386289012E-4</v>
      </c>
      <c r="P44">
        <f t="shared" si="6"/>
        <v>615219.57386289013</v>
      </c>
      <c r="Q44">
        <v>401.11999500000002</v>
      </c>
      <c r="R44">
        <f t="shared" si="7"/>
        <v>1533.7544413932546</v>
      </c>
      <c r="S44">
        <v>241.58999600000001</v>
      </c>
      <c r="T44">
        <v>0</v>
      </c>
      <c r="U44" s="19">
        <f t="shared" si="8"/>
        <v>370539.72936117864</v>
      </c>
      <c r="V44" s="18">
        <v>234990000000</v>
      </c>
      <c r="W44">
        <f t="shared" si="9"/>
        <v>6.1832475224317374E-4</v>
      </c>
      <c r="X44">
        <f t="shared" si="10"/>
        <v>618324.75224317377</v>
      </c>
      <c r="Y44">
        <v>401.11999500000002</v>
      </c>
      <c r="Z44">
        <f t="shared" si="11"/>
        <v>1541.4957118833574</v>
      </c>
      <c r="AA44">
        <v>241.58999600000001</v>
      </c>
      <c r="AB44">
        <v>0</v>
      </c>
      <c r="AC44" s="19">
        <f t="shared" si="12"/>
        <v>372409.94286791747</v>
      </c>
    </row>
    <row r="45" spans="1:29" x14ac:dyDescent="0.25">
      <c r="A45" s="38">
        <f t="shared" si="0"/>
        <v>1.3507496805671648E-2</v>
      </c>
      <c r="B45" s="18" t="s">
        <v>76</v>
      </c>
      <c r="C45" t="s">
        <v>77</v>
      </c>
      <c r="D45" s="1">
        <v>-479000000</v>
      </c>
      <c r="E45">
        <v>479000000</v>
      </c>
      <c r="F45">
        <f t="shared" si="1"/>
        <v>5.361338842310837E-4</v>
      </c>
      <c r="G45">
        <f t="shared" si="2"/>
        <v>536133.88423108368</v>
      </c>
      <c r="H45">
        <v>296.66488600000002</v>
      </c>
      <c r="I45">
        <f t="shared" si="3"/>
        <v>1807.2037154780887</v>
      </c>
      <c r="J45">
        <v>298.48208599999998</v>
      </c>
      <c r="K45">
        <v>2.19</v>
      </c>
      <c r="L45" s="2">
        <f t="shared" si="4"/>
        <v>543375.71095974743</v>
      </c>
      <c r="M45">
        <v>-999000000</v>
      </c>
      <c r="N45">
        <v>999000000</v>
      </c>
      <c r="O45">
        <f t="shared" si="5"/>
        <v>3.5228349523338886E-4</v>
      </c>
      <c r="P45">
        <f t="shared" si="6"/>
        <v>352283.49523338885</v>
      </c>
      <c r="Q45">
        <v>296.66488600000002</v>
      </c>
      <c r="R45">
        <f t="shared" si="7"/>
        <v>1187.4795833888775</v>
      </c>
      <c r="S45">
        <v>298.48208599999998</v>
      </c>
      <c r="T45">
        <v>2.19</v>
      </c>
      <c r="U45" s="19">
        <f t="shared" si="8"/>
        <v>357041.96341994469</v>
      </c>
      <c r="V45" s="18">
        <v>266220000000</v>
      </c>
      <c r="W45">
        <f t="shared" si="9"/>
        <v>7.0049966186721863E-4</v>
      </c>
      <c r="X45">
        <f t="shared" si="10"/>
        <v>700499.66186721867</v>
      </c>
      <c r="Y45">
        <v>296.66488600000002</v>
      </c>
      <c r="Z45">
        <f t="shared" si="11"/>
        <v>2361.2489880828653</v>
      </c>
      <c r="AA45">
        <v>298.48208599999998</v>
      </c>
      <c r="AB45">
        <v>2.19</v>
      </c>
      <c r="AC45" s="19">
        <f t="shared" si="12"/>
        <v>709961.65881226421</v>
      </c>
    </row>
    <row r="46" spans="1:29" x14ac:dyDescent="0.25">
      <c r="A46" s="38">
        <f t="shared" si="0"/>
        <v>0.78847347742256724</v>
      </c>
      <c r="B46" s="18" t="s">
        <v>78</v>
      </c>
      <c r="C46" t="s">
        <v>79</v>
      </c>
      <c r="D46" s="1">
        <v>-1134000000</v>
      </c>
      <c r="E46">
        <v>1134000000</v>
      </c>
      <c r="F46">
        <f t="shared" si="1"/>
        <v>1.2692605944009372E-3</v>
      </c>
      <c r="G46">
        <f t="shared" si="2"/>
        <v>1269260.5944009372</v>
      </c>
      <c r="H46">
        <v>25.968630000000001</v>
      </c>
      <c r="I46">
        <f t="shared" si="3"/>
        <v>48876.686771729474</v>
      </c>
      <c r="J46">
        <v>45.819206000000001</v>
      </c>
      <c r="K46">
        <v>0.625</v>
      </c>
      <c r="L46" s="2">
        <f t="shared" si="4"/>
        <v>2270038.9090236789</v>
      </c>
      <c r="M46">
        <v>-6526000000</v>
      </c>
      <c r="N46">
        <v>6526000000</v>
      </c>
      <c r="O46">
        <f t="shared" si="5"/>
        <v>2.301303393286382E-3</v>
      </c>
      <c r="P46">
        <f t="shared" si="6"/>
        <v>2301303.3932863818</v>
      </c>
      <c r="Q46">
        <v>25.968630000000001</v>
      </c>
      <c r="R46">
        <f t="shared" si="7"/>
        <v>88618.590710652876</v>
      </c>
      <c r="S46">
        <v>45.819206000000001</v>
      </c>
      <c r="T46">
        <v>0.625</v>
      </c>
      <c r="U46" s="19">
        <f t="shared" si="8"/>
        <v>4115820.0823952486</v>
      </c>
      <c r="V46" s="18">
        <v>29760000000</v>
      </c>
      <c r="W46">
        <f t="shared" si="9"/>
        <v>7.8306926366044724E-5</v>
      </c>
      <c r="X46">
        <f t="shared" si="10"/>
        <v>78306.926366044718</v>
      </c>
      <c r="Y46">
        <v>25.968630000000001</v>
      </c>
      <c r="Z46">
        <f t="shared" si="11"/>
        <v>3015.4431083212598</v>
      </c>
      <c r="AA46">
        <v>45.819206000000001</v>
      </c>
      <c r="AB46">
        <v>0.625</v>
      </c>
      <c r="AC46" s="19">
        <f t="shared" si="12"/>
        <v>140049.86090415291</v>
      </c>
    </row>
    <row r="47" spans="1:29" x14ac:dyDescent="0.25">
      <c r="A47" s="38">
        <f t="shared" si="0"/>
        <v>-0.25886539172877021</v>
      </c>
      <c r="B47" s="18" t="s">
        <v>80</v>
      </c>
      <c r="C47" t="s">
        <v>81</v>
      </c>
      <c r="D47" s="1">
        <v>-8830000000</v>
      </c>
      <c r="E47">
        <v>8830000000</v>
      </c>
      <c r="F47">
        <f t="shared" si="1"/>
        <v>9.8832196195416892E-3</v>
      </c>
      <c r="G47">
        <f t="shared" si="2"/>
        <v>9883219.6195416898</v>
      </c>
      <c r="H47">
        <v>175.795334</v>
      </c>
      <c r="I47">
        <f t="shared" si="3"/>
        <v>56220.033801020509</v>
      </c>
      <c r="J47">
        <v>129.378006</v>
      </c>
      <c r="K47">
        <v>0.91</v>
      </c>
      <c r="L47" s="2">
        <f t="shared" si="4"/>
        <v>7324796.1011875626</v>
      </c>
      <c r="M47">
        <v>-33985000000</v>
      </c>
      <c r="N47">
        <v>33985000000</v>
      </c>
      <c r="O47">
        <f t="shared" si="5"/>
        <v>1.198433892443115E-2</v>
      </c>
      <c r="P47">
        <f t="shared" si="6"/>
        <v>11984338.924431151</v>
      </c>
      <c r="Q47">
        <v>175.795334</v>
      </c>
      <c r="R47">
        <f t="shared" si="7"/>
        <v>68172.110440833145</v>
      </c>
      <c r="S47">
        <v>129.378006</v>
      </c>
      <c r="T47">
        <v>0.91</v>
      </c>
      <c r="U47" s="19">
        <f t="shared" si="8"/>
        <v>8882008.334147932</v>
      </c>
      <c r="V47" s="18">
        <v>22901000000000</v>
      </c>
      <c r="W47">
        <f t="shared" si="9"/>
        <v>6.0258969109838384E-2</v>
      </c>
      <c r="X47">
        <f t="shared" si="10"/>
        <v>60258969.109838381</v>
      </c>
      <c r="Y47">
        <v>175.795334</v>
      </c>
      <c r="Z47">
        <f t="shared" si="11"/>
        <v>342779.11556991824</v>
      </c>
      <c r="AA47">
        <v>129.378006</v>
      </c>
      <c r="AB47">
        <v>0.91</v>
      </c>
      <c r="AC47" s="19">
        <f t="shared" si="12"/>
        <v>44660007.466048203</v>
      </c>
    </row>
    <row r="48" spans="1:29" x14ac:dyDescent="0.25">
      <c r="A48" s="38">
        <f t="shared" si="0"/>
        <v>-0.36883764656712281</v>
      </c>
      <c r="B48" s="18" t="s">
        <v>82</v>
      </c>
      <c r="C48" t="s">
        <v>83</v>
      </c>
      <c r="D48" s="1">
        <v>-529000000</v>
      </c>
      <c r="E48">
        <v>529000000</v>
      </c>
      <c r="F48">
        <f t="shared" si="1"/>
        <v>5.9209775523641603E-4</v>
      </c>
      <c r="G48">
        <f t="shared" si="2"/>
        <v>592097.75523641601</v>
      </c>
      <c r="H48">
        <v>154.814392</v>
      </c>
      <c r="I48">
        <f t="shared" si="3"/>
        <v>3824.5653235935329</v>
      </c>
      <c r="J48">
        <v>96.693016</v>
      </c>
      <c r="K48">
        <v>1.02</v>
      </c>
      <c r="L48" s="2">
        <f t="shared" si="4"/>
        <v>373709.81265734002</v>
      </c>
      <c r="M48">
        <v>-1626000000</v>
      </c>
      <c r="N48">
        <v>1626000000</v>
      </c>
      <c r="O48">
        <f t="shared" si="5"/>
        <v>5.7338634959908932E-4</v>
      </c>
      <c r="P48">
        <f t="shared" si="6"/>
        <v>573386.34959908936</v>
      </c>
      <c r="Q48">
        <v>154.814392</v>
      </c>
      <c r="R48">
        <f t="shared" si="7"/>
        <v>3703.701847042033</v>
      </c>
      <c r="S48">
        <v>96.693016</v>
      </c>
      <c r="T48">
        <v>1.02</v>
      </c>
      <c r="U48" s="19">
        <f t="shared" si="8"/>
        <v>361899.8778392477</v>
      </c>
      <c r="V48" s="18">
        <v>2139530000000</v>
      </c>
      <c r="W48">
        <f t="shared" si="9"/>
        <v>5.6297049115572474E-3</v>
      </c>
      <c r="X48">
        <f t="shared" si="10"/>
        <v>5629704.9115572469</v>
      </c>
      <c r="Y48">
        <v>154.814392</v>
      </c>
      <c r="Z48">
        <f t="shared" si="11"/>
        <v>36364.221948804647</v>
      </c>
      <c r="AA48">
        <v>96.693016</v>
      </c>
      <c r="AB48">
        <v>1.02</v>
      </c>
      <c r="AC48" s="19">
        <f t="shared" si="12"/>
        <v>3553257.8011110993</v>
      </c>
    </row>
    <row r="49" spans="1:29" x14ac:dyDescent="0.25">
      <c r="A49" s="38">
        <f t="shared" si="0"/>
        <v>-0.43540467600008503</v>
      </c>
      <c r="B49" s="18" t="s">
        <v>84</v>
      </c>
      <c r="C49" t="s">
        <v>85</v>
      </c>
      <c r="D49" s="1">
        <v>-623000000</v>
      </c>
      <c r="E49">
        <v>623000000</v>
      </c>
      <c r="F49">
        <f t="shared" si="1"/>
        <v>6.9730983272644077E-4</v>
      </c>
      <c r="G49">
        <f t="shared" si="2"/>
        <v>697309.83272644074</v>
      </c>
      <c r="H49">
        <v>164.949997</v>
      </c>
      <c r="I49">
        <f t="shared" si="3"/>
        <v>4227.4013059026656</v>
      </c>
      <c r="J49">
        <v>93.129997000000003</v>
      </c>
      <c r="K49">
        <v>0</v>
      </c>
      <c r="L49" s="2">
        <f t="shared" si="4"/>
        <v>393697.87093651132</v>
      </c>
      <c r="M49">
        <v>-3757000000</v>
      </c>
      <c r="N49">
        <v>3757000000</v>
      </c>
      <c r="O49">
        <f t="shared" si="5"/>
        <v>1.3248539455373793E-3</v>
      </c>
      <c r="P49">
        <f t="shared" si="6"/>
        <v>1324853.9455373792</v>
      </c>
      <c r="Q49">
        <v>164.949997</v>
      </c>
      <c r="R49">
        <f t="shared" si="7"/>
        <v>8031.8518922881776</v>
      </c>
      <c r="S49">
        <v>93.129997000000003</v>
      </c>
      <c r="T49">
        <v>0</v>
      </c>
      <c r="U49" s="19">
        <f t="shared" si="8"/>
        <v>748006.34263324237</v>
      </c>
      <c r="V49" s="18">
        <v>244620000000</v>
      </c>
      <c r="W49">
        <f t="shared" si="9"/>
        <v>6.436639895047668E-4</v>
      </c>
      <c r="X49">
        <f t="shared" si="10"/>
        <v>643663.98950476677</v>
      </c>
      <c r="Y49">
        <v>164.949997</v>
      </c>
      <c r="Z49">
        <f t="shared" si="11"/>
        <v>3902.1764244395031</v>
      </c>
      <c r="AA49">
        <v>93.129997000000003</v>
      </c>
      <c r="AB49">
        <v>0</v>
      </c>
      <c r="AC49" s="19">
        <f t="shared" si="12"/>
        <v>363409.67870152165</v>
      </c>
    </row>
    <row r="50" spans="1:29" x14ac:dyDescent="0.25">
      <c r="A50" s="38">
        <f t="shared" si="0"/>
        <v>-0.15582610086956528</v>
      </c>
      <c r="B50" s="18" t="s">
        <v>86</v>
      </c>
      <c r="C50" t="s">
        <v>87</v>
      </c>
      <c r="D50" s="1">
        <v>-242800000</v>
      </c>
      <c r="E50">
        <v>242800000</v>
      </c>
      <c r="F50">
        <f t="shared" si="1"/>
        <v>2.7176055760189376E-4</v>
      </c>
      <c r="G50">
        <f t="shared" si="2"/>
        <v>271760.55760189379</v>
      </c>
      <c r="H50">
        <v>143.75</v>
      </c>
      <c r="I50">
        <f t="shared" si="3"/>
        <v>1890.5082267957828</v>
      </c>
      <c r="J50">
        <v>121.349998</v>
      </c>
      <c r="K50">
        <v>0</v>
      </c>
      <c r="L50" s="2">
        <f t="shared" si="4"/>
        <v>229413.16954065178</v>
      </c>
      <c r="M50">
        <v>-380570000</v>
      </c>
      <c r="N50">
        <v>380570000</v>
      </c>
      <c r="O50">
        <f t="shared" si="5"/>
        <v>1.3420273251348429E-4</v>
      </c>
      <c r="P50">
        <f t="shared" si="6"/>
        <v>134202.73251348428</v>
      </c>
      <c r="Q50">
        <v>143.75</v>
      </c>
      <c r="R50">
        <f t="shared" si="7"/>
        <v>933.5842261807602</v>
      </c>
      <c r="S50">
        <v>121.349998</v>
      </c>
      <c r="T50">
        <v>0</v>
      </c>
      <c r="U50" s="19">
        <f t="shared" si="8"/>
        <v>113290.4439798668</v>
      </c>
      <c r="V50" s="18">
        <v>244170000000</v>
      </c>
      <c r="W50">
        <f t="shared" si="9"/>
        <v>6.4247991299721575E-4</v>
      </c>
      <c r="X50">
        <f t="shared" si="10"/>
        <v>642479.91299721575</v>
      </c>
      <c r="Y50">
        <v>143.75</v>
      </c>
      <c r="Z50">
        <f t="shared" si="11"/>
        <v>4469.4254817197616</v>
      </c>
      <c r="AA50">
        <v>121.349998</v>
      </c>
      <c r="AB50">
        <v>0</v>
      </c>
      <c r="AC50" s="19">
        <f t="shared" si="12"/>
        <v>542364.77326784213</v>
      </c>
    </row>
    <row r="51" spans="1:29" x14ac:dyDescent="0.25">
      <c r="A51" s="38">
        <f t="shared" si="0"/>
        <v>0.13661520379788672</v>
      </c>
      <c r="B51" s="18" t="s">
        <v>88</v>
      </c>
      <c r="C51" t="s">
        <v>89</v>
      </c>
      <c r="D51" s="1">
        <v>-415400000</v>
      </c>
      <c r="E51">
        <v>415400000</v>
      </c>
      <c r="F51">
        <f t="shared" si="1"/>
        <v>4.6494784031230098E-4</v>
      </c>
      <c r="G51">
        <f t="shared" si="2"/>
        <v>464947.84031230095</v>
      </c>
      <c r="H51">
        <v>166.73335299999999</v>
      </c>
      <c r="I51">
        <f t="shared" si="3"/>
        <v>2788.5712843086708</v>
      </c>
      <c r="J51">
        <v>187.471664</v>
      </c>
      <c r="K51">
        <v>2.04</v>
      </c>
      <c r="L51" s="2">
        <f t="shared" si="4"/>
        <v>528466.78427195328</v>
      </c>
      <c r="M51">
        <v>-2637900000</v>
      </c>
      <c r="N51">
        <v>2637900000</v>
      </c>
      <c r="O51">
        <f t="shared" si="5"/>
        <v>9.3021885092708348E-4</v>
      </c>
      <c r="P51">
        <f t="shared" si="6"/>
        <v>930218.85092708352</v>
      </c>
      <c r="Q51">
        <v>166.73335299999999</v>
      </c>
      <c r="R51">
        <f t="shared" si="7"/>
        <v>5579.0808149050035</v>
      </c>
      <c r="S51">
        <v>187.471664</v>
      </c>
      <c r="T51">
        <v>2.04</v>
      </c>
      <c r="U51" s="19">
        <f t="shared" si="8"/>
        <v>1057300.8888231232</v>
      </c>
      <c r="V51" s="18">
        <v>235360000000</v>
      </c>
      <c r="W51">
        <f t="shared" si="9"/>
        <v>6.1929832626049356E-4</v>
      </c>
      <c r="X51">
        <f t="shared" si="10"/>
        <v>619298.3262604936</v>
      </c>
      <c r="Y51">
        <v>166.73335299999999</v>
      </c>
      <c r="Z51">
        <f t="shared" si="11"/>
        <v>3714.3037977560111</v>
      </c>
      <c r="AA51">
        <v>187.471664</v>
      </c>
      <c r="AB51">
        <v>2.04</v>
      </c>
      <c r="AC51" s="19">
        <f t="shared" si="12"/>
        <v>703903.89331426111</v>
      </c>
    </row>
    <row r="52" spans="1:29" x14ac:dyDescent="0.25">
      <c r="A52" s="38">
        <f t="shared" si="0"/>
        <v>-0.16519459956675775</v>
      </c>
      <c r="B52" s="18" t="s">
        <v>90</v>
      </c>
      <c r="C52" t="s">
        <v>91</v>
      </c>
      <c r="D52" s="1">
        <v>-579800000</v>
      </c>
      <c r="E52">
        <v>579800000</v>
      </c>
      <c r="F52">
        <f t="shared" si="1"/>
        <v>6.489570481778336E-4</v>
      </c>
      <c r="G52">
        <f t="shared" si="2"/>
        <v>648957.04817783355</v>
      </c>
      <c r="H52">
        <v>150.69953899999999</v>
      </c>
      <c r="I52">
        <f t="shared" si="3"/>
        <v>4306.2975008691537</v>
      </c>
      <c r="J52">
        <v>123.064789</v>
      </c>
      <c r="K52">
        <v>2.74</v>
      </c>
      <c r="L52" s="2">
        <f t="shared" si="4"/>
        <v>541752.8484680712</v>
      </c>
      <c r="M52">
        <v>-1817300000</v>
      </c>
      <c r="N52">
        <v>1817300000</v>
      </c>
      <c r="O52">
        <f t="shared" si="5"/>
        <v>6.4084564152916672E-4</v>
      </c>
      <c r="P52">
        <f t="shared" si="6"/>
        <v>640845.64152916672</v>
      </c>
      <c r="Q52">
        <v>150.69953899999999</v>
      </c>
      <c r="R52">
        <f t="shared" si="7"/>
        <v>4252.4724745784843</v>
      </c>
      <c r="S52">
        <v>123.064789</v>
      </c>
      <c r="T52">
        <v>2.74</v>
      </c>
      <c r="U52" s="19">
        <f t="shared" si="8"/>
        <v>534981.4023926541</v>
      </c>
      <c r="V52" s="18">
        <v>28880000000</v>
      </c>
      <c r="W52">
        <f t="shared" si="9"/>
        <v>7.5991398973500394E-5</v>
      </c>
      <c r="X52">
        <f t="shared" si="10"/>
        <v>75991.3989735004</v>
      </c>
      <c r="Y52">
        <v>150.69953899999999</v>
      </c>
      <c r="Z52">
        <f t="shared" si="11"/>
        <v>504.25767376435311</v>
      </c>
      <c r="AA52">
        <v>123.064789</v>
      </c>
      <c r="AB52">
        <v>2.74</v>
      </c>
      <c r="AC52" s="19">
        <f t="shared" si="12"/>
        <v>63438.030249555282</v>
      </c>
    </row>
    <row r="53" spans="1:29" x14ac:dyDescent="0.25">
      <c r="A53" s="38">
        <f t="shared" si="0"/>
        <v>0.14668270775627379</v>
      </c>
      <c r="B53" s="18" t="s">
        <v>92</v>
      </c>
      <c r="C53" t="s">
        <v>93</v>
      </c>
      <c r="D53" s="1">
        <v>-13890000000</v>
      </c>
      <c r="E53">
        <v>13890000000</v>
      </c>
      <c r="F53">
        <f t="shared" si="1"/>
        <v>1.5546763365281321E-2</v>
      </c>
      <c r="G53">
        <f t="shared" si="2"/>
        <v>15546763.365281321</v>
      </c>
      <c r="H53">
        <v>16.512594</v>
      </c>
      <c r="I53">
        <f t="shared" si="3"/>
        <v>941509.4542554199</v>
      </c>
      <c r="J53">
        <v>17.580705999999999</v>
      </c>
      <c r="K53">
        <v>1.3540000000000001</v>
      </c>
      <c r="L53" s="2">
        <f t="shared" si="4"/>
        <v>17827204.712546822</v>
      </c>
      <c r="M53">
        <v>-93070000000</v>
      </c>
      <c r="N53">
        <v>93070000000</v>
      </c>
      <c r="O53">
        <f t="shared" si="5"/>
        <v>3.281984474611762E-2</v>
      </c>
      <c r="P53">
        <f t="shared" si="6"/>
        <v>32819844.746117622</v>
      </c>
      <c r="Q53">
        <v>16.512594</v>
      </c>
      <c r="R53">
        <f t="shared" si="7"/>
        <v>1987564.4460293532</v>
      </c>
      <c r="S53">
        <v>17.580705999999999</v>
      </c>
      <c r="T53">
        <v>1.3540000000000001</v>
      </c>
      <c r="U53" s="19">
        <f t="shared" si="8"/>
        <v>37633948.441618666</v>
      </c>
      <c r="V53" s="18">
        <v>2175660000000</v>
      </c>
      <c r="W53">
        <f t="shared" si="9"/>
        <v>5.7247730987079592E-3</v>
      </c>
      <c r="X53">
        <f t="shared" si="10"/>
        <v>5724773.0987079591</v>
      </c>
      <c r="Y53">
        <v>16.512594</v>
      </c>
      <c r="Z53">
        <f t="shared" si="11"/>
        <v>346691.32534282375</v>
      </c>
      <c r="AA53">
        <v>17.580705999999999</v>
      </c>
      <c r="AB53">
        <v>1.3540000000000001</v>
      </c>
      <c r="AC53" s="19">
        <f t="shared" si="12"/>
        <v>6564498.3181167161</v>
      </c>
    </row>
    <row r="54" spans="1:29" x14ac:dyDescent="0.25">
      <c r="A54" s="38">
        <f t="shared" si="0"/>
        <v>0.12402564217844536</v>
      </c>
      <c r="B54" s="18" t="s">
        <v>94</v>
      </c>
      <c r="C54" t="s">
        <v>95</v>
      </c>
      <c r="D54" s="1">
        <v>-1940000000</v>
      </c>
      <c r="E54">
        <v>1940000000</v>
      </c>
      <c r="F54">
        <f t="shared" si="1"/>
        <v>2.171398195006894E-3</v>
      </c>
      <c r="G54">
        <f t="shared" si="2"/>
        <v>2171398.1950068939</v>
      </c>
      <c r="H54">
        <v>100.290543</v>
      </c>
      <c r="I54">
        <f t="shared" si="3"/>
        <v>21651.076263560502</v>
      </c>
      <c r="J54">
        <v>109.94914199999999</v>
      </c>
      <c r="K54">
        <v>2.78</v>
      </c>
      <c r="L54" s="2">
        <f t="shared" si="4"/>
        <v>2440707.2505677412</v>
      </c>
      <c r="M54">
        <v>-5100000000</v>
      </c>
      <c r="N54">
        <v>5100000000</v>
      </c>
      <c r="O54">
        <f t="shared" si="5"/>
        <v>1.7984442699602433E-3</v>
      </c>
      <c r="P54">
        <f t="shared" si="6"/>
        <v>1798444.2699602433</v>
      </c>
      <c r="Q54">
        <v>100.290543</v>
      </c>
      <c r="R54">
        <f t="shared" si="7"/>
        <v>17932.341536531945</v>
      </c>
      <c r="S54">
        <v>109.94914199999999</v>
      </c>
      <c r="T54">
        <v>2.78</v>
      </c>
      <c r="U54" s="19">
        <f t="shared" si="8"/>
        <v>2021497.4754642078</v>
      </c>
      <c r="V54" s="18">
        <v>213900000000</v>
      </c>
      <c r="W54">
        <f t="shared" si="9"/>
        <v>5.6283103325594646E-4</v>
      </c>
      <c r="X54">
        <f t="shared" si="10"/>
        <v>562831.03325594647</v>
      </c>
      <c r="Y54">
        <v>100.290543</v>
      </c>
      <c r="Z54">
        <f t="shared" si="11"/>
        <v>5612.0050447423191</v>
      </c>
      <c r="AA54">
        <v>109.94914199999999</v>
      </c>
      <c r="AB54">
        <v>2.78</v>
      </c>
      <c r="AC54" s="19">
        <f t="shared" si="12"/>
        <v>632636.51359347324</v>
      </c>
    </row>
    <row r="55" spans="1:29" x14ac:dyDescent="0.25">
      <c r="A55" s="38">
        <f t="shared" si="0"/>
        <v>-0.33543158124092909</v>
      </c>
      <c r="B55" s="18" t="s">
        <v>96</v>
      </c>
      <c r="C55" t="s">
        <v>97</v>
      </c>
      <c r="D55" s="1">
        <v>-342100000</v>
      </c>
      <c r="E55">
        <v>342100000</v>
      </c>
      <c r="F55">
        <f t="shared" si="1"/>
        <v>3.829048054184838E-4</v>
      </c>
      <c r="G55">
        <f t="shared" si="2"/>
        <v>382904.8054184838</v>
      </c>
      <c r="H55">
        <v>281.19000199999999</v>
      </c>
      <c r="I55">
        <f t="shared" si="3"/>
        <v>1361.7298008287073</v>
      </c>
      <c r="J55">
        <v>186.86999499999999</v>
      </c>
      <c r="K55">
        <v>0</v>
      </c>
      <c r="L55" s="2">
        <f t="shared" si="4"/>
        <v>254466.44107221151</v>
      </c>
      <c r="M55">
        <v>-1502300000</v>
      </c>
      <c r="N55">
        <v>1502300000</v>
      </c>
      <c r="O55">
        <f t="shared" si="5"/>
        <v>5.2976526014926939E-4</v>
      </c>
      <c r="P55">
        <f t="shared" si="6"/>
        <v>529765.26014926936</v>
      </c>
      <c r="Q55">
        <v>281.19000199999999</v>
      </c>
      <c r="R55">
        <f t="shared" si="7"/>
        <v>1884.011722967552</v>
      </c>
      <c r="S55">
        <v>186.86999499999999</v>
      </c>
      <c r="T55">
        <v>0</v>
      </c>
      <c r="U55" s="19">
        <f t="shared" si="8"/>
        <v>352065.26125088782</v>
      </c>
      <c r="V55" s="18">
        <v>261850000000</v>
      </c>
      <c r="W55">
        <f t="shared" si="9"/>
        <v>6.8900096333833374E-4</v>
      </c>
      <c r="X55">
        <f t="shared" si="10"/>
        <v>689000.96333833376</v>
      </c>
      <c r="Y55">
        <v>281.19000199999999</v>
      </c>
      <c r="Z55">
        <f t="shared" si="11"/>
        <v>2450.3039170586649</v>
      </c>
      <c r="AA55">
        <v>186.86999499999999</v>
      </c>
      <c r="AB55">
        <v>0</v>
      </c>
      <c r="AC55" s="19">
        <f t="shared" si="12"/>
        <v>457888.28072923311</v>
      </c>
    </row>
    <row r="56" spans="1:29" x14ac:dyDescent="0.25">
      <c r="A56" s="38">
        <f t="shared" si="0"/>
        <v>0.17639373297627325</v>
      </c>
      <c r="B56" s="18" t="s">
        <v>98</v>
      </c>
      <c r="C56" t="s">
        <v>99</v>
      </c>
      <c r="D56" s="1">
        <v>-445980000</v>
      </c>
      <c r="E56">
        <v>445980000</v>
      </c>
      <c r="F56">
        <f t="shared" si="1"/>
        <v>4.9917534381916219E-4</v>
      </c>
      <c r="G56">
        <f t="shared" si="2"/>
        <v>499175.34381916217</v>
      </c>
      <c r="H56">
        <v>2096.389893</v>
      </c>
      <c r="I56">
        <f t="shared" si="3"/>
        <v>238.11188247279065</v>
      </c>
      <c r="J56">
        <v>2466.179932</v>
      </c>
      <c r="K56">
        <v>0</v>
      </c>
      <c r="L56" s="2">
        <f t="shared" si="4"/>
        <v>587226.74612513883</v>
      </c>
      <c r="M56">
        <v>-1457680000</v>
      </c>
      <c r="N56">
        <v>1457680000</v>
      </c>
      <c r="O56">
        <f t="shared" si="5"/>
        <v>5.1403063596777406E-4</v>
      </c>
      <c r="P56">
        <f t="shared" si="6"/>
        <v>514030.63596777408</v>
      </c>
      <c r="Q56">
        <v>2096.389893</v>
      </c>
      <c r="R56">
        <f t="shared" si="7"/>
        <v>245.19801287163241</v>
      </c>
      <c r="S56">
        <v>2466.179932</v>
      </c>
      <c r="T56">
        <v>0</v>
      </c>
      <c r="U56" s="19">
        <f t="shared" si="8"/>
        <v>604702.41871029756</v>
      </c>
      <c r="V56" s="18">
        <v>243250000000</v>
      </c>
      <c r="W56">
        <f t="shared" si="9"/>
        <v>6.4005913435955582E-4</v>
      </c>
      <c r="X56">
        <f t="shared" si="10"/>
        <v>640059.13435955578</v>
      </c>
      <c r="Y56">
        <v>2096.389893</v>
      </c>
      <c r="Z56">
        <f t="shared" si="11"/>
        <v>305.31493044149863</v>
      </c>
      <c r="AA56">
        <v>2466.179932</v>
      </c>
      <c r="AB56">
        <v>0</v>
      </c>
      <c r="AC56" s="19">
        <f t="shared" si="12"/>
        <v>752961.55439479987</v>
      </c>
    </row>
    <row r="57" spans="1:29" x14ac:dyDescent="0.25">
      <c r="A57" s="38">
        <f t="shared" si="0"/>
        <v>-0.31272781150094353</v>
      </c>
      <c r="B57" s="18" t="s">
        <v>100</v>
      </c>
      <c r="C57" t="s">
        <v>101</v>
      </c>
      <c r="D57" s="1">
        <v>-137108000</v>
      </c>
      <c r="E57">
        <v>137108000</v>
      </c>
      <c r="F57">
        <f t="shared" si="1"/>
        <v>1.5346188851598209E-4</v>
      </c>
      <c r="G57">
        <f t="shared" si="2"/>
        <v>153461.88851598208</v>
      </c>
      <c r="H57">
        <v>239.82409699999999</v>
      </c>
      <c r="I57">
        <f t="shared" si="3"/>
        <v>639.89353211650825</v>
      </c>
      <c r="J57">
        <v>158.46443199999999</v>
      </c>
      <c r="K57">
        <v>6.36</v>
      </c>
      <c r="L57" s="2">
        <f t="shared" si="4"/>
        <v>105470.08797157723</v>
      </c>
      <c r="M57">
        <v>-364472000</v>
      </c>
      <c r="N57">
        <v>364472000</v>
      </c>
      <c r="O57">
        <f t="shared" si="5"/>
        <v>1.2852599607077447E-4</v>
      </c>
      <c r="P57">
        <f t="shared" si="6"/>
        <v>128525.99607077446</v>
      </c>
      <c r="Q57">
        <v>239.82409699999999</v>
      </c>
      <c r="R57">
        <f t="shared" si="7"/>
        <v>535.91777339528335</v>
      </c>
      <c r="S57">
        <v>158.46443199999999</v>
      </c>
      <c r="T57">
        <v>6.36</v>
      </c>
      <c r="U57" s="19">
        <f t="shared" si="8"/>
        <v>88332.342598582283</v>
      </c>
      <c r="V57" s="18">
        <v>235290000000</v>
      </c>
      <c r="W57">
        <f t="shared" si="9"/>
        <v>6.1911413658154114E-4</v>
      </c>
      <c r="X57">
        <f t="shared" si="10"/>
        <v>619114.13658154116</v>
      </c>
      <c r="Y57">
        <v>239.82409699999999</v>
      </c>
      <c r="Z57">
        <f t="shared" si="11"/>
        <v>2581.5343175525068</v>
      </c>
      <c r="AA57">
        <v>158.46443199999999</v>
      </c>
      <c r="AB57">
        <v>6.36</v>
      </c>
      <c r="AC57" s="19">
        <f t="shared" si="12"/>
        <v>425499.92757909955</v>
      </c>
    </row>
    <row r="58" spans="1:29" x14ac:dyDescent="0.25">
      <c r="A58" s="38">
        <f t="shared" si="0"/>
        <v>-0.13673995244743331</v>
      </c>
      <c r="B58" s="18" t="s">
        <v>102</v>
      </c>
      <c r="C58" t="s">
        <v>103</v>
      </c>
      <c r="D58" s="1">
        <v>-559800000</v>
      </c>
      <c r="E58">
        <v>559800000</v>
      </c>
      <c r="F58">
        <f t="shared" si="1"/>
        <v>6.2657149977570067E-4</v>
      </c>
      <c r="G58">
        <f t="shared" si="2"/>
        <v>626571.49977570062</v>
      </c>
      <c r="H58">
        <v>211.18102999999999</v>
      </c>
      <c r="I58">
        <f t="shared" si="3"/>
        <v>2966.987611414248</v>
      </c>
      <c r="J58">
        <v>179.374146</v>
      </c>
      <c r="K58">
        <v>2.93</v>
      </c>
      <c r="L58" s="2">
        <f t="shared" si="4"/>
        <v>540894.14269145438</v>
      </c>
      <c r="M58">
        <v>-1066700000</v>
      </c>
      <c r="N58">
        <v>1066700000</v>
      </c>
      <c r="O58">
        <f t="shared" si="5"/>
        <v>3.7615696132678266E-4</v>
      </c>
      <c r="P58">
        <f t="shared" si="6"/>
        <v>376156.96132678265</v>
      </c>
      <c r="Q58">
        <v>211.18102999999999</v>
      </c>
      <c r="R58">
        <f t="shared" si="7"/>
        <v>1781.2062064797328</v>
      </c>
      <c r="S58">
        <v>179.374146</v>
      </c>
      <c r="T58">
        <v>2.93</v>
      </c>
      <c r="U58" s="19">
        <f t="shared" si="8"/>
        <v>324721.27632218739</v>
      </c>
      <c r="V58" s="18">
        <v>217930000000</v>
      </c>
      <c r="W58">
        <f t="shared" si="9"/>
        <v>5.7343509620134839E-4</v>
      </c>
      <c r="X58">
        <f t="shared" si="10"/>
        <v>573435.09620134835</v>
      </c>
      <c r="Y58">
        <v>211.18102999999999</v>
      </c>
      <c r="Z58">
        <f t="shared" si="11"/>
        <v>2715.3721913438362</v>
      </c>
      <c r="AA58">
        <v>179.374146</v>
      </c>
      <c r="AB58">
        <v>2.93</v>
      </c>
      <c r="AC58" s="19">
        <f t="shared" si="12"/>
        <v>495023.60841508664</v>
      </c>
    </row>
    <row r="59" spans="1:29" x14ac:dyDescent="0.25">
      <c r="A59" s="38">
        <f t="shared" si="0"/>
        <v>0.2913533350225217</v>
      </c>
      <c r="B59" s="18" t="s">
        <v>104</v>
      </c>
      <c r="C59" t="s">
        <v>105</v>
      </c>
      <c r="D59" s="1">
        <v>-626000000</v>
      </c>
      <c r="E59">
        <v>626000000</v>
      </c>
      <c r="F59">
        <f t="shared" si="1"/>
        <v>7.0066766498676073E-4</v>
      </c>
      <c r="G59">
        <f t="shared" si="2"/>
        <v>700667.6649867607</v>
      </c>
      <c r="H59">
        <v>23.013023</v>
      </c>
      <c r="I59">
        <f t="shared" si="3"/>
        <v>30446.572142510817</v>
      </c>
      <c r="J59">
        <v>28.987943999999999</v>
      </c>
      <c r="K59">
        <v>0.73</v>
      </c>
      <c r="L59" s="2">
        <f t="shared" si="4"/>
        <v>904809.52592309646</v>
      </c>
      <c r="M59">
        <v>-2379000000</v>
      </c>
      <c r="N59">
        <v>2379000000</v>
      </c>
      <c r="O59">
        <f t="shared" si="5"/>
        <v>8.3892135651674881E-4</v>
      </c>
      <c r="P59">
        <f t="shared" si="6"/>
        <v>838921.35651674878</v>
      </c>
      <c r="Q59">
        <v>23.013023</v>
      </c>
      <c r="R59">
        <f t="shared" si="7"/>
        <v>36454.20058532722</v>
      </c>
      <c r="S59">
        <v>28.987943999999999</v>
      </c>
      <c r="T59">
        <v>0.73</v>
      </c>
      <c r="U59" s="19">
        <f t="shared" si="8"/>
        <v>1083343.8915595214</v>
      </c>
      <c r="V59" s="18">
        <v>220930000000</v>
      </c>
      <c r="W59">
        <f t="shared" si="9"/>
        <v>5.8132893958502219E-4</v>
      </c>
      <c r="X59">
        <f t="shared" si="10"/>
        <v>581328.93958502216</v>
      </c>
      <c r="Y59">
        <v>23.013023</v>
      </c>
      <c r="Z59">
        <f t="shared" si="11"/>
        <v>25260.868143443047</v>
      </c>
      <c r="AA59">
        <v>28.987943999999999</v>
      </c>
      <c r="AB59">
        <v>0.73</v>
      </c>
      <c r="AC59" s="19">
        <f t="shared" si="12"/>
        <v>750701.0648782244</v>
      </c>
    </row>
    <row r="60" spans="1:29" x14ac:dyDescent="0.25">
      <c r="A60" s="38">
        <f t="shared" si="0"/>
        <v>-0.45384185507653363</v>
      </c>
      <c r="B60" s="18" t="s">
        <v>106</v>
      </c>
      <c r="C60" t="s">
        <v>107</v>
      </c>
      <c r="D60" s="1">
        <v>-1196000000</v>
      </c>
      <c r="E60">
        <v>1196000000</v>
      </c>
      <c r="F60">
        <f t="shared" si="1"/>
        <v>1.3386557944475492E-3</v>
      </c>
      <c r="G60">
        <f t="shared" si="2"/>
        <v>1338655.7944475492</v>
      </c>
      <c r="H60">
        <v>94.408051</v>
      </c>
      <c r="I60">
        <f t="shared" si="3"/>
        <v>14179.466478420884</v>
      </c>
      <c r="J60">
        <v>50.761726000000003</v>
      </c>
      <c r="K60">
        <v>0.8</v>
      </c>
      <c r="L60" s="2">
        <f t="shared" si="4"/>
        <v>731117.76538652251</v>
      </c>
      <c r="M60">
        <v>-1911000000</v>
      </c>
      <c r="N60">
        <v>1911000000</v>
      </c>
      <c r="O60">
        <f t="shared" si="5"/>
        <v>6.738876470380441E-4</v>
      </c>
      <c r="P60">
        <f t="shared" si="6"/>
        <v>673887.64703804406</v>
      </c>
      <c r="Q60">
        <v>94.408051</v>
      </c>
      <c r="R60">
        <f t="shared" si="7"/>
        <v>7138.0315545126978</v>
      </c>
      <c r="S60">
        <v>50.761726000000003</v>
      </c>
      <c r="T60">
        <v>0.8</v>
      </c>
      <c r="U60" s="19">
        <f t="shared" si="8"/>
        <v>368049.22719313781</v>
      </c>
      <c r="V60" s="18">
        <v>230880000000</v>
      </c>
      <c r="W60">
        <f t="shared" si="9"/>
        <v>6.0751018680754059E-4</v>
      </c>
      <c r="X60">
        <f t="shared" si="10"/>
        <v>607510.18680754059</v>
      </c>
      <c r="Y60">
        <v>94.408051</v>
      </c>
      <c r="Z60">
        <f t="shared" si="11"/>
        <v>6434.9404565881841</v>
      </c>
      <c r="AA60">
        <v>50.761726000000003</v>
      </c>
      <c r="AB60">
        <v>0.8</v>
      </c>
      <c r="AC60" s="19">
        <f t="shared" si="12"/>
        <v>331796.63664891483</v>
      </c>
    </row>
    <row r="61" spans="1:29" x14ac:dyDescent="0.25">
      <c r="A61" s="38">
        <f t="shared" si="0"/>
        <v>-0.21816204688353846</v>
      </c>
      <c r="B61" s="18" t="s">
        <v>108</v>
      </c>
      <c r="C61" t="s">
        <v>109</v>
      </c>
      <c r="D61" s="1">
        <v>0</v>
      </c>
      <c r="E61">
        <v>0</v>
      </c>
      <c r="F61">
        <f t="shared" si="1"/>
        <v>0</v>
      </c>
      <c r="G61">
        <f t="shared" si="2"/>
        <v>0</v>
      </c>
      <c r="H61">
        <v>42.855511</v>
      </c>
      <c r="I61">
        <f t="shared" si="3"/>
        <v>0</v>
      </c>
      <c r="J61">
        <v>32.646065</v>
      </c>
      <c r="K61">
        <v>0.86</v>
      </c>
      <c r="L61" s="2">
        <f t="shared" si="4"/>
        <v>0</v>
      </c>
      <c r="M61">
        <v>0</v>
      </c>
      <c r="N61">
        <v>0</v>
      </c>
      <c r="O61">
        <f t="shared" si="5"/>
        <v>0</v>
      </c>
      <c r="P61">
        <f t="shared" si="6"/>
        <v>0</v>
      </c>
      <c r="Q61">
        <v>42.855511</v>
      </c>
      <c r="R61">
        <f t="shared" si="7"/>
        <v>0</v>
      </c>
      <c r="S61">
        <v>32.646065</v>
      </c>
      <c r="T61">
        <v>0.86</v>
      </c>
      <c r="U61" s="19">
        <f t="shared" si="8"/>
        <v>0</v>
      </c>
      <c r="V61" s="18">
        <v>2359380000000</v>
      </c>
      <c r="W61">
        <f t="shared" si="9"/>
        <v>6.2081920675241464E-3</v>
      </c>
      <c r="X61">
        <f t="shared" si="10"/>
        <v>6208192.0675241463</v>
      </c>
      <c r="Y61">
        <v>42.855511</v>
      </c>
      <c r="Z61">
        <f t="shared" si="11"/>
        <v>144863.33082165668</v>
      </c>
      <c r="AA61">
        <v>32.646065</v>
      </c>
      <c r="AB61">
        <v>0.86</v>
      </c>
      <c r="AC61" s="19">
        <f t="shared" si="12"/>
        <v>4853800.1786269322</v>
      </c>
    </row>
    <row r="62" spans="1:29" x14ac:dyDescent="0.25">
      <c r="A62" s="38">
        <f t="shared" si="0"/>
        <v>-0.37208082874763082</v>
      </c>
      <c r="B62" s="18" t="s">
        <v>110</v>
      </c>
      <c r="C62" t="s">
        <v>111</v>
      </c>
      <c r="D62" s="1">
        <v>-228000000</v>
      </c>
      <c r="E62">
        <v>228000000</v>
      </c>
      <c r="F62">
        <f t="shared" si="1"/>
        <v>2.551952517843154E-4</v>
      </c>
      <c r="G62">
        <f t="shared" si="2"/>
        <v>255195.25178431539</v>
      </c>
      <c r="H62">
        <v>67.340644999999995</v>
      </c>
      <c r="I62">
        <f t="shared" si="3"/>
        <v>3789.6169807152191</v>
      </c>
      <c r="J62">
        <v>41.484482</v>
      </c>
      <c r="K62">
        <v>0.8</v>
      </c>
      <c r="L62" s="2">
        <f t="shared" si="4"/>
        <v>160241.99100794701</v>
      </c>
      <c r="M62">
        <v>-1315000000</v>
      </c>
      <c r="N62">
        <v>1315000000</v>
      </c>
      <c r="O62">
        <f t="shared" si="5"/>
        <v>4.6371651274465097E-4</v>
      </c>
      <c r="P62">
        <f t="shared" si="6"/>
        <v>463716.51274465094</v>
      </c>
      <c r="Q62">
        <v>67.340644999999995</v>
      </c>
      <c r="R62">
        <f t="shared" si="7"/>
        <v>6886.1311433035871</v>
      </c>
      <c r="S62">
        <v>41.484482</v>
      </c>
      <c r="T62">
        <v>0.8</v>
      </c>
      <c r="U62" s="19">
        <f t="shared" si="8"/>
        <v>291176.48837865994</v>
      </c>
      <c r="V62" s="18">
        <v>217980000000</v>
      </c>
      <c r="W62">
        <f t="shared" si="9"/>
        <v>5.7356666025774297E-4</v>
      </c>
      <c r="X62">
        <f t="shared" si="10"/>
        <v>573566.66025774297</v>
      </c>
      <c r="Y62">
        <v>67.340644999999995</v>
      </c>
      <c r="Z62">
        <f t="shared" si="11"/>
        <v>8517.3918405109271</v>
      </c>
      <c r="AA62">
        <v>41.484482</v>
      </c>
      <c r="AB62">
        <v>0.8</v>
      </c>
      <c r="AC62" s="19">
        <f t="shared" si="12"/>
        <v>360153.50196703116</v>
      </c>
    </row>
    <row r="63" spans="1:29" x14ac:dyDescent="0.25">
      <c r="A63" s="38">
        <f t="shared" si="0"/>
        <v>-0.38198589490207724</v>
      </c>
      <c r="B63" s="18" t="s">
        <v>112</v>
      </c>
      <c r="C63" t="s">
        <v>113</v>
      </c>
      <c r="D63" s="1">
        <v>-1203000000</v>
      </c>
      <c r="E63">
        <v>1203000000</v>
      </c>
      <c r="F63">
        <f t="shared" si="1"/>
        <v>1.3464907363882957E-3</v>
      </c>
      <c r="G63">
        <f t="shared" si="2"/>
        <v>1346490.7363882957</v>
      </c>
      <c r="H63">
        <v>83.168227999999999</v>
      </c>
      <c r="I63">
        <f t="shared" si="3"/>
        <v>16189.965432331872</v>
      </c>
      <c r="J63">
        <v>50.249138000000002</v>
      </c>
      <c r="K63">
        <v>1.1499999999999999</v>
      </c>
      <c r="L63" s="2">
        <f t="shared" si="4"/>
        <v>832150.2674716555</v>
      </c>
      <c r="M63">
        <v>-3244000000</v>
      </c>
      <c r="N63">
        <v>3244000000</v>
      </c>
      <c r="O63">
        <f t="shared" si="5"/>
        <v>1.1439516101472607E-3</v>
      </c>
      <c r="P63">
        <f t="shared" si="6"/>
        <v>1143951.6101472606</v>
      </c>
      <c r="Q63">
        <v>83.168227999999999</v>
      </c>
      <c r="R63">
        <f t="shared" si="7"/>
        <v>13754.670956164422</v>
      </c>
      <c r="S63">
        <v>50.249138000000002</v>
      </c>
      <c r="T63">
        <v>1.1499999999999999</v>
      </c>
      <c r="U63" s="19">
        <f t="shared" si="8"/>
        <v>706978.23062048713</v>
      </c>
      <c r="V63" s="18">
        <v>242970000000</v>
      </c>
      <c r="W63">
        <f t="shared" si="9"/>
        <v>6.3932237564374625E-4</v>
      </c>
      <c r="X63">
        <f t="shared" si="10"/>
        <v>639322.37564374623</v>
      </c>
      <c r="Y63">
        <v>83.168227999999999</v>
      </c>
      <c r="Z63">
        <f t="shared" si="11"/>
        <v>7687.0986796033003</v>
      </c>
      <c r="AA63">
        <v>50.249138000000002</v>
      </c>
      <c r="AB63">
        <v>1.1499999999999999</v>
      </c>
      <c r="AC63" s="19">
        <f t="shared" si="12"/>
        <v>395110.24585254781</v>
      </c>
    </row>
    <row r="64" spans="1:29" x14ac:dyDescent="0.25">
      <c r="A64" s="38">
        <f t="shared" si="0"/>
        <v>6.5389231715302198E-2</v>
      </c>
      <c r="B64" s="18" t="s">
        <v>114</v>
      </c>
      <c r="C64" t="s">
        <v>115</v>
      </c>
      <c r="D64" s="1">
        <v>-974000000</v>
      </c>
      <c r="E64">
        <v>974000000</v>
      </c>
      <c r="F64">
        <f t="shared" si="1"/>
        <v>1.0901762071838738E-3</v>
      </c>
      <c r="G64">
        <f t="shared" si="2"/>
        <v>1090176.2071838737</v>
      </c>
      <c r="H64">
        <v>240.194931</v>
      </c>
      <c r="I64">
        <f t="shared" si="3"/>
        <v>4538.7144626456493</v>
      </c>
      <c r="J64">
        <v>252.40231299999999</v>
      </c>
      <c r="K64">
        <v>3.49878</v>
      </c>
      <c r="L64" s="2">
        <f t="shared" si="4"/>
        <v>1161461.9918059292</v>
      </c>
      <c r="M64">
        <v>-16975000000</v>
      </c>
      <c r="N64">
        <v>16975000000</v>
      </c>
      <c r="O64">
        <f t="shared" si="5"/>
        <v>5.9859983299166922E-3</v>
      </c>
      <c r="P64">
        <f t="shared" si="6"/>
        <v>5985998.3299166923</v>
      </c>
      <c r="Q64">
        <v>240.194931</v>
      </c>
      <c r="R64">
        <f t="shared" si="7"/>
        <v>24921.418220589727</v>
      </c>
      <c r="S64">
        <v>252.40231299999999</v>
      </c>
      <c r="T64">
        <v>3.49878</v>
      </c>
      <c r="U64" s="19">
        <f t="shared" si="8"/>
        <v>6377418.1617590263</v>
      </c>
      <c r="V64" s="18">
        <v>271680000000</v>
      </c>
      <c r="W64">
        <f t="shared" si="9"/>
        <v>7.1486645682550514E-4</v>
      </c>
      <c r="X64">
        <f t="shared" si="10"/>
        <v>714866.45682550513</v>
      </c>
      <c r="Y64">
        <v>240.194931</v>
      </c>
      <c r="Z64">
        <f t="shared" si="11"/>
        <v>2976.1929356681767</v>
      </c>
      <c r="AA64">
        <v>252.40231299999999</v>
      </c>
      <c r="AB64">
        <v>3.49878</v>
      </c>
      <c r="AC64" s="19">
        <f t="shared" si="12"/>
        <v>761611.02521636512</v>
      </c>
    </row>
    <row r="65" spans="1:29" x14ac:dyDescent="0.25">
      <c r="A65" s="38">
        <f t="shared" si="0"/>
        <v>0.35576535082281202</v>
      </c>
      <c r="B65" s="18" t="s">
        <v>116</v>
      </c>
      <c r="C65" t="s">
        <v>117</v>
      </c>
      <c r="D65" s="1">
        <v>-38170000</v>
      </c>
      <c r="E65">
        <v>38170000</v>
      </c>
      <c r="F65">
        <f t="shared" si="1"/>
        <v>4.2722819125470695E-5</v>
      </c>
      <c r="G65">
        <f t="shared" si="2"/>
        <v>42722.819125470698</v>
      </c>
      <c r="H65">
        <v>53.633769999999998</v>
      </c>
      <c r="I65">
        <f t="shared" si="3"/>
        <v>796.56565491239382</v>
      </c>
      <c r="J65">
        <v>71.828140000000005</v>
      </c>
      <c r="K65">
        <v>0.88666699999999898</v>
      </c>
      <c r="L65" s="2">
        <f t="shared" si="4"/>
        <v>57922.117859783328</v>
      </c>
      <c r="M65">
        <v>-146470000</v>
      </c>
      <c r="N65">
        <v>146470000</v>
      </c>
      <c r="O65">
        <f t="shared" si="5"/>
        <v>5.1650614160995459E-5</v>
      </c>
      <c r="P65">
        <f t="shared" si="6"/>
        <v>51650.614160995457</v>
      </c>
      <c r="Q65">
        <v>53.633769999999998</v>
      </c>
      <c r="R65">
        <f t="shared" si="7"/>
        <v>963.02412008321357</v>
      </c>
      <c r="S65">
        <v>71.828140000000005</v>
      </c>
      <c r="T65">
        <v>0.88666699999999898</v>
      </c>
      <c r="U65" s="19">
        <f t="shared" si="8"/>
        <v>70026.113028195701</v>
      </c>
      <c r="V65" s="18">
        <v>214560000000</v>
      </c>
      <c r="W65">
        <f t="shared" si="9"/>
        <v>5.6456767880035477E-4</v>
      </c>
      <c r="X65">
        <f t="shared" si="10"/>
        <v>564567.67880035471</v>
      </c>
      <c r="Y65">
        <v>53.633769999999998</v>
      </c>
      <c r="Z65">
        <f t="shared" si="11"/>
        <v>10526.347090654912</v>
      </c>
      <c r="AA65">
        <v>71.828140000000005</v>
      </c>
      <c r="AB65">
        <v>0.88666699999999898</v>
      </c>
      <c r="AC65" s="19">
        <f t="shared" si="12"/>
        <v>765421.29711198353</v>
      </c>
    </row>
    <row r="66" spans="1:29" x14ac:dyDescent="0.25">
      <c r="A66" s="38">
        <f t="shared" si="0"/>
        <v>-0.13785303823202844</v>
      </c>
      <c r="B66" s="18" t="s">
        <v>119</v>
      </c>
      <c r="C66" t="s">
        <v>120</v>
      </c>
      <c r="D66" s="1">
        <v>-713000000</v>
      </c>
      <c r="E66">
        <v>713000000</v>
      </c>
      <c r="F66">
        <f t="shared" si="1"/>
        <v>7.9804480053603897E-4</v>
      </c>
      <c r="G66">
        <f t="shared" si="2"/>
        <v>798044.80053603894</v>
      </c>
      <c r="H66">
        <v>94.924103000000002</v>
      </c>
      <c r="I66">
        <f t="shared" si="3"/>
        <v>8407.1882200039217</v>
      </c>
      <c r="J66">
        <v>78.318527000000003</v>
      </c>
      <c r="K66">
        <v>3.52</v>
      </c>
      <c r="L66" s="2">
        <f t="shared" si="4"/>
        <v>688031.90013687289</v>
      </c>
      <c r="M66">
        <v>-3207000000</v>
      </c>
      <c r="N66">
        <v>3207000000</v>
      </c>
      <c r="O66">
        <f t="shared" si="5"/>
        <v>1.1309040732867647E-3</v>
      </c>
      <c r="P66">
        <f t="shared" si="6"/>
        <v>1130904.0732867648</v>
      </c>
      <c r="Q66">
        <v>94.924103000000002</v>
      </c>
      <c r="R66">
        <f t="shared" si="7"/>
        <v>11913.771503184653</v>
      </c>
      <c r="S66">
        <v>78.318527000000003</v>
      </c>
      <c r="T66">
        <v>3.52</v>
      </c>
      <c r="U66" s="19">
        <f t="shared" si="8"/>
        <v>975005.51083520777</v>
      </c>
      <c r="V66" s="18">
        <v>224440000000</v>
      </c>
      <c r="W66">
        <f t="shared" si="9"/>
        <v>5.9056473634392064E-4</v>
      </c>
      <c r="X66">
        <f t="shared" si="10"/>
        <v>590564.7363439207</v>
      </c>
      <c r="Y66">
        <v>94.924103000000002</v>
      </c>
      <c r="Z66">
        <f t="shared" si="11"/>
        <v>6221.441316584479</v>
      </c>
      <c r="AA66">
        <v>78.318527000000003</v>
      </c>
      <c r="AB66">
        <v>3.52</v>
      </c>
      <c r="AC66" s="19">
        <f t="shared" si="12"/>
        <v>509153.59316621441</v>
      </c>
    </row>
    <row r="67" spans="1:29" x14ac:dyDescent="0.25">
      <c r="A67" s="38">
        <f t="shared" si="0"/>
        <v>-0.44347977539558425</v>
      </c>
      <c r="B67" s="18" t="s">
        <v>121</v>
      </c>
      <c r="C67" t="s">
        <v>122</v>
      </c>
      <c r="D67" s="1">
        <v>-183270000</v>
      </c>
      <c r="E67">
        <v>183270000</v>
      </c>
      <c r="F67">
        <f t="shared" si="1"/>
        <v>2.0512997278294512E-4</v>
      </c>
      <c r="G67">
        <f t="shared" si="2"/>
        <v>205129.97278294511</v>
      </c>
      <c r="H67">
        <v>755.57000700000003</v>
      </c>
      <c r="I67">
        <f t="shared" si="3"/>
        <v>271.49035944057147</v>
      </c>
      <c r="J67">
        <v>420.48998999999998</v>
      </c>
      <c r="K67">
        <v>0</v>
      </c>
      <c r="L67" s="2">
        <f t="shared" si="4"/>
        <v>114158.97852626229</v>
      </c>
      <c r="M67">
        <v>-400221000</v>
      </c>
      <c r="N67">
        <v>400221000</v>
      </c>
      <c r="O67">
        <f t="shared" si="5"/>
        <v>1.4113238513093306E-4</v>
      </c>
      <c r="P67">
        <f t="shared" si="6"/>
        <v>141132.38513093305</v>
      </c>
      <c r="Q67">
        <v>755.57000700000003</v>
      </c>
      <c r="R67">
        <f t="shared" si="7"/>
        <v>186.78928997102585</v>
      </c>
      <c r="S67">
        <v>420.48998999999998</v>
      </c>
      <c r="T67">
        <v>0</v>
      </c>
      <c r="U67" s="19">
        <f t="shared" si="8"/>
        <v>78543.026672023756</v>
      </c>
      <c r="V67" s="18">
        <v>222430000000</v>
      </c>
      <c r="W67">
        <f t="shared" si="9"/>
        <v>5.8527586127685919E-4</v>
      </c>
      <c r="X67">
        <f t="shared" si="10"/>
        <v>585275.86127685918</v>
      </c>
      <c r="Y67">
        <v>755.57000700000003</v>
      </c>
      <c r="Z67">
        <f t="shared" si="11"/>
        <v>774.61500040307862</v>
      </c>
      <c r="AA67">
        <v>420.48998999999998</v>
      </c>
      <c r="AB67">
        <v>0</v>
      </c>
      <c r="AC67" s="19">
        <f t="shared" si="12"/>
        <v>325717.85377334052</v>
      </c>
    </row>
    <row r="68" spans="1:29" x14ac:dyDescent="0.25">
      <c r="A68" s="38">
        <f t="shared" si="0"/>
        <v>-0.35441404805302135</v>
      </c>
      <c r="B68" s="18" t="s">
        <v>969</v>
      </c>
      <c r="C68" t="s">
        <v>968</v>
      </c>
      <c r="D68" s="1">
        <v>-269650000</v>
      </c>
      <c r="E68">
        <v>269650000</v>
      </c>
      <c r="F68">
        <f t="shared" si="1"/>
        <v>3.0181315633175722E-4</v>
      </c>
      <c r="G68">
        <f t="shared" si="2"/>
        <v>301813.1563317572</v>
      </c>
      <c r="H68">
        <v>128.489777</v>
      </c>
      <c r="I68">
        <f t="shared" si="3"/>
        <v>2348.9273884548588</v>
      </c>
      <c r="J68">
        <v>82.631195000000005</v>
      </c>
      <c r="K68">
        <v>0.32</v>
      </c>
      <c r="L68" s="2">
        <f t="shared" si="4"/>
        <v>194846.33384055973</v>
      </c>
      <c r="M68">
        <v>-636290000</v>
      </c>
      <c r="N68">
        <v>636290000</v>
      </c>
      <c r="O68">
        <f t="shared" si="5"/>
        <v>2.2437884402607907E-4</v>
      </c>
      <c r="P68">
        <f t="shared" si="6"/>
        <v>224378.84402607908</v>
      </c>
      <c r="Q68">
        <v>128.489777</v>
      </c>
      <c r="R68">
        <f t="shared" si="7"/>
        <v>1746.2777916260145</v>
      </c>
      <c r="S68">
        <v>82.631195000000005</v>
      </c>
      <c r="T68">
        <v>0.32</v>
      </c>
      <c r="U68" s="19">
        <f t="shared" si="8"/>
        <v>144855.8296173389</v>
      </c>
      <c r="V68" s="18">
        <v>220320000000</v>
      </c>
      <c r="W68">
        <f t="shared" si="9"/>
        <v>5.7972385809700858E-4</v>
      </c>
      <c r="X68">
        <f t="shared" si="10"/>
        <v>579723.85809700855</v>
      </c>
      <c r="Y68">
        <v>128.489777</v>
      </c>
      <c r="Z68">
        <f t="shared" si="11"/>
        <v>4511.8286577539047</v>
      </c>
      <c r="AA68">
        <v>82.631195000000005</v>
      </c>
      <c r="AB68">
        <v>0.32</v>
      </c>
      <c r="AC68" s="19">
        <f t="shared" si="12"/>
        <v>374261.57879593241</v>
      </c>
    </row>
    <row r="69" spans="1:29" x14ac:dyDescent="0.25">
      <c r="A69" s="38">
        <f t="shared" si="0"/>
        <v>0.15421813649731697</v>
      </c>
      <c r="B69" s="18" t="s">
        <v>123</v>
      </c>
      <c r="C69" t="s">
        <v>124</v>
      </c>
      <c r="D69" s="1">
        <v>-551800000</v>
      </c>
      <c r="E69">
        <v>551800000</v>
      </c>
      <c r="F69">
        <f t="shared" si="1"/>
        <v>6.1761728041484758E-4</v>
      </c>
      <c r="G69">
        <f t="shared" si="2"/>
        <v>617617.28041484754</v>
      </c>
      <c r="H69">
        <v>239.91999799999999</v>
      </c>
      <c r="I69">
        <f t="shared" si="3"/>
        <v>2574.2634443288366</v>
      </c>
      <c r="J69">
        <v>276.92001299999998</v>
      </c>
      <c r="K69">
        <v>0</v>
      </c>
      <c r="L69" s="2">
        <f t="shared" si="4"/>
        <v>712865.06646896619</v>
      </c>
      <c r="M69">
        <v>-1928100000</v>
      </c>
      <c r="N69">
        <v>1928100000</v>
      </c>
      <c r="O69">
        <f t="shared" si="5"/>
        <v>6.799177248843814E-4</v>
      </c>
      <c r="P69">
        <f t="shared" si="6"/>
        <v>679917.7248843814</v>
      </c>
      <c r="Q69">
        <v>239.91999799999999</v>
      </c>
      <c r="R69">
        <f t="shared" si="7"/>
        <v>2833.9351890307262</v>
      </c>
      <c r="S69">
        <v>276.92001299999998</v>
      </c>
      <c r="T69">
        <v>0</v>
      </c>
      <c r="U69" s="19">
        <f t="shared" si="8"/>
        <v>784773.36938754609</v>
      </c>
      <c r="V69" s="18">
        <v>235240000000</v>
      </c>
      <c r="W69">
        <f t="shared" si="9"/>
        <v>6.1898257252514656E-4</v>
      </c>
      <c r="X69">
        <f t="shared" si="10"/>
        <v>618982.57252514653</v>
      </c>
      <c r="Y69">
        <v>239.91999799999999</v>
      </c>
      <c r="Z69">
        <f t="shared" si="11"/>
        <v>2579.9540583738526</v>
      </c>
      <c r="AA69">
        <v>276.92001299999998</v>
      </c>
      <c r="AB69">
        <v>0</v>
      </c>
      <c r="AC69" s="19">
        <f t="shared" si="12"/>
        <v>714440.91138428997</v>
      </c>
    </row>
    <row r="70" spans="1:29" x14ac:dyDescent="0.25">
      <c r="A70" s="38">
        <f t="shared" si="0"/>
        <v>-0.18172069585874762</v>
      </c>
      <c r="B70" s="18" t="s">
        <v>125</v>
      </c>
      <c r="C70" t="s">
        <v>126</v>
      </c>
      <c r="D70" s="1">
        <v>-194000000</v>
      </c>
      <c r="E70">
        <v>194000000</v>
      </c>
      <c r="F70">
        <f t="shared" si="1"/>
        <v>2.1713981950068943E-4</v>
      </c>
      <c r="G70">
        <f t="shared" si="2"/>
        <v>217139.81950068942</v>
      </c>
      <c r="H70">
        <v>877.35058600000002</v>
      </c>
      <c r="I70">
        <f t="shared" si="3"/>
        <v>247.49492730228758</v>
      </c>
      <c r="J70">
        <v>698.39782700000001</v>
      </c>
      <c r="K70">
        <v>19.52</v>
      </c>
      <c r="L70" s="2">
        <f t="shared" si="4"/>
        <v>177681.02040238125</v>
      </c>
      <c r="M70">
        <v>-2861000000</v>
      </c>
      <c r="N70">
        <v>2861000000</v>
      </c>
      <c r="O70">
        <f t="shared" si="5"/>
        <v>1.0088919718345601E-3</v>
      </c>
      <c r="P70">
        <f t="shared" si="6"/>
        <v>1008891.9718345602</v>
      </c>
      <c r="Q70">
        <v>877.35058600000002</v>
      </c>
      <c r="R70">
        <f t="shared" si="7"/>
        <v>1149.9302421786497</v>
      </c>
      <c r="S70">
        <v>698.39782700000001</v>
      </c>
      <c r="T70">
        <v>19.52</v>
      </c>
      <c r="U70" s="19">
        <f t="shared" si="8"/>
        <v>825555.42066647985</v>
      </c>
      <c r="V70" s="18">
        <v>2138870000000</v>
      </c>
      <c r="W70">
        <f t="shared" si="9"/>
        <v>5.627968266012839E-3</v>
      </c>
      <c r="X70">
        <f t="shared" si="10"/>
        <v>5627968.266012839</v>
      </c>
      <c r="Y70">
        <v>877.35058600000002</v>
      </c>
      <c r="Z70">
        <f t="shared" si="11"/>
        <v>6414.7313010546495</v>
      </c>
      <c r="AA70">
        <v>698.39782700000001</v>
      </c>
      <c r="AB70">
        <v>19.52</v>
      </c>
      <c r="AC70" s="19">
        <f t="shared" si="12"/>
        <v>4605249.9564420367</v>
      </c>
    </row>
    <row r="71" spans="1:29" x14ac:dyDescent="0.25">
      <c r="A71" s="38">
        <f t="shared" si="0"/>
        <v>-0.16552325577262572</v>
      </c>
      <c r="B71" s="18" t="s">
        <v>127</v>
      </c>
      <c r="C71" t="s">
        <v>128</v>
      </c>
      <c r="D71" s="1">
        <v>-1220000000</v>
      </c>
      <c r="E71">
        <v>1220000000</v>
      </c>
      <c r="F71">
        <f t="shared" si="1"/>
        <v>1.3655184525301087E-3</v>
      </c>
      <c r="G71">
        <f t="shared" si="2"/>
        <v>1365518.4525301086</v>
      </c>
      <c r="H71">
        <v>54.864936999999998</v>
      </c>
      <c r="I71">
        <f t="shared" si="3"/>
        <v>24888.72724906453</v>
      </c>
      <c r="J71">
        <v>44.363514000000002</v>
      </c>
      <c r="K71">
        <v>1.42</v>
      </c>
      <c r="L71" s="2">
        <f t="shared" si="4"/>
        <v>1139493.3924497275</v>
      </c>
      <c r="M71">
        <v>-3433000000</v>
      </c>
      <c r="N71">
        <v>3433000000</v>
      </c>
      <c r="O71">
        <f t="shared" si="5"/>
        <v>1.2105998389751991E-3</v>
      </c>
      <c r="P71">
        <f t="shared" si="6"/>
        <v>1210599.838975199</v>
      </c>
      <c r="Q71">
        <v>54.864936999999998</v>
      </c>
      <c r="R71">
        <f t="shared" si="7"/>
        <v>22065.091207070902</v>
      </c>
      <c r="S71">
        <v>44.363514000000002</v>
      </c>
      <c r="T71">
        <v>1.42</v>
      </c>
      <c r="U71" s="19">
        <f t="shared" si="8"/>
        <v>1010217.4121902076</v>
      </c>
      <c r="V71" s="18">
        <v>246700000000</v>
      </c>
      <c r="W71">
        <f t="shared" si="9"/>
        <v>6.4913705425078067E-4</v>
      </c>
      <c r="X71">
        <f t="shared" si="10"/>
        <v>649137.05425078073</v>
      </c>
      <c r="Y71">
        <v>54.864936999999998</v>
      </c>
      <c r="Z71">
        <f t="shared" si="11"/>
        <v>11831.546516690263</v>
      </c>
      <c r="AA71">
        <v>44.363514000000002</v>
      </c>
      <c r="AB71">
        <v>1.42</v>
      </c>
      <c r="AC71" s="19">
        <f t="shared" si="12"/>
        <v>541689.77558853989</v>
      </c>
    </row>
    <row r="72" spans="1:29" x14ac:dyDescent="0.25">
      <c r="A72" s="38">
        <f t="shared" ref="A72:A135" si="13">(J72+K72)/H72-1</f>
        <v>-5.3794961372120365E-2</v>
      </c>
      <c r="B72" s="18" t="s">
        <v>129</v>
      </c>
      <c r="C72" t="s">
        <v>130</v>
      </c>
      <c r="D72" s="1">
        <v>-1004000000</v>
      </c>
      <c r="E72">
        <v>1004000000</v>
      </c>
      <c r="F72">
        <f t="shared" ref="F72:F135" si="14">E72/SUM(E$7:E$471)</f>
        <v>1.1237545297870732E-3</v>
      </c>
      <c r="G72">
        <f t="shared" ref="G72:G135" si="15">F72*$E$3</f>
        <v>1123754.5297870731</v>
      </c>
      <c r="H72">
        <v>201.320007</v>
      </c>
      <c r="I72">
        <f t="shared" ref="I72:I135" si="16">G72/H72</f>
        <v>5581.9317043192486</v>
      </c>
      <c r="J72">
        <v>190.490005</v>
      </c>
      <c r="K72">
        <v>0</v>
      </c>
      <c r="L72" s="2">
        <f t="shared" ref="L72:L135" si="17">I72*(J72+K72)</f>
        <v>1063302.1982654321</v>
      </c>
      <c r="M72">
        <v>-7479000000</v>
      </c>
      <c r="N72">
        <v>7479000000</v>
      </c>
      <c r="O72">
        <f t="shared" ref="O72:O135" si="18">N72/SUM(N$7:N$471)</f>
        <v>2.6373656264769923E-3</v>
      </c>
      <c r="P72">
        <f t="shared" ref="P72:P135" si="19">N$3*O72</f>
        <v>2637365.6264769924</v>
      </c>
      <c r="Q72">
        <v>201.320007</v>
      </c>
      <c r="R72">
        <f t="shared" ref="R72:R135" si="20">P72/Q72</f>
        <v>13100.365263135483</v>
      </c>
      <c r="S72">
        <v>190.490005</v>
      </c>
      <c r="T72">
        <v>0</v>
      </c>
      <c r="U72" s="19">
        <f t="shared" ref="U72:U135" si="21">R72*(S72+T72)</f>
        <v>2495488.6444765045</v>
      </c>
      <c r="V72" s="18">
        <v>2118560000000</v>
      </c>
      <c r="W72">
        <f t="shared" ref="W72:W135" si="22">V72/SUM(V$7:V$471)</f>
        <v>5.5745269463053672E-3</v>
      </c>
      <c r="X72">
        <f t="shared" ref="X72:X135" si="23">W$3*W72</f>
        <v>5574526.9463053672</v>
      </c>
      <c r="Y72">
        <v>201.320007</v>
      </c>
      <c r="Z72">
        <f t="shared" ref="Z72:Z135" si="24">X72/Y72</f>
        <v>27689.880550746093</v>
      </c>
      <c r="AA72">
        <v>190.490005</v>
      </c>
      <c r="AB72">
        <v>0</v>
      </c>
      <c r="AC72" s="19">
        <f t="shared" ref="AC72:AC135" si="25">Z72*(AA72+AB72)</f>
        <v>5274645.4845610261</v>
      </c>
    </row>
    <row r="73" spans="1:29" x14ac:dyDescent="0.25">
      <c r="A73" s="38">
        <f t="shared" si="13"/>
        <v>-0.16003049069935349</v>
      </c>
      <c r="B73" s="18" t="s">
        <v>131</v>
      </c>
      <c r="C73" t="s">
        <v>132</v>
      </c>
      <c r="D73" s="1">
        <v>-286000000</v>
      </c>
      <c r="E73">
        <v>286000000</v>
      </c>
      <c r="F73">
        <f t="shared" si="14"/>
        <v>3.2011334215050093E-4</v>
      </c>
      <c r="G73">
        <f t="shared" si="15"/>
        <v>320113.34215050092</v>
      </c>
      <c r="H73">
        <v>2399.2299800000001</v>
      </c>
      <c r="I73">
        <f t="shared" si="16"/>
        <v>133.42336700481749</v>
      </c>
      <c r="J73">
        <v>2015.280029</v>
      </c>
      <c r="K73">
        <v>0</v>
      </c>
      <c r="L73" s="2">
        <f t="shared" si="17"/>
        <v>268885.44692674623</v>
      </c>
      <c r="M73">
        <v>-1378000000</v>
      </c>
      <c r="N73">
        <v>1378000000</v>
      </c>
      <c r="O73">
        <f t="shared" si="18"/>
        <v>4.8593258902063046E-4</v>
      </c>
      <c r="P73">
        <f t="shared" si="19"/>
        <v>485932.58902063046</v>
      </c>
      <c r="Q73">
        <v>2399.2299800000001</v>
      </c>
      <c r="R73">
        <f t="shared" si="20"/>
        <v>202.53689436667946</v>
      </c>
      <c r="S73">
        <v>2015.280029</v>
      </c>
      <c r="T73">
        <v>0</v>
      </c>
      <c r="U73" s="19">
        <f t="shared" si="21"/>
        <v>408168.55835285172</v>
      </c>
      <c r="V73" s="18">
        <v>298520000000</v>
      </c>
      <c r="W73">
        <f t="shared" si="22"/>
        <v>7.8549004229810731E-4</v>
      </c>
      <c r="X73">
        <f t="shared" si="23"/>
        <v>785490.04229810729</v>
      </c>
      <c r="Y73">
        <v>2399.2299800000001</v>
      </c>
      <c r="Z73">
        <f t="shared" si="24"/>
        <v>327.39255879843051</v>
      </c>
      <c r="AA73">
        <v>2015.280029</v>
      </c>
      <c r="AB73">
        <v>0</v>
      </c>
      <c r="AC73" s="19">
        <f t="shared" si="25"/>
        <v>659787.68538968521</v>
      </c>
    </row>
    <row r="74" spans="1:29" x14ac:dyDescent="0.25">
      <c r="A74" s="38">
        <f t="shared" si="13"/>
        <v>-7.2074424656521363E-2</v>
      </c>
      <c r="B74" s="18" t="s">
        <v>133</v>
      </c>
      <c r="C74" t="s">
        <v>134</v>
      </c>
      <c r="D74" s="1">
        <v>-890000000</v>
      </c>
      <c r="E74">
        <v>890000000</v>
      </c>
      <c r="F74">
        <f t="shared" si="14"/>
        <v>9.9615690389491551E-4</v>
      </c>
      <c r="G74">
        <f t="shared" si="15"/>
        <v>996156.90389491548</v>
      </c>
      <c r="H74">
        <v>38.611935000000003</v>
      </c>
      <c r="I74">
        <f t="shared" si="16"/>
        <v>25799.196644636311</v>
      </c>
      <c r="J74">
        <v>35.149002000000003</v>
      </c>
      <c r="K74">
        <v>0.68</v>
      </c>
      <c r="L74" s="2">
        <f t="shared" si="17"/>
        <v>924359.46817906771</v>
      </c>
      <c r="M74">
        <v>-1854600000</v>
      </c>
      <c r="N74">
        <v>1854600000</v>
      </c>
      <c r="O74">
        <f t="shared" si="18"/>
        <v>6.5399896922907204E-4</v>
      </c>
      <c r="P74">
        <f t="shared" si="19"/>
        <v>653998.96922907198</v>
      </c>
      <c r="Q74">
        <v>38.611935000000003</v>
      </c>
      <c r="R74">
        <f t="shared" si="20"/>
        <v>16937.74138045845</v>
      </c>
      <c r="S74">
        <v>35.149002000000003</v>
      </c>
      <c r="T74">
        <v>0.68</v>
      </c>
      <c r="U74" s="19">
        <f t="shared" si="21"/>
        <v>606862.36979592859</v>
      </c>
      <c r="V74" s="18">
        <v>210800000000</v>
      </c>
      <c r="W74">
        <f t="shared" si="22"/>
        <v>5.546740617594835E-4</v>
      </c>
      <c r="X74">
        <f t="shared" si="23"/>
        <v>554674.06175948353</v>
      </c>
      <c r="Y74">
        <v>38.611935000000003</v>
      </c>
      <c r="Z74">
        <f t="shared" si="24"/>
        <v>14365.352623728479</v>
      </c>
      <c r="AA74">
        <v>35.149002000000003</v>
      </c>
      <c r="AB74">
        <v>0.68</v>
      </c>
      <c r="AC74" s="19">
        <f t="shared" si="25"/>
        <v>514696.24788627296</v>
      </c>
    </row>
    <row r="75" spans="1:29" x14ac:dyDescent="0.25">
      <c r="A75" s="38">
        <f t="shared" si="13"/>
        <v>-0.34871721273505563</v>
      </c>
      <c r="B75" s="18" t="s">
        <v>135</v>
      </c>
      <c r="C75" t="s">
        <v>136</v>
      </c>
      <c r="D75" s="1">
        <v>-386330000</v>
      </c>
      <c r="E75">
        <v>386330000</v>
      </c>
      <c r="F75">
        <f t="shared" si="14"/>
        <v>4.3241044570980076E-4</v>
      </c>
      <c r="G75">
        <f t="shared" si="15"/>
        <v>432410.44570980076</v>
      </c>
      <c r="H75">
        <v>106.113113</v>
      </c>
      <c r="I75">
        <f t="shared" si="16"/>
        <v>4074.9953844988108</v>
      </c>
      <c r="J75">
        <v>65.189644000000001</v>
      </c>
      <c r="K75">
        <v>3.92</v>
      </c>
      <c r="L75" s="2">
        <f t="shared" si="17"/>
        <v>281621.48032435594</v>
      </c>
      <c r="M75">
        <v>-1322970000</v>
      </c>
      <c r="N75">
        <v>1322970000</v>
      </c>
      <c r="O75">
        <f t="shared" si="18"/>
        <v>4.665270227116281E-4</v>
      </c>
      <c r="P75">
        <f t="shared" si="19"/>
        <v>466527.02271162812</v>
      </c>
      <c r="Q75">
        <v>106.113113</v>
      </c>
      <c r="R75">
        <f t="shared" si="20"/>
        <v>4396.5067984729476</v>
      </c>
      <c r="S75">
        <v>65.189644000000001</v>
      </c>
      <c r="T75">
        <v>3.92</v>
      </c>
      <c r="U75" s="19">
        <f t="shared" si="21"/>
        <v>303841.01968604518</v>
      </c>
      <c r="V75" s="18">
        <v>218030000000</v>
      </c>
      <c r="W75">
        <f t="shared" si="22"/>
        <v>5.7369822431413745E-4</v>
      </c>
      <c r="X75">
        <f t="shared" si="23"/>
        <v>573698.22431413748</v>
      </c>
      <c r="Y75">
        <v>106.113113</v>
      </c>
      <c r="Z75">
        <f t="shared" si="24"/>
        <v>5406.4781259799393</v>
      </c>
      <c r="AA75">
        <v>65.189644000000001</v>
      </c>
      <c r="AB75">
        <v>3.92</v>
      </c>
      <c r="AC75" s="19">
        <f t="shared" si="25"/>
        <v>373639.77858026075</v>
      </c>
    </row>
    <row r="76" spans="1:29" x14ac:dyDescent="0.25">
      <c r="A76" s="38">
        <f t="shared" si="13"/>
        <v>8.9218455743879543E-2</v>
      </c>
      <c r="B76" s="18" t="s">
        <v>137</v>
      </c>
      <c r="C76" t="s">
        <v>138</v>
      </c>
      <c r="D76" s="1">
        <v>-352000000</v>
      </c>
      <c r="E76">
        <v>352000000</v>
      </c>
      <c r="F76">
        <f t="shared" si="14"/>
        <v>3.9398565187753959E-4</v>
      </c>
      <c r="G76">
        <f t="shared" si="15"/>
        <v>393985.65187753958</v>
      </c>
      <c r="H76">
        <v>42.48</v>
      </c>
      <c r="I76">
        <f t="shared" si="16"/>
        <v>9274.6151571925529</v>
      </c>
      <c r="J76">
        <v>46.27</v>
      </c>
      <c r="K76">
        <v>0</v>
      </c>
      <c r="L76" s="2">
        <f t="shared" si="17"/>
        <v>429136.44332329946</v>
      </c>
      <c r="M76">
        <v>-6847000000</v>
      </c>
      <c r="N76">
        <v>6847000000</v>
      </c>
      <c r="O76">
        <f t="shared" si="18"/>
        <v>2.4144995914544679E-3</v>
      </c>
      <c r="P76">
        <f t="shared" si="19"/>
        <v>2414499.5914544677</v>
      </c>
      <c r="Q76">
        <v>42.48</v>
      </c>
      <c r="R76">
        <f t="shared" si="20"/>
        <v>56838.502623692744</v>
      </c>
      <c r="S76">
        <v>46.27</v>
      </c>
      <c r="T76">
        <v>0</v>
      </c>
      <c r="U76" s="19">
        <f t="shared" si="21"/>
        <v>2629917.5163982636</v>
      </c>
      <c r="V76" s="18">
        <v>260530000000</v>
      </c>
      <c r="W76">
        <f t="shared" si="22"/>
        <v>6.8552767224951724E-4</v>
      </c>
      <c r="X76">
        <f t="shared" si="23"/>
        <v>685527.67224951729</v>
      </c>
      <c r="Y76">
        <v>42.48</v>
      </c>
      <c r="Z76">
        <f t="shared" si="24"/>
        <v>16137.657068020653</v>
      </c>
      <c r="AA76">
        <v>46.27</v>
      </c>
      <c r="AB76">
        <v>0</v>
      </c>
      <c r="AC76" s="19">
        <f t="shared" si="25"/>
        <v>746689.39253731573</v>
      </c>
    </row>
    <row r="77" spans="1:29" x14ac:dyDescent="0.25">
      <c r="A77" s="38">
        <f t="shared" si="13"/>
        <v>0.22643052689493559</v>
      </c>
      <c r="B77" s="18" t="s">
        <v>139</v>
      </c>
      <c r="C77" t="s">
        <v>140</v>
      </c>
      <c r="D77" s="1">
        <v>-12963000000</v>
      </c>
      <c r="E77">
        <v>12963000000</v>
      </c>
      <c r="F77">
        <f t="shared" si="14"/>
        <v>1.4509193196842459E-2</v>
      </c>
      <c r="G77">
        <f t="shared" si="15"/>
        <v>14509193.19684246</v>
      </c>
      <c r="H77">
        <v>58.983372000000003</v>
      </c>
      <c r="I77">
        <f t="shared" si="16"/>
        <v>245987.85564247597</v>
      </c>
      <c r="J77">
        <v>70.179007999999996</v>
      </c>
      <c r="K77">
        <v>2.16</v>
      </c>
      <c r="L77" s="2">
        <f t="shared" si="17"/>
        <v>17794517.457223915</v>
      </c>
      <c r="M77">
        <v>-23530000000</v>
      </c>
      <c r="N77">
        <v>23530000000</v>
      </c>
      <c r="O77">
        <f t="shared" si="18"/>
        <v>8.2975281710126522E-3</v>
      </c>
      <c r="P77">
        <f t="shared" si="19"/>
        <v>8297528.1710126521</v>
      </c>
      <c r="Q77">
        <v>58.983372000000003</v>
      </c>
      <c r="R77">
        <f t="shared" si="20"/>
        <v>140675.71740409572</v>
      </c>
      <c r="S77">
        <v>70.179007999999996</v>
      </c>
      <c r="T77">
        <v>2.16</v>
      </c>
      <c r="U77" s="19">
        <f t="shared" si="21"/>
        <v>10176341.846700618</v>
      </c>
      <c r="V77" s="18">
        <v>2138390000000</v>
      </c>
      <c r="W77">
        <f t="shared" si="22"/>
        <v>5.626705251071451E-3</v>
      </c>
      <c r="X77">
        <f t="shared" si="23"/>
        <v>5626705.2510714512</v>
      </c>
      <c r="Y77">
        <v>58.983372000000003</v>
      </c>
      <c r="Z77">
        <f t="shared" si="24"/>
        <v>95394.77076813193</v>
      </c>
      <c r="AA77">
        <v>70.179007999999996</v>
      </c>
      <c r="AB77">
        <v>2.16</v>
      </c>
      <c r="AC77" s="19">
        <f t="shared" si="25"/>
        <v>6900763.0857540611</v>
      </c>
    </row>
    <row r="78" spans="1:29" x14ac:dyDescent="0.25">
      <c r="A78" s="38">
        <f t="shared" si="13"/>
        <v>-0.10615244065766927</v>
      </c>
      <c r="B78" s="18" t="s">
        <v>141</v>
      </c>
      <c r="C78" t="s">
        <v>142</v>
      </c>
      <c r="D78" s="1">
        <v>-11103000000</v>
      </c>
      <c r="E78">
        <v>11103000000</v>
      </c>
      <c r="F78">
        <f t="shared" si="14"/>
        <v>1.2427337195444097E-2</v>
      </c>
      <c r="G78">
        <f t="shared" si="15"/>
        <v>12427337.195444096</v>
      </c>
      <c r="H78">
        <v>636.67742899999996</v>
      </c>
      <c r="I78">
        <f t="shared" si="16"/>
        <v>19519.047840227577</v>
      </c>
      <c r="J78">
        <v>552.19256600000006</v>
      </c>
      <c r="K78">
        <v>16.899999999999999</v>
      </c>
      <c r="L78" s="2">
        <f t="shared" si="17"/>
        <v>11108145.02127187</v>
      </c>
      <c r="M78">
        <v>-30940000000</v>
      </c>
      <c r="N78">
        <v>30940000000</v>
      </c>
      <c r="O78">
        <f t="shared" si="18"/>
        <v>1.0910561904425476E-2</v>
      </c>
      <c r="P78">
        <f t="shared" si="19"/>
        <v>10910561.904425476</v>
      </c>
      <c r="Q78">
        <v>636.67742899999996</v>
      </c>
      <c r="R78">
        <f t="shared" si="20"/>
        <v>17136.718544526066</v>
      </c>
      <c r="S78">
        <v>552.19256600000006</v>
      </c>
      <c r="T78">
        <v>16.899999999999999</v>
      </c>
      <c r="U78" s="19">
        <f t="shared" si="21"/>
        <v>9752379.1293241251</v>
      </c>
      <c r="V78" s="18">
        <v>2274730000000</v>
      </c>
      <c r="W78">
        <f t="shared" si="22"/>
        <v>5.9854541200481497E-3</v>
      </c>
      <c r="X78">
        <f t="shared" si="23"/>
        <v>5985454.1200481495</v>
      </c>
      <c r="Y78">
        <v>636.67742899999996</v>
      </c>
      <c r="Z78">
        <f t="shared" si="24"/>
        <v>9401.07792017887</v>
      </c>
      <c r="AA78">
        <v>552.19256600000006</v>
      </c>
      <c r="AB78">
        <v>16.899999999999999</v>
      </c>
      <c r="AC78" s="19">
        <f t="shared" si="25"/>
        <v>5350083.5567605365</v>
      </c>
    </row>
    <row r="79" spans="1:29" x14ac:dyDescent="0.25">
      <c r="A79" s="38">
        <f t="shared" si="13"/>
        <v>-0.23726523476158057</v>
      </c>
      <c r="B79" s="18" t="s">
        <v>143</v>
      </c>
      <c r="C79" t="s">
        <v>144</v>
      </c>
      <c r="D79" s="1">
        <v>-2682700000</v>
      </c>
      <c r="E79">
        <v>2682700000</v>
      </c>
      <c r="F79">
        <f t="shared" si="14"/>
        <v>3.0026855349201006E-3</v>
      </c>
      <c r="G79">
        <f t="shared" si="15"/>
        <v>3002685.5349201006</v>
      </c>
      <c r="H79">
        <v>177.69986</v>
      </c>
      <c r="I79">
        <f t="shared" si="16"/>
        <v>16897.512102261084</v>
      </c>
      <c r="J79">
        <v>132.807861</v>
      </c>
      <c r="K79">
        <v>2.73</v>
      </c>
      <c r="L79" s="2">
        <f t="shared" si="17"/>
        <v>2290252.6465620804</v>
      </c>
      <c r="M79">
        <v>-3547800000</v>
      </c>
      <c r="N79">
        <v>3547800000</v>
      </c>
      <c r="O79">
        <f t="shared" si="18"/>
        <v>1.2510824668558729E-3</v>
      </c>
      <c r="P79">
        <f t="shared" si="19"/>
        <v>1251082.4668558729</v>
      </c>
      <c r="Q79">
        <v>177.69986</v>
      </c>
      <c r="R79">
        <f t="shared" si="20"/>
        <v>7040.4246061638587</v>
      </c>
      <c r="S79">
        <v>132.807861</v>
      </c>
      <c r="T79">
        <v>2.73</v>
      </c>
      <c r="U79" s="19">
        <f t="shared" si="21"/>
        <v>954244.09165121673</v>
      </c>
      <c r="V79" s="18">
        <v>221350000000</v>
      </c>
      <c r="W79">
        <f t="shared" si="22"/>
        <v>5.8243407765873659E-4</v>
      </c>
      <c r="X79">
        <f t="shared" si="23"/>
        <v>582434.07765873661</v>
      </c>
      <c r="Y79">
        <v>177.69986</v>
      </c>
      <c r="Z79">
        <f t="shared" si="24"/>
        <v>3277.6282303133871</v>
      </c>
      <c r="AA79">
        <v>132.807861</v>
      </c>
      <c r="AB79">
        <v>2.73</v>
      </c>
      <c r="AC79" s="19">
        <f t="shared" si="25"/>
        <v>444242.71948989184</v>
      </c>
    </row>
    <row r="80" spans="1:29" x14ac:dyDescent="0.25">
      <c r="A80" s="38">
        <f t="shared" si="13"/>
        <v>-0.17774764751428718</v>
      </c>
      <c r="B80" s="18" t="s">
        <v>967</v>
      </c>
      <c r="C80" t="s">
        <v>966</v>
      </c>
      <c r="D80" s="1">
        <v>-755920000</v>
      </c>
      <c r="E80">
        <v>755920000</v>
      </c>
      <c r="F80">
        <f t="shared" si="14"/>
        <v>8.4608418740701621E-4</v>
      </c>
      <c r="G80">
        <f t="shared" si="15"/>
        <v>846084.18740701617</v>
      </c>
      <c r="H80">
        <v>69.428901999999994</v>
      </c>
      <c r="I80">
        <f t="shared" si="16"/>
        <v>12186.3397379814</v>
      </c>
      <c r="J80">
        <v>56.664078000000003</v>
      </c>
      <c r="K80">
        <v>0.42399999999999999</v>
      </c>
      <c r="L80" s="2">
        <f t="shared" si="17"/>
        <v>695694.71349638177</v>
      </c>
      <c r="M80">
        <v>-2120890000</v>
      </c>
      <c r="N80">
        <v>2120890000</v>
      </c>
      <c r="O80">
        <f t="shared" si="18"/>
        <v>7.4790244465019226E-4</v>
      </c>
      <c r="P80">
        <f t="shared" si="19"/>
        <v>747902.44465019228</v>
      </c>
      <c r="Q80">
        <v>69.428901999999994</v>
      </c>
      <c r="R80">
        <f t="shared" si="20"/>
        <v>10772.206143346359</v>
      </c>
      <c r="S80">
        <v>56.664078000000003</v>
      </c>
      <c r="T80">
        <v>0.42399999999999999</v>
      </c>
      <c r="U80" s="19">
        <f t="shared" si="21"/>
        <v>614964.54454343615</v>
      </c>
      <c r="V80" s="18">
        <v>219850000000</v>
      </c>
      <c r="W80">
        <f t="shared" si="22"/>
        <v>5.7848715596689969E-4</v>
      </c>
      <c r="X80">
        <f t="shared" si="23"/>
        <v>578487.15596689971</v>
      </c>
      <c r="Y80">
        <v>69.428901999999994</v>
      </c>
      <c r="Z80">
        <f t="shared" si="24"/>
        <v>8332.0798587150312</v>
      </c>
      <c r="AA80">
        <v>56.664078000000003</v>
      </c>
      <c r="AB80">
        <v>0.42399999999999999</v>
      </c>
      <c r="AC80" s="19">
        <f t="shared" si="25"/>
        <v>475662.42487655272</v>
      </c>
    </row>
    <row r="81" spans="1:29" x14ac:dyDescent="0.25">
      <c r="A81" s="38">
        <f t="shared" si="13"/>
        <v>-0.10922335332504729</v>
      </c>
      <c r="B81" s="18" t="s">
        <v>146</v>
      </c>
      <c r="C81" t="s">
        <v>147</v>
      </c>
      <c r="D81" s="1">
        <v>-277240000</v>
      </c>
      <c r="E81">
        <v>277240000</v>
      </c>
      <c r="F81">
        <f t="shared" si="14"/>
        <v>3.1030847195036667E-4</v>
      </c>
      <c r="G81">
        <f t="shared" si="15"/>
        <v>310308.47195036669</v>
      </c>
      <c r="H81">
        <v>104.03376799999999</v>
      </c>
      <c r="I81">
        <f t="shared" si="16"/>
        <v>2982.7668257710966</v>
      </c>
      <c r="J81">
        <v>90.410850999999994</v>
      </c>
      <c r="K81">
        <v>2.2599999999999998</v>
      </c>
      <c r="L81" s="2">
        <f t="shared" si="17"/>
        <v>276415.54007877625</v>
      </c>
      <c r="M81">
        <v>-476100000</v>
      </c>
      <c r="N81">
        <v>476100000</v>
      </c>
      <c r="O81">
        <f t="shared" si="18"/>
        <v>1.6789006214275919E-4</v>
      </c>
      <c r="P81">
        <f t="shared" si="19"/>
        <v>167890.06214275918</v>
      </c>
      <c r="Q81">
        <v>104.03376799999999</v>
      </c>
      <c r="R81">
        <f t="shared" si="20"/>
        <v>1613.8035310108078</v>
      </c>
      <c r="S81">
        <v>90.410850999999994</v>
      </c>
      <c r="T81">
        <v>2.2599999999999998</v>
      </c>
      <c r="U81" s="19">
        <f t="shared" si="21"/>
        <v>149552.54656557646</v>
      </c>
      <c r="V81" s="18">
        <v>213990000000</v>
      </c>
      <c r="W81">
        <f t="shared" si="22"/>
        <v>5.6306784855745672E-4</v>
      </c>
      <c r="X81">
        <f t="shared" si="23"/>
        <v>563067.84855745675</v>
      </c>
      <c r="Y81">
        <v>104.03376799999999</v>
      </c>
      <c r="Z81">
        <f t="shared" si="24"/>
        <v>5412.3565778897555</v>
      </c>
      <c r="AA81">
        <v>90.410850999999994</v>
      </c>
      <c r="AB81">
        <v>2.2599999999999998</v>
      </c>
      <c r="AC81" s="19">
        <f t="shared" si="25"/>
        <v>501567.68998849142</v>
      </c>
    </row>
    <row r="82" spans="1:29" x14ac:dyDescent="0.25">
      <c r="A82" s="38">
        <f t="shared" si="13"/>
        <v>-0.13796622576980233</v>
      </c>
      <c r="B82" s="18" t="s">
        <v>148</v>
      </c>
      <c r="C82" t="s">
        <v>149</v>
      </c>
      <c r="D82" s="1">
        <v>-292370000</v>
      </c>
      <c r="E82">
        <v>292370000</v>
      </c>
      <c r="F82">
        <f t="shared" si="14"/>
        <v>3.2724313931658026E-4</v>
      </c>
      <c r="G82">
        <f t="shared" si="15"/>
        <v>327243.13931658026</v>
      </c>
      <c r="H82">
        <v>186.35000600000001</v>
      </c>
      <c r="I82">
        <f t="shared" si="16"/>
        <v>1756.0672325204016</v>
      </c>
      <c r="J82">
        <v>160.63999899999999</v>
      </c>
      <c r="K82">
        <v>0</v>
      </c>
      <c r="L82" s="2">
        <f t="shared" si="17"/>
        <v>282094.63847601006</v>
      </c>
      <c r="M82">
        <v>-428818000</v>
      </c>
      <c r="N82">
        <v>428818000</v>
      </c>
      <c r="O82">
        <f t="shared" si="18"/>
        <v>1.5121672057957092E-4</v>
      </c>
      <c r="P82">
        <f t="shared" si="19"/>
        <v>151216.72057957092</v>
      </c>
      <c r="Q82">
        <v>186.35000600000001</v>
      </c>
      <c r="R82">
        <f t="shared" si="20"/>
        <v>811.46614279996811</v>
      </c>
      <c r="S82">
        <v>160.63999899999999</v>
      </c>
      <c r="T82">
        <v>0</v>
      </c>
      <c r="U82" s="19">
        <f t="shared" si="21"/>
        <v>130353.92036792073</v>
      </c>
      <c r="V82" s="18">
        <v>251640000000</v>
      </c>
      <c r="W82">
        <f t="shared" si="22"/>
        <v>6.6213558302256371E-4</v>
      </c>
      <c r="X82">
        <f t="shared" si="23"/>
        <v>662135.58302256372</v>
      </c>
      <c r="Y82">
        <v>186.35000600000001</v>
      </c>
      <c r="Z82">
        <f t="shared" si="24"/>
        <v>3553.1825151782591</v>
      </c>
      <c r="AA82">
        <v>160.63999899999999</v>
      </c>
      <c r="AB82">
        <v>0</v>
      </c>
      <c r="AC82" s="19">
        <f t="shared" si="25"/>
        <v>570783.23568505293</v>
      </c>
    </row>
    <row r="83" spans="1:29" x14ac:dyDescent="0.25">
      <c r="A83" s="38">
        <f t="shared" si="13"/>
        <v>-0.5552229397543349</v>
      </c>
      <c r="B83" s="18" t="s">
        <v>965</v>
      </c>
      <c r="C83" t="s">
        <v>964</v>
      </c>
      <c r="D83" s="1">
        <v>-6143000000</v>
      </c>
      <c r="E83">
        <v>6143000000</v>
      </c>
      <c r="F83">
        <f t="shared" si="14"/>
        <v>6.8757211917151295E-3</v>
      </c>
      <c r="G83">
        <f t="shared" si="15"/>
        <v>6875721.1917151297</v>
      </c>
      <c r="H83">
        <v>93.529999000000004</v>
      </c>
      <c r="I83">
        <f t="shared" si="16"/>
        <v>73513.538599686392</v>
      </c>
      <c r="J83">
        <v>41.599997999999999</v>
      </c>
      <c r="K83">
        <v>0</v>
      </c>
      <c r="L83" s="2">
        <f t="shared" si="17"/>
        <v>3058163.0587198767</v>
      </c>
      <c r="M83">
        <v>-7034060000</v>
      </c>
      <c r="N83">
        <v>7034060000</v>
      </c>
      <c r="O83">
        <f t="shared" si="18"/>
        <v>2.4804637061875585E-3</v>
      </c>
      <c r="P83">
        <f t="shared" si="19"/>
        <v>2480463.7061875584</v>
      </c>
      <c r="Q83">
        <v>93.529999000000004</v>
      </c>
      <c r="R83">
        <f t="shared" si="20"/>
        <v>26520.514623201892</v>
      </c>
      <c r="S83">
        <v>41.599997999999999</v>
      </c>
      <c r="T83">
        <v>0</v>
      </c>
      <c r="U83" s="19">
        <f t="shared" si="21"/>
        <v>1103253.3552841695</v>
      </c>
      <c r="V83" s="18">
        <v>219990000000</v>
      </c>
      <c r="W83">
        <f t="shared" si="22"/>
        <v>5.7885553532480442E-4</v>
      </c>
      <c r="X83">
        <f t="shared" si="23"/>
        <v>578855.53532480437</v>
      </c>
      <c r="Y83">
        <v>93.529999000000004</v>
      </c>
      <c r="Z83">
        <f t="shared" si="24"/>
        <v>6188.9825886216931</v>
      </c>
      <c r="AA83">
        <v>41.599997999999999</v>
      </c>
      <c r="AB83">
        <v>0</v>
      </c>
      <c r="AC83" s="19">
        <f t="shared" si="25"/>
        <v>257461.66330869726</v>
      </c>
    </row>
    <row r="84" spans="1:29" x14ac:dyDescent="0.25">
      <c r="A84" s="38">
        <f t="shared" si="13"/>
        <v>0.38435487013212399</v>
      </c>
      <c r="B84" s="18" t="s">
        <v>150</v>
      </c>
      <c r="C84" t="s">
        <v>151</v>
      </c>
      <c r="D84" s="1">
        <v>2240000000</v>
      </c>
      <c r="E84">
        <v>0</v>
      </c>
      <c r="F84">
        <f t="shared" si="14"/>
        <v>0</v>
      </c>
      <c r="G84">
        <f t="shared" si="15"/>
        <v>0</v>
      </c>
      <c r="H84">
        <v>41.197178000000001</v>
      </c>
      <c r="I84">
        <f t="shared" si="16"/>
        <v>0</v>
      </c>
      <c r="J84">
        <v>55.551513999999997</v>
      </c>
      <c r="K84">
        <v>1.48</v>
      </c>
      <c r="L84" s="2">
        <f t="shared" si="17"/>
        <v>0</v>
      </c>
      <c r="M84">
        <v>-4848000000</v>
      </c>
      <c r="N84">
        <v>4848000000</v>
      </c>
      <c r="O84">
        <f t="shared" si="18"/>
        <v>1.7095799648563254E-3</v>
      </c>
      <c r="P84">
        <f t="shared" si="19"/>
        <v>1709579.9648563254</v>
      </c>
      <c r="Q84">
        <v>41.197178000000001</v>
      </c>
      <c r="R84">
        <f t="shared" si="20"/>
        <v>41497.50171859649</v>
      </c>
      <c r="S84">
        <v>55.551513999999997</v>
      </c>
      <c r="T84">
        <v>1.48</v>
      </c>
      <c r="U84" s="19">
        <f t="shared" si="21"/>
        <v>2366665.3502291595</v>
      </c>
      <c r="V84" s="18">
        <v>213110000000</v>
      </c>
      <c r="W84">
        <f t="shared" si="22"/>
        <v>5.6075232116491235E-4</v>
      </c>
      <c r="X84">
        <f t="shared" si="23"/>
        <v>560752.32116491231</v>
      </c>
      <c r="Y84">
        <v>41.197178000000001</v>
      </c>
      <c r="Z84">
        <f t="shared" si="24"/>
        <v>13611.425548733272</v>
      </c>
      <c r="AA84">
        <v>55.551513999999997</v>
      </c>
      <c r="AB84">
        <v>1.48</v>
      </c>
      <c r="AC84" s="19">
        <f t="shared" si="25"/>
        <v>776280.20674253919</v>
      </c>
    </row>
    <row r="85" spans="1:29" x14ac:dyDescent="0.25">
      <c r="A85" s="38">
        <f t="shared" si="13"/>
        <v>-0.3287497298832931</v>
      </c>
      <c r="B85" s="18" t="s">
        <v>152</v>
      </c>
      <c r="C85" t="s">
        <v>153</v>
      </c>
      <c r="D85" s="1">
        <v>-717000000</v>
      </c>
      <c r="E85">
        <v>717000000</v>
      </c>
      <c r="F85">
        <f t="shared" si="14"/>
        <v>8.0252191021646551E-4</v>
      </c>
      <c r="G85">
        <f t="shared" si="15"/>
        <v>802521.91021646548</v>
      </c>
      <c r="H85">
        <v>139.70813000000001</v>
      </c>
      <c r="I85">
        <f t="shared" si="16"/>
        <v>5744.2749410250171</v>
      </c>
      <c r="J85">
        <v>91.37912</v>
      </c>
      <c r="K85">
        <v>2.4</v>
      </c>
      <c r="L85" s="2">
        <f t="shared" si="17"/>
        <v>538693.04900737805</v>
      </c>
      <c r="M85">
        <v>-11468000000</v>
      </c>
      <c r="N85">
        <v>11468000000</v>
      </c>
      <c r="O85">
        <f t="shared" si="18"/>
        <v>4.0440311544909947E-3</v>
      </c>
      <c r="P85">
        <f t="shared" si="19"/>
        <v>4044031.1544909948</v>
      </c>
      <c r="Q85">
        <v>139.70813000000001</v>
      </c>
      <c r="R85">
        <f t="shared" si="20"/>
        <v>28946.283616357861</v>
      </c>
      <c r="S85">
        <v>91.37912</v>
      </c>
      <c r="T85">
        <v>2.4</v>
      </c>
      <c r="U85" s="19">
        <f t="shared" si="21"/>
        <v>2714557.0048124581</v>
      </c>
      <c r="V85" s="18">
        <v>260050000000</v>
      </c>
      <c r="W85">
        <f t="shared" si="22"/>
        <v>6.8426465730812944E-4</v>
      </c>
      <c r="X85">
        <f t="shared" si="23"/>
        <v>684264.65730812948</v>
      </c>
      <c r="Y85">
        <v>139.70813000000001</v>
      </c>
      <c r="Z85">
        <f t="shared" si="24"/>
        <v>4897.8155910334599</v>
      </c>
      <c r="AA85">
        <v>91.37912</v>
      </c>
      <c r="AB85">
        <v>2.4</v>
      </c>
      <c r="AC85" s="19">
        <f t="shared" si="25"/>
        <v>459312.83604939777</v>
      </c>
    </row>
    <row r="86" spans="1:29" x14ac:dyDescent="0.25">
      <c r="A86" s="38">
        <f t="shared" si="13"/>
        <v>0.58096008053812276</v>
      </c>
      <c r="B86" s="18" t="s">
        <v>154</v>
      </c>
      <c r="C86" t="s">
        <v>155</v>
      </c>
      <c r="D86" s="1">
        <v>-403000000</v>
      </c>
      <c r="E86">
        <v>403000000</v>
      </c>
      <c r="F86">
        <f t="shared" si="14"/>
        <v>4.5106880030297856E-4</v>
      </c>
      <c r="G86">
        <f t="shared" si="15"/>
        <v>451068.80030297855</v>
      </c>
      <c r="H86">
        <v>49.296405999999998</v>
      </c>
      <c r="I86">
        <f t="shared" si="16"/>
        <v>9150.1356164378103</v>
      </c>
      <c r="J86">
        <v>75.956649999999996</v>
      </c>
      <c r="K86">
        <v>1.9790000000000001</v>
      </c>
      <c r="L86" s="2">
        <f t="shared" si="17"/>
        <v>713121.76685523137</v>
      </c>
      <c r="M86">
        <v>-423000000</v>
      </c>
      <c r="N86">
        <v>423000000</v>
      </c>
      <c r="O86">
        <f t="shared" si="18"/>
        <v>1.4916508356729077E-4</v>
      </c>
      <c r="P86">
        <f t="shared" si="19"/>
        <v>149165.08356729077</v>
      </c>
      <c r="Q86">
        <v>49.296405999999998</v>
      </c>
      <c r="R86">
        <f t="shared" si="20"/>
        <v>3025.8815128894139</v>
      </c>
      <c r="S86">
        <v>75.956649999999996</v>
      </c>
      <c r="T86">
        <v>1.9790000000000001</v>
      </c>
      <c r="U86" s="19">
        <f t="shared" si="21"/>
        <v>235824.04253001983</v>
      </c>
      <c r="V86" s="18">
        <v>214500000000</v>
      </c>
      <c r="W86">
        <f t="shared" si="22"/>
        <v>5.6440980193268127E-4</v>
      </c>
      <c r="X86">
        <f t="shared" si="23"/>
        <v>564409.80193268124</v>
      </c>
      <c r="Y86">
        <v>49.296405999999998</v>
      </c>
      <c r="Z86">
        <f t="shared" si="24"/>
        <v>11449.309345851323</v>
      </c>
      <c r="AA86">
        <v>75.956649999999996</v>
      </c>
      <c r="AB86">
        <v>1.9790000000000001</v>
      </c>
      <c r="AC86" s="19">
        <f t="shared" si="25"/>
        <v>892309.36591999757</v>
      </c>
    </row>
    <row r="87" spans="1:29" x14ac:dyDescent="0.25">
      <c r="A87" s="38">
        <f t="shared" si="13"/>
        <v>-0.53244259486885026</v>
      </c>
      <c r="B87" s="18" t="s">
        <v>156</v>
      </c>
      <c r="C87" t="s">
        <v>157</v>
      </c>
      <c r="D87" s="1">
        <v>-132780000</v>
      </c>
      <c r="E87">
        <v>132780000</v>
      </c>
      <c r="F87">
        <f t="shared" si="14"/>
        <v>1.4861765584176051E-4</v>
      </c>
      <c r="G87">
        <f t="shared" si="15"/>
        <v>148617.65584176051</v>
      </c>
      <c r="H87">
        <v>130.229996</v>
      </c>
      <c r="I87">
        <f t="shared" si="16"/>
        <v>1141.1937372843083</v>
      </c>
      <c r="J87">
        <v>60.889999000000003</v>
      </c>
      <c r="K87">
        <v>0</v>
      </c>
      <c r="L87" s="2">
        <f t="shared" si="17"/>
        <v>69487.285522047794</v>
      </c>
      <c r="M87">
        <v>-768625000</v>
      </c>
      <c r="N87">
        <v>768625000</v>
      </c>
      <c r="O87">
        <f t="shared" si="18"/>
        <v>2.7104494647023375E-4</v>
      </c>
      <c r="P87">
        <f t="shared" si="19"/>
        <v>271044.94647023373</v>
      </c>
      <c r="Q87">
        <v>130.229996</v>
      </c>
      <c r="R87">
        <f t="shared" si="20"/>
        <v>2081.2789280146621</v>
      </c>
      <c r="S87">
        <v>60.889999000000003</v>
      </c>
      <c r="T87">
        <v>0</v>
      </c>
      <c r="U87" s="19">
        <f t="shared" si="21"/>
        <v>126729.07184553385</v>
      </c>
      <c r="V87" s="18">
        <v>221050000000</v>
      </c>
      <c r="W87">
        <f t="shared" si="22"/>
        <v>5.8164469332036919E-4</v>
      </c>
      <c r="X87">
        <f t="shared" si="23"/>
        <v>581644.69332036923</v>
      </c>
      <c r="Y87">
        <v>130.229996</v>
      </c>
      <c r="Z87">
        <f t="shared" si="24"/>
        <v>4466.2881915497346</v>
      </c>
      <c r="AA87">
        <v>60.889999000000003</v>
      </c>
      <c r="AB87">
        <v>0</v>
      </c>
      <c r="AC87" s="19">
        <f t="shared" si="25"/>
        <v>271952.28351717518</v>
      </c>
    </row>
    <row r="88" spans="1:29" x14ac:dyDescent="0.25">
      <c r="A88" s="38">
        <f t="shared" si="13"/>
        <v>-0.59940359843918489</v>
      </c>
      <c r="B88" s="18" t="s">
        <v>158</v>
      </c>
      <c r="C88" t="s">
        <v>159</v>
      </c>
      <c r="D88" s="1">
        <v>-3367000000</v>
      </c>
      <c r="E88">
        <v>3367000000</v>
      </c>
      <c r="F88">
        <f t="shared" si="14"/>
        <v>3.768607073499079E-3</v>
      </c>
      <c r="G88">
        <f t="shared" si="15"/>
        <v>3768607.0734990789</v>
      </c>
      <c r="H88">
        <v>20.120000999999998</v>
      </c>
      <c r="I88">
        <f t="shared" si="16"/>
        <v>187306.50527796094</v>
      </c>
      <c r="J88">
        <v>8.06</v>
      </c>
      <c r="K88">
        <v>0</v>
      </c>
      <c r="L88" s="2">
        <f t="shared" si="17"/>
        <v>1509690.4325403653</v>
      </c>
      <c r="M88">
        <v>-12132000000</v>
      </c>
      <c r="N88">
        <v>12132000000</v>
      </c>
      <c r="O88">
        <f t="shared" si="18"/>
        <v>4.2781815457171909E-3</v>
      </c>
      <c r="P88">
        <f t="shared" si="19"/>
        <v>4278181.545717191</v>
      </c>
      <c r="Q88">
        <v>20.120000999999998</v>
      </c>
      <c r="R88">
        <f t="shared" si="20"/>
        <v>212633.2670518849</v>
      </c>
      <c r="S88">
        <v>8.06</v>
      </c>
      <c r="T88">
        <v>0</v>
      </c>
      <c r="U88" s="19">
        <f t="shared" si="21"/>
        <v>1713824.1324381924</v>
      </c>
      <c r="V88" s="18">
        <v>222850000000</v>
      </c>
      <c r="W88">
        <f t="shared" si="22"/>
        <v>5.8638099935057349E-4</v>
      </c>
      <c r="X88">
        <f t="shared" si="23"/>
        <v>586380.99935057352</v>
      </c>
      <c r="Y88">
        <v>20.120000999999998</v>
      </c>
      <c r="Z88">
        <f t="shared" si="24"/>
        <v>29144.183409860347</v>
      </c>
      <c r="AA88">
        <v>8.06</v>
      </c>
      <c r="AB88">
        <v>0</v>
      </c>
      <c r="AC88" s="19">
        <f t="shared" si="25"/>
        <v>234902.11828347441</v>
      </c>
    </row>
    <row r="89" spans="1:29" x14ac:dyDescent="0.25">
      <c r="A89" s="38">
        <f t="shared" si="13"/>
        <v>-0.64844178433524791</v>
      </c>
      <c r="B89" s="18" t="s">
        <v>944</v>
      </c>
      <c r="C89" t="s">
        <v>943</v>
      </c>
      <c r="D89" s="1">
        <v>-824700000</v>
      </c>
      <c r="E89">
        <v>824700000</v>
      </c>
      <c r="F89">
        <f t="shared" si="14"/>
        <v>9.2306808836195142E-4</v>
      </c>
      <c r="G89">
        <f t="shared" si="15"/>
        <v>923068.08836195141</v>
      </c>
      <c r="H89">
        <v>128.029999</v>
      </c>
      <c r="I89">
        <f t="shared" si="16"/>
        <v>7209.7797045358984</v>
      </c>
      <c r="J89">
        <v>45.009998000000003</v>
      </c>
      <c r="K89">
        <v>0</v>
      </c>
      <c r="L89" s="2">
        <f t="shared" si="17"/>
        <v>324512.17008160142</v>
      </c>
      <c r="M89">
        <v>-3251600000</v>
      </c>
      <c r="N89">
        <v>3251600000</v>
      </c>
      <c r="O89">
        <f t="shared" si="18"/>
        <v>1.1466316447456329E-3</v>
      </c>
      <c r="P89">
        <f t="shared" si="19"/>
        <v>1146631.644745633</v>
      </c>
      <c r="Q89">
        <v>128.029999</v>
      </c>
      <c r="R89">
        <f t="shared" si="20"/>
        <v>8955.9607412449714</v>
      </c>
      <c r="S89">
        <v>45.009998000000003</v>
      </c>
      <c r="T89">
        <v>0</v>
      </c>
      <c r="U89" s="19">
        <f t="shared" si="21"/>
        <v>403107.77505151473</v>
      </c>
      <c r="V89" s="18">
        <v>222910000000</v>
      </c>
      <c r="W89">
        <f t="shared" si="22"/>
        <v>5.8653887621824699E-4</v>
      </c>
      <c r="X89">
        <f t="shared" si="23"/>
        <v>586538.87621824699</v>
      </c>
      <c r="Y89">
        <v>128.029999</v>
      </c>
      <c r="Z89">
        <f t="shared" si="24"/>
        <v>4581.2612731352674</v>
      </c>
      <c r="AA89">
        <v>45.009998000000003</v>
      </c>
      <c r="AB89">
        <v>0</v>
      </c>
      <c r="AC89" s="19">
        <f t="shared" si="25"/>
        <v>206202.56074129586</v>
      </c>
    </row>
    <row r="90" spans="1:29" x14ac:dyDescent="0.25">
      <c r="A90" s="38">
        <f t="shared" si="13"/>
        <v>0.20920878755235051</v>
      </c>
      <c r="B90" s="18" t="s">
        <v>161</v>
      </c>
      <c r="C90" t="s">
        <v>162</v>
      </c>
      <c r="D90" s="1">
        <v>-1434000000</v>
      </c>
      <c r="E90">
        <v>1434000000</v>
      </c>
      <c r="F90">
        <f t="shared" si="14"/>
        <v>1.605043820432931E-3</v>
      </c>
      <c r="G90">
        <f t="shared" si="15"/>
        <v>1605043.820432931</v>
      </c>
      <c r="H90">
        <v>198.962479</v>
      </c>
      <c r="I90">
        <f t="shared" si="16"/>
        <v>8067.0678637499832</v>
      </c>
      <c r="J90">
        <v>235.96717799999999</v>
      </c>
      <c r="K90">
        <v>4.62</v>
      </c>
      <c r="L90" s="2">
        <f t="shared" si="17"/>
        <v>1940833.0920740969</v>
      </c>
      <c r="M90">
        <v>-5321000000</v>
      </c>
      <c r="N90">
        <v>5321000000</v>
      </c>
      <c r="O90">
        <f t="shared" si="18"/>
        <v>1.8763768549918539E-3</v>
      </c>
      <c r="P90">
        <f t="shared" si="19"/>
        <v>1876376.8549918539</v>
      </c>
      <c r="Q90">
        <v>198.962479</v>
      </c>
      <c r="R90">
        <f t="shared" si="20"/>
        <v>9430.8075795127879</v>
      </c>
      <c r="S90">
        <v>235.96717799999999</v>
      </c>
      <c r="T90">
        <v>4.62</v>
      </c>
      <c r="U90" s="19">
        <f t="shared" si="21"/>
        <v>2268931.3818159923</v>
      </c>
      <c r="V90" s="18">
        <v>2111830000000</v>
      </c>
      <c r="W90">
        <f t="shared" si="22"/>
        <v>5.5568184243146588E-3</v>
      </c>
      <c r="X90">
        <f t="shared" si="23"/>
        <v>5556818.4243146591</v>
      </c>
      <c r="Y90">
        <v>198.962479</v>
      </c>
      <c r="Z90">
        <f t="shared" si="24"/>
        <v>27928.976620333822</v>
      </c>
      <c r="AA90">
        <v>235.96717799999999</v>
      </c>
      <c r="AB90">
        <v>4.62</v>
      </c>
      <c r="AC90" s="19">
        <f t="shared" si="25"/>
        <v>6719353.6695140917</v>
      </c>
    </row>
    <row r="91" spans="1:29" x14ac:dyDescent="0.25">
      <c r="A91" s="38">
        <f t="shared" si="13"/>
        <v>-3.7806696524848027E-2</v>
      </c>
      <c r="B91" s="18" t="s">
        <v>163</v>
      </c>
      <c r="C91" t="s">
        <v>164</v>
      </c>
      <c r="D91" s="1">
        <v>-398900000</v>
      </c>
      <c r="E91">
        <v>398900000</v>
      </c>
      <c r="F91">
        <f t="shared" si="14"/>
        <v>4.464797628805413E-4</v>
      </c>
      <c r="G91">
        <f t="shared" si="15"/>
        <v>446479.76288054127</v>
      </c>
      <c r="H91">
        <v>130.39999399999999</v>
      </c>
      <c r="I91">
        <f t="shared" si="16"/>
        <v>3423.9247195098897</v>
      </c>
      <c r="J91">
        <v>125.470001</v>
      </c>
      <c r="K91">
        <v>0</v>
      </c>
      <c r="L91" s="2">
        <f t="shared" si="17"/>
        <v>429599.83798083058</v>
      </c>
      <c r="M91">
        <v>-470300000</v>
      </c>
      <c r="N91">
        <v>470300000</v>
      </c>
      <c r="O91">
        <f t="shared" si="18"/>
        <v>1.6584477258084363E-4</v>
      </c>
      <c r="P91">
        <f t="shared" si="19"/>
        <v>165844.77258084362</v>
      </c>
      <c r="Q91">
        <v>130.39999399999999</v>
      </c>
      <c r="R91">
        <f t="shared" si="20"/>
        <v>1271.8157991697733</v>
      </c>
      <c r="S91">
        <v>125.470001</v>
      </c>
      <c r="T91">
        <v>0</v>
      </c>
      <c r="U91" s="19">
        <f t="shared" si="21"/>
        <v>159574.72959364724</v>
      </c>
      <c r="V91" s="18">
        <v>213900000000</v>
      </c>
      <c r="W91">
        <f t="shared" si="22"/>
        <v>5.6283103325594646E-4</v>
      </c>
      <c r="X91">
        <f t="shared" si="23"/>
        <v>562831.03325594647</v>
      </c>
      <c r="Y91">
        <v>130.39999399999999</v>
      </c>
      <c r="Z91">
        <f t="shared" si="24"/>
        <v>4316.189103934671</v>
      </c>
      <c r="AA91">
        <v>125.470001</v>
      </c>
      <c r="AB91">
        <v>0</v>
      </c>
      <c r="AC91" s="19">
        <f t="shared" si="25"/>
        <v>541552.25118687225</v>
      </c>
    </row>
    <row r="92" spans="1:29" x14ac:dyDescent="0.25">
      <c r="A92" s="38">
        <f t="shared" si="13"/>
        <v>-0.2907566345819439</v>
      </c>
      <c r="B92" s="18" t="s">
        <v>165</v>
      </c>
      <c r="C92" t="s">
        <v>166</v>
      </c>
      <c r="D92" s="1">
        <v>-292260000</v>
      </c>
      <c r="E92">
        <v>292260000</v>
      </c>
      <c r="F92">
        <f t="shared" si="14"/>
        <v>3.2712001880036851E-4</v>
      </c>
      <c r="G92">
        <f t="shared" si="15"/>
        <v>327120.01880036853</v>
      </c>
      <c r="H92">
        <v>108.510002</v>
      </c>
      <c r="I92">
        <f t="shared" si="16"/>
        <v>3014.6531450655448</v>
      </c>
      <c r="J92">
        <v>76.959998999999996</v>
      </c>
      <c r="K92">
        <v>0</v>
      </c>
      <c r="L92" s="2">
        <f t="shared" si="17"/>
        <v>232007.70302959118</v>
      </c>
      <c r="M92">
        <v>-1420100000</v>
      </c>
      <c r="N92">
        <v>1420100000</v>
      </c>
      <c r="O92">
        <f t="shared" si="18"/>
        <v>5.0077857015108662E-4</v>
      </c>
      <c r="P92">
        <f t="shared" si="19"/>
        <v>500778.57015108661</v>
      </c>
      <c r="Q92">
        <v>108.510002</v>
      </c>
      <c r="R92">
        <f t="shared" si="20"/>
        <v>4615.0452577734413</v>
      </c>
      <c r="S92">
        <v>76.959998999999996</v>
      </c>
      <c r="T92">
        <v>0</v>
      </c>
      <c r="U92" s="19">
        <f t="shared" si="21"/>
        <v>355173.87842319877</v>
      </c>
      <c r="V92" s="18">
        <v>236310000000</v>
      </c>
      <c r="W92">
        <f t="shared" si="22"/>
        <v>6.2179804333199024E-4</v>
      </c>
      <c r="X92">
        <f t="shared" si="23"/>
        <v>621798.04333199025</v>
      </c>
      <c r="Y92">
        <v>108.510002</v>
      </c>
      <c r="Z92">
        <f t="shared" si="24"/>
        <v>5730.3292956532268</v>
      </c>
      <c r="AA92">
        <v>76.959998999999996</v>
      </c>
      <c r="AB92">
        <v>0</v>
      </c>
      <c r="AC92" s="19">
        <f t="shared" si="25"/>
        <v>441006.13686314301</v>
      </c>
    </row>
    <row r="93" spans="1:29" x14ac:dyDescent="0.25">
      <c r="A93" s="38">
        <f t="shared" si="13"/>
        <v>-0.10706953115343654</v>
      </c>
      <c r="B93" s="18" t="s">
        <v>167</v>
      </c>
      <c r="C93" t="s">
        <v>167</v>
      </c>
      <c r="D93" s="1">
        <v>-201000000</v>
      </c>
      <c r="E93">
        <v>201000000</v>
      </c>
      <c r="F93">
        <f t="shared" si="14"/>
        <v>2.2497476144143596E-4</v>
      </c>
      <c r="G93">
        <f t="shared" si="15"/>
        <v>224974.76144143596</v>
      </c>
      <c r="H93">
        <v>200.491669</v>
      </c>
      <c r="I93">
        <f t="shared" si="16"/>
        <v>1122.1152607664508</v>
      </c>
      <c r="J93">
        <v>176.93512000000001</v>
      </c>
      <c r="K93">
        <v>2.09</v>
      </c>
      <c r="L93" s="2">
        <f t="shared" si="17"/>
        <v>200886.81921254515</v>
      </c>
      <c r="M93">
        <v>-618500000</v>
      </c>
      <c r="N93">
        <v>618500000</v>
      </c>
      <c r="O93">
        <f t="shared" si="18"/>
        <v>2.181054472491001E-4</v>
      </c>
      <c r="P93">
        <f t="shared" si="19"/>
        <v>218105.44724910011</v>
      </c>
      <c r="Q93">
        <v>200.491669</v>
      </c>
      <c r="R93">
        <f t="shared" si="20"/>
        <v>1087.8529184626625</v>
      </c>
      <c r="S93">
        <v>176.93512000000001</v>
      </c>
      <c r="T93">
        <v>2.09</v>
      </c>
      <c r="U93" s="19">
        <f t="shared" si="21"/>
        <v>194752.99927012838</v>
      </c>
      <c r="V93" s="18">
        <v>227790000000</v>
      </c>
      <c r="W93">
        <f t="shared" si="22"/>
        <v>5.9937952812235643E-4</v>
      </c>
      <c r="X93">
        <f t="shared" si="23"/>
        <v>599379.52812235639</v>
      </c>
      <c r="Y93">
        <v>200.491669</v>
      </c>
      <c r="Z93">
        <f t="shared" si="24"/>
        <v>2989.5482994974541</v>
      </c>
      <c r="AA93">
        <v>176.93512000000001</v>
      </c>
      <c r="AB93">
        <v>2.09</v>
      </c>
      <c r="AC93" s="19">
        <f t="shared" si="25"/>
        <v>535204.24306332774</v>
      </c>
    </row>
    <row r="94" spans="1:29" x14ac:dyDescent="0.25">
      <c r="A94" s="38">
        <f t="shared" si="13"/>
        <v>-0.36075627939375499</v>
      </c>
      <c r="B94" s="18" t="s">
        <v>168</v>
      </c>
      <c r="C94" t="s">
        <v>169</v>
      </c>
      <c r="D94" s="1">
        <v>-443000000</v>
      </c>
      <c r="E94">
        <v>443000000</v>
      </c>
      <c r="F94">
        <f t="shared" si="14"/>
        <v>4.9583989710724437E-4</v>
      </c>
      <c r="G94">
        <f t="shared" si="15"/>
        <v>495839.89710724435</v>
      </c>
      <c r="H94">
        <v>161.34698499999999</v>
      </c>
      <c r="I94">
        <f t="shared" si="16"/>
        <v>3073.1277507741738</v>
      </c>
      <c r="J94">
        <v>100.400047</v>
      </c>
      <c r="K94">
        <v>2.74</v>
      </c>
      <c r="L94" s="2">
        <f t="shared" si="17"/>
        <v>316962.54065185256</v>
      </c>
      <c r="M94">
        <v>-1371000000</v>
      </c>
      <c r="N94">
        <v>1371000000</v>
      </c>
      <c r="O94">
        <f t="shared" si="18"/>
        <v>4.834641361010772E-4</v>
      </c>
      <c r="P94">
        <f t="shared" si="19"/>
        <v>483464.13610107719</v>
      </c>
      <c r="Q94">
        <v>161.34698499999999</v>
      </c>
      <c r="R94">
        <f t="shared" si="20"/>
        <v>2996.4249787566669</v>
      </c>
      <c r="S94">
        <v>100.400047</v>
      </c>
      <c r="T94">
        <v>2.74</v>
      </c>
      <c r="U94" s="19">
        <f t="shared" si="21"/>
        <v>309051.41314093658</v>
      </c>
      <c r="V94" s="18">
        <v>218290000000</v>
      </c>
      <c r="W94">
        <f t="shared" si="22"/>
        <v>5.7438235740738918E-4</v>
      </c>
      <c r="X94">
        <f t="shared" si="23"/>
        <v>574382.35740738921</v>
      </c>
      <c r="Y94">
        <v>161.34698499999999</v>
      </c>
      <c r="Z94">
        <f t="shared" si="24"/>
        <v>3559.9199911134951</v>
      </c>
      <c r="AA94">
        <v>100.400047</v>
      </c>
      <c r="AB94">
        <v>2.74</v>
      </c>
      <c r="AC94" s="19">
        <f t="shared" si="25"/>
        <v>367170.31519968546</v>
      </c>
    </row>
    <row r="95" spans="1:29" x14ac:dyDescent="0.25">
      <c r="A95" s="38">
        <f t="shared" si="13"/>
        <v>-4.7330095938590278E-3</v>
      </c>
      <c r="B95" s="18" t="s">
        <v>170</v>
      </c>
      <c r="C95" t="s">
        <v>171</v>
      </c>
      <c r="D95" s="1">
        <v>-4453000000</v>
      </c>
      <c r="E95">
        <v>4453000000</v>
      </c>
      <c r="F95">
        <f t="shared" si="14"/>
        <v>4.9841423517348969E-3</v>
      </c>
      <c r="G95">
        <f t="shared" si="15"/>
        <v>4984142.3517348971</v>
      </c>
      <c r="H95">
        <v>82.400002000000001</v>
      </c>
      <c r="I95">
        <f t="shared" si="16"/>
        <v>60487.162994667124</v>
      </c>
      <c r="J95">
        <v>82.010002</v>
      </c>
      <c r="K95">
        <v>0</v>
      </c>
      <c r="L95" s="2">
        <f t="shared" si="17"/>
        <v>4960552.3581669768</v>
      </c>
      <c r="M95">
        <v>-8003000000</v>
      </c>
      <c r="N95">
        <v>8003000000</v>
      </c>
      <c r="O95">
        <f t="shared" si="18"/>
        <v>2.822146959312123E-3</v>
      </c>
      <c r="P95">
        <f t="shared" si="19"/>
        <v>2822146.9593121228</v>
      </c>
      <c r="Q95">
        <v>82.400002000000001</v>
      </c>
      <c r="R95">
        <f t="shared" si="20"/>
        <v>34249.35547103655</v>
      </c>
      <c r="S95">
        <v>82.010002</v>
      </c>
      <c r="T95">
        <v>0</v>
      </c>
      <c r="U95" s="19">
        <f t="shared" si="21"/>
        <v>2808789.7106784182</v>
      </c>
      <c r="V95" s="18">
        <v>248080000000</v>
      </c>
      <c r="W95">
        <f t="shared" si="22"/>
        <v>6.5276822220727067E-4</v>
      </c>
      <c r="X95">
        <f t="shared" si="23"/>
        <v>652768.22220727068</v>
      </c>
      <c r="Y95">
        <v>82.400002000000001</v>
      </c>
      <c r="Z95">
        <f t="shared" si="24"/>
        <v>7921.9442519827935</v>
      </c>
      <c r="AA95">
        <v>82.010002</v>
      </c>
      <c r="AB95">
        <v>0</v>
      </c>
      <c r="AC95" s="19">
        <f t="shared" si="25"/>
        <v>649678.66394899739</v>
      </c>
    </row>
    <row r="96" spans="1:29" x14ac:dyDescent="0.25">
      <c r="A96" s="38">
        <f t="shared" si="13"/>
        <v>0.12623613241670562</v>
      </c>
      <c r="B96" s="18" t="s">
        <v>172</v>
      </c>
      <c r="C96" t="s">
        <v>173</v>
      </c>
      <c r="D96" s="1">
        <v>-1380000000</v>
      </c>
      <c r="E96">
        <v>1380000000</v>
      </c>
      <c r="F96">
        <f t="shared" si="14"/>
        <v>1.5446028397471721E-3</v>
      </c>
      <c r="G96">
        <f t="shared" si="15"/>
        <v>1544602.8397471721</v>
      </c>
      <c r="H96">
        <v>26.726808999999999</v>
      </c>
      <c r="I96">
        <f t="shared" si="16"/>
        <v>57792.265427091283</v>
      </c>
      <c r="J96">
        <v>29.400697999999998</v>
      </c>
      <c r="K96">
        <v>0.7</v>
      </c>
      <c r="L96" s="2">
        <f t="shared" si="17"/>
        <v>1739587.5283567156</v>
      </c>
      <c r="M96">
        <v>-11525000000</v>
      </c>
      <c r="N96">
        <v>11525000000</v>
      </c>
      <c r="O96">
        <f t="shared" si="18"/>
        <v>4.0641314139787856E-3</v>
      </c>
      <c r="P96">
        <f t="shared" si="19"/>
        <v>4064131.4139787857</v>
      </c>
      <c r="Q96">
        <v>26.726808999999999</v>
      </c>
      <c r="R96">
        <f t="shared" si="20"/>
        <v>152061.97694527564</v>
      </c>
      <c r="S96">
        <v>29.400697999999998</v>
      </c>
      <c r="T96">
        <v>0.7</v>
      </c>
      <c r="U96" s="19">
        <f t="shared" si="21"/>
        <v>4577171.6453127041</v>
      </c>
      <c r="V96" s="18">
        <v>217550000000</v>
      </c>
      <c r="W96">
        <f t="shared" si="22"/>
        <v>5.7243520937274965E-4</v>
      </c>
      <c r="X96">
        <f t="shared" si="23"/>
        <v>572435.20937274967</v>
      </c>
      <c r="Y96">
        <v>26.726808999999999</v>
      </c>
      <c r="Z96">
        <f t="shared" si="24"/>
        <v>21418.015497950004</v>
      </c>
      <c r="AA96">
        <v>29.400697999999998</v>
      </c>
      <c r="AB96">
        <v>0.7</v>
      </c>
      <c r="AC96" s="19">
        <f t="shared" si="25"/>
        <v>644697.21626311261</v>
      </c>
    </row>
    <row r="97" spans="1:29" x14ac:dyDescent="0.25">
      <c r="A97" s="38">
        <f t="shared" si="13"/>
        <v>-0.38588931060587117</v>
      </c>
      <c r="B97" s="18" t="s">
        <v>963</v>
      </c>
      <c r="C97" t="s">
        <v>962</v>
      </c>
      <c r="D97" s="1">
        <v>-118100000</v>
      </c>
      <c r="E97">
        <v>118100000</v>
      </c>
      <c r="F97">
        <f t="shared" si="14"/>
        <v>1.3218666331459497E-4</v>
      </c>
      <c r="G97">
        <f t="shared" si="15"/>
        <v>132186.66331459497</v>
      </c>
      <c r="H97">
        <v>104.459999</v>
      </c>
      <c r="I97">
        <f t="shared" si="16"/>
        <v>1265.4285332186819</v>
      </c>
      <c r="J97">
        <v>64.150002000000001</v>
      </c>
      <c r="K97">
        <v>0</v>
      </c>
      <c r="L97" s="2">
        <f t="shared" si="17"/>
        <v>81177.242936835508</v>
      </c>
      <c r="M97">
        <v>-243700000</v>
      </c>
      <c r="N97">
        <v>243700000</v>
      </c>
      <c r="O97">
        <f t="shared" si="18"/>
        <v>8.5937425213590454E-5</v>
      </c>
      <c r="P97">
        <f t="shared" si="19"/>
        <v>85937.425213590453</v>
      </c>
      <c r="Q97">
        <v>104.459999</v>
      </c>
      <c r="R97">
        <f t="shared" si="20"/>
        <v>822.6826157024035</v>
      </c>
      <c r="S97">
        <v>64.150002000000001</v>
      </c>
      <c r="T97">
        <v>0</v>
      </c>
      <c r="U97" s="19">
        <f t="shared" si="21"/>
        <v>52775.091442674413</v>
      </c>
      <c r="V97" s="18">
        <v>215800000000</v>
      </c>
      <c r="W97">
        <f t="shared" si="22"/>
        <v>5.6783046739893994E-4</v>
      </c>
      <c r="X97">
        <f t="shared" si="23"/>
        <v>567830.46739893989</v>
      </c>
      <c r="Y97">
        <v>104.459999</v>
      </c>
      <c r="Z97">
        <f t="shared" si="24"/>
        <v>5435.865142971521</v>
      </c>
      <c r="AA97">
        <v>64.150002000000001</v>
      </c>
      <c r="AB97">
        <v>0</v>
      </c>
      <c r="AC97" s="19">
        <f t="shared" si="25"/>
        <v>348710.75979335338</v>
      </c>
    </row>
    <row r="98" spans="1:29" x14ac:dyDescent="0.25">
      <c r="A98" s="38">
        <f t="shared" si="13"/>
        <v>0.24476035809975305</v>
      </c>
      <c r="B98" s="18" t="s">
        <v>174</v>
      </c>
      <c r="C98" t="s">
        <v>175</v>
      </c>
      <c r="D98" s="1">
        <v>-307000000</v>
      </c>
      <c r="E98">
        <v>307000000</v>
      </c>
      <c r="F98">
        <f t="shared" si="14"/>
        <v>3.436181679727405E-4</v>
      </c>
      <c r="G98">
        <f t="shared" si="15"/>
        <v>343618.16797274048</v>
      </c>
      <c r="H98">
        <v>68.591949</v>
      </c>
      <c r="I98">
        <f t="shared" si="16"/>
        <v>5009.5991290864249</v>
      </c>
      <c r="J98">
        <v>83.880538999999999</v>
      </c>
      <c r="K98">
        <v>1.5</v>
      </c>
      <c r="L98" s="2">
        <f t="shared" si="17"/>
        <v>427722.27381532954</v>
      </c>
      <c r="M98">
        <v>-1425000000</v>
      </c>
      <c r="N98">
        <v>1425000000</v>
      </c>
      <c r="O98">
        <f t="shared" si="18"/>
        <v>5.0250648719477389E-4</v>
      </c>
      <c r="P98">
        <f t="shared" si="19"/>
        <v>502506.48719477392</v>
      </c>
      <c r="Q98">
        <v>68.591949</v>
      </c>
      <c r="R98">
        <f t="shared" si="20"/>
        <v>7326.0272454829055</v>
      </c>
      <c r="S98">
        <v>83.880538999999999</v>
      </c>
      <c r="T98">
        <v>1.5</v>
      </c>
      <c r="U98" s="19">
        <f t="shared" si="21"/>
        <v>625500.15494801581</v>
      </c>
      <c r="V98" s="18">
        <v>215180000000</v>
      </c>
      <c r="W98">
        <f t="shared" si="22"/>
        <v>5.661990730996473E-4</v>
      </c>
      <c r="X98">
        <f t="shared" si="23"/>
        <v>566199.0730996473</v>
      </c>
      <c r="Y98">
        <v>68.591949</v>
      </c>
      <c r="Z98">
        <f t="shared" si="24"/>
        <v>8254.5995755223012</v>
      </c>
      <c r="AA98">
        <v>83.880538999999999</v>
      </c>
      <c r="AB98">
        <v>1.5</v>
      </c>
      <c r="AC98" s="19">
        <f t="shared" si="25"/>
        <v>704782.16098726529</v>
      </c>
    </row>
    <row r="99" spans="1:29" x14ac:dyDescent="0.25">
      <c r="A99" s="38">
        <f t="shared" si="13"/>
        <v>-0.42167844742735405</v>
      </c>
      <c r="B99" s="18" t="s">
        <v>961</v>
      </c>
      <c r="C99" t="s">
        <v>960</v>
      </c>
      <c r="D99" s="1">
        <v>-585190000</v>
      </c>
      <c r="E99">
        <v>585190000</v>
      </c>
      <c r="F99">
        <f t="shared" si="14"/>
        <v>6.5498995347220844E-4</v>
      </c>
      <c r="G99">
        <f t="shared" si="15"/>
        <v>654989.95347220846</v>
      </c>
      <c r="H99">
        <v>376.77999899999998</v>
      </c>
      <c r="I99">
        <f t="shared" si="16"/>
        <v>1738.3883306189205</v>
      </c>
      <c r="J99">
        <v>217.89999399999999</v>
      </c>
      <c r="K99">
        <v>0</v>
      </c>
      <c r="L99" s="2">
        <f t="shared" si="17"/>
        <v>378794.80681153276</v>
      </c>
      <c r="M99">
        <v>-2206320000</v>
      </c>
      <c r="N99">
        <v>2206320000</v>
      </c>
      <c r="O99">
        <f t="shared" si="18"/>
        <v>7.7802814935268316E-4</v>
      </c>
      <c r="P99">
        <f t="shared" si="19"/>
        <v>778028.1493526831</v>
      </c>
      <c r="Q99">
        <v>376.77999899999998</v>
      </c>
      <c r="R99">
        <f t="shared" si="20"/>
        <v>2064.9401545135711</v>
      </c>
      <c r="S99">
        <v>217.89999399999999</v>
      </c>
      <c r="T99">
        <v>0</v>
      </c>
      <c r="U99" s="19">
        <f t="shared" si="21"/>
        <v>449950.4472788662</v>
      </c>
      <c r="V99" s="18">
        <v>219010000000</v>
      </c>
      <c r="W99">
        <f t="shared" si="22"/>
        <v>5.7627687981947099E-4</v>
      </c>
      <c r="X99">
        <f t="shared" si="23"/>
        <v>576276.87981947104</v>
      </c>
      <c r="Y99">
        <v>376.77999899999998</v>
      </c>
      <c r="Z99">
        <f t="shared" si="24"/>
        <v>1529.4784260017768</v>
      </c>
      <c r="AA99">
        <v>217.89999399999999</v>
      </c>
      <c r="AB99">
        <v>0</v>
      </c>
      <c r="AC99" s="19">
        <f t="shared" si="25"/>
        <v>333273.33984891663</v>
      </c>
    </row>
    <row r="100" spans="1:29" x14ac:dyDescent="0.25">
      <c r="A100" s="38">
        <f t="shared" si="13"/>
        <v>1.1297373897684704E-2</v>
      </c>
      <c r="B100" s="18" t="s">
        <v>176</v>
      </c>
      <c r="C100" t="s">
        <v>177</v>
      </c>
      <c r="D100" s="1">
        <v>14119000000</v>
      </c>
      <c r="E100">
        <v>0</v>
      </c>
      <c r="F100">
        <f t="shared" si="14"/>
        <v>0</v>
      </c>
      <c r="G100">
        <f t="shared" si="15"/>
        <v>0</v>
      </c>
      <c r="H100">
        <v>82.161040999999997</v>
      </c>
      <c r="I100">
        <f t="shared" si="16"/>
        <v>0</v>
      </c>
      <c r="J100">
        <v>82.249245000000002</v>
      </c>
      <c r="K100">
        <v>0.84</v>
      </c>
      <c r="L100" s="2">
        <f t="shared" si="17"/>
        <v>0</v>
      </c>
      <c r="M100">
        <v>12841000000</v>
      </c>
      <c r="N100">
        <v>0</v>
      </c>
      <c r="O100">
        <f t="shared" si="18"/>
        <v>0</v>
      </c>
      <c r="P100">
        <f t="shared" si="19"/>
        <v>0</v>
      </c>
      <c r="Q100">
        <v>82.161040999999997</v>
      </c>
      <c r="R100">
        <f t="shared" si="20"/>
        <v>0</v>
      </c>
      <c r="S100">
        <v>82.249245000000002</v>
      </c>
      <c r="T100">
        <v>0.84</v>
      </c>
      <c r="U100" s="19">
        <f t="shared" si="21"/>
        <v>0</v>
      </c>
      <c r="V100" s="18">
        <v>2158990000000</v>
      </c>
      <c r="W100">
        <f t="shared" si="22"/>
        <v>5.6809096423060118E-3</v>
      </c>
      <c r="X100">
        <f t="shared" si="23"/>
        <v>5680909.6423060121</v>
      </c>
      <c r="Y100">
        <v>82.161040999999997</v>
      </c>
      <c r="Z100">
        <f t="shared" si="24"/>
        <v>69143.593766125879</v>
      </c>
      <c r="AA100">
        <v>82.249245000000002</v>
      </c>
      <c r="AB100">
        <v>0.84</v>
      </c>
      <c r="AC100" s="19">
        <f t="shared" si="25"/>
        <v>5745089.0026141061</v>
      </c>
    </row>
    <row r="101" spans="1:29" x14ac:dyDescent="0.25">
      <c r="A101" s="38">
        <f t="shared" si="13"/>
        <v>-0.47988401140640879</v>
      </c>
      <c r="B101" s="18" t="s">
        <v>178</v>
      </c>
      <c r="C101" t="s">
        <v>179</v>
      </c>
      <c r="D101" s="1">
        <v>-9340000000</v>
      </c>
      <c r="E101">
        <v>9340000000</v>
      </c>
      <c r="F101">
        <f t="shared" si="14"/>
        <v>1.0454051103796078E-2</v>
      </c>
      <c r="G101">
        <f t="shared" si="15"/>
        <v>10454051.103796078</v>
      </c>
      <c r="H101">
        <v>651.96997099999999</v>
      </c>
      <c r="I101">
        <f t="shared" si="16"/>
        <v>16034.559211004027</v>
      </c>
      <c r="J101">
        <v>339.10000600000001</v>
      </c>
      <c r="K101">
        <v>0</v>
      </c>
      <c r="L101" s="2">
        <f t="shared" si="17"/>
        <v>5437319.1246588212</v>
      </c>
      <c r="M101">
        <v>-27211000000</v>
      </c>
      <c r="N101">
        <v>27211000000</v>
      </c>
      <c r="O101">
        <f t="shared" si="18"/>
        <v>9.595581770566311E-3</v>
      </c>
      <c r="P101">
        <f t="shared" si="19"/>
        <v>9595581.7705663107</v>
      </c>
      <c r="Q101">
        <v>651.96997099999999</v>
      </c>
      <c r="R101">
        <f t="shared" si="20"/>
        <v>14717.827810149727</v>
      </c>
      <c r="S101">
        <v>339.10000600000001</v>
      </c>
      <c r="T101">
        <v>0</v>
      </c>
      <c r="U101" s="19">
        <f t="shared" si="21"/>
        <v>4990815.4987287391</v>
      </c>
      <c r="V101" s="18">
        <v>2112620000000</v>
      </c>
      <c r="W101">
        <f t="shared" si="22"/>
        <v>5.5588971364056924E-3</v>
      </c>
      <c r="X101">
        <f t="shared" si="23"/>
        <v>5558897.1364056924</v>
      </c>
      <c r="Y101">
        <v>651.96997099999999</v>
      </c>
      <c r="Z101">
        <f t="shared" si="24"/>
        <v>8526.3085474310792</v>
      </c>
      <c r="AA101">
        <v>339.10000600000001</v>
      </c>
      <c r="AB101">
        <v>0</v>
      </c>
      <c r="AC101" s="19">
        <f t="shared" si="25"/>
        <v>2891271.2795917303</v>
      </c>
    </row>
    <row r="102" spans="1:29" x14ac:dyDescent="0.25">
      <c r="A102" s="38">
        <f t="shared" si="13"/>
        <v>0.63619897978247431</v>
      </c>
      <c r="B102" s="18" t="s">
        <v>180</v>
      </c>
      <c r="C102" t="s">
        <v>181</v>
      </c>
      <c r="D102" s="1">
        <v>-5580000000</v>
      </c>
      <c r="E102">
        <v>5580000000</v>
      </c>
      <c r="F102">
        <f t="shared" si="14"/>
        <v>6.2455680041950878E-3</v>
      </c>
      <c r="G102">
        <f t="shared" si="15"/>
        <v>6245568.0041950876</v>
      </c>
      <c r="H102">
        <v>110.130043</v>
      </c>
      <c r="I102">
        <f t="shared" si="16"/>
        <v>56710.846868506967</v>
      </c>
      <c r="J102">
        <v>174.51466400000001</v>
      </c>
      <c r="K102">
        <v>5.68</v>
      </c>
      <c r="L102" s="2">
        <f t="shared" si="17"/>
        <v>10218991.996626066</v>
      </c>
      <c r="M102">
        <v>-27930000000</v>
      </c>
      <c r="N102">
        <v>27930000000</v>
      </c>
      <c r="O102">
        <f t="shared" si="18"/>
        <v>9.8491271490175683E-3</v>
      </c>
      <c r="P102">
        <f t="shared" si="19"/>
        <v>9849127.1490175687</v>
      </c>
      <c r="Q102">
        <v>110.130043</v>
      </c>
      <c r="R102">
        <f t="shared" si="20"/>
        <v>89431.79245846266</v>
      </c>
      <c r="S102">
        <v>174.51466400000001</v>
      </c>
      <c r="T102">
        <v>5.68</v>
      </c>
      <c r="U102" s="19">
        <f t="shared" si="21"/>
        <v>16115131.792970415</v>
      </c>
      <c r="V102" s="18">
        <v>2226210000000</v>
      </c>
      <c r="W102">
        <f t="shared" si="22"/>
        <v>5.8577843597228639E-3</v>
      </c>
      <c r="X102">
        <f t="shared" si="23"/>
        <v>5857784.3597228639</v>
      </c>
      <c r="Y102">
        <v>110.130043</v>
      </c>
      <c r="Z102">
        <f t="shared" si="24"/>
        <v>53189.703737088923</v>
      </c>
      <c r="AA102">
        <v>174.51466400000001</v>
      </c>
      <c r="AB102">
        <v>5.68</v>
      </c>
      <c r="AC102" s="19">
        <f t="shared" si="25"/>
        <v>9584500.793164283</v>
      </c>
    </row>
    <row r="103" spans="1:29" x14ac:dyDescent="0.25">
      <c r="A103" s="38">
        <f t="shared" si="13"/>
        <v>-0.20635493207493205</v>
      </c>
      <c r="B103" s="18" t="s">
        <v>182</v>
      </c>
      <c r="C103" t="s">
        <v>183</v>
      </c>
      <c r="D103" s="1">
        <v>-373350000</v>
      </c>
      <c r="E103">
        <v>373350000</v>
      </c>
      <c r="F103">
        <f t="shared" si="14"/>
        <v>4.1788222479681648E-4</v>
      </c>
      <c r="G103">
        <f t="shared" si="15"/>
        <v>417882.22479681647</v>
      </c>
      <c r="H103">
        <v>1748.25</v>
      </c>
      <c r="I103">
        <f t="shared" si="16"/>
        <v>239.02887161265065</v>
      </c>
      <c r="J103">
        <v>1387.48999</v>
      </c>
      <c r="K103">
        <v>0</v>
      </c>
      <c r="L103" s="2">
        <f t="shared" si="17"/>
        <v>331650.16668354796</v>
      </c>
      <c r="M103">
        <v>-994650000</v>
      </c>
      <c r="N103">
        <v>994650000</v>
      </c>
      <c r="O103">
        <f t="shared" si="18"/>
        <v>3.5074952806195216E-4</v>
      </c>
      <c r="P103">
        <f t="shared" si="19"/>
        <v>350749.52806195215</v>
      </c>
      <c r="Q103">
        <v>1748.25</v>
      </c>
      <c r="R103">
        <f t="shared" si="20"/>
        <v>200.62893068036732</v>
      </c>
      <c r="S103">
        <v>1387.48999</v>
      </c>
      <c r="T103">
        <v>0</v>
      </c>
      <c r="U103" s="19">
        <f t="shared" si="21"/>
        <v>278370.63302341354</v>
      </c>
      <c r="V103" s="18">
        <v>249180000000</v>
      </c>
      <c r="W103">
        <f t="shared" si="22"/>
        <v>6.5566263144795111E-4</v>
      </c>
      <c r="X103">
        <f t="shared" si="23"/>
        <v>655662.63144795108</v>
      </c>
      <c r="Y103">
        <v>1748.25</v>
      </c>
      <c r="Z103">
        <f t="shared" si="24"/>
        <v>375.03940022762822</v>
      </c>
      <c r="AA103">
        <v>1387.48999</v>
      </c>
      <c r="AB103">
        <v>0</v>
      </c>
      <c r="AC103" s="19">
        <f t="shared" si="25"/>
        <v>520363.41367143788</v>
      </c>
    </row>
    <row r="104" spans="1:29" x14ac:dyDescent="0.25">
      <c r="A104" s="38">
        <f t="shared" si="13"/>
        <v>0.17716022594446534</v>
      </c>
      <c r="B104" s="18" t="s">
        <v>184</v>
      </c>
      <c r="C104" t="s">
        <v>185</v>
      </c>
      <c r="D104" s="1">
        <v>0</v>
      </c>
      <c r="E104">
        <v>0</v>
      </c>
      <c r="F104">
        <f t="shared" si="14"/>
        <v>0</v>
      </c>
      <c r="G104">
        <f t="shared" si="15"/>
        <v>0</v>
      </c>
      <c r="H104">
        <v>188.51535000000001</v>
      </c>
      <c r="I104">
        <f t="shared" si="16"/>
        <v>0</v>
      </c>
      <c r="J104">
        <v>218.622772</v>
      </c>
      <c r="K104">
        <v>3.29</v>
      </c>
      <c r="L104" s="2">
        <f t="shared" si="17"/>
        <v>0</v>
      </c>
      <c r="M104">
        <v>-29000000</v>
      </c>
      <c r="N104">
        <v>29000000</v>
      </c>
      <c r="O104">
        <f t="shared" si="18"/>
        <v>1.0226447809577854E-5</v>
      </c>
      <c r="P104">
        <f t="shared" si="19"/>
        <v>10226.447809577854</v>
      </c>
      <c r="Q104">
        <v>188.51535000000001</v>
      </c>
      <c r="R104">
        <f t="shared" si="20"/>
        <v>54.247295032356007</v>
      </c>
      <c r="S104">
        <v>218.622772</v>
      </c>
      <c r="T104">
        <v>3.29</v>
      </c>
      <c r="U104" s="19">
        <f t="shared" si="21"/>
        <v>12038.167614131951</v>
      </c>
      <c r="V104" s="18">
        <v>283260000000</v>
      </c>
      <c r="W104">
        <f t="shared" si="22"/>
        <v>7.4533669228648626E-4</v>
      </c>
      <c r="X104">
        <f t="shared" si="23"/>
        <v>745336.69228648627</v>
      </c>
      <c r="Y104">
        <v>188.51535000000001</v>
      </c>
      <c r="Z104">
        <f t="shared" si="24"/>
        <v>3953.7188472264261</v>
      </c>
      <c r="AA104">
        <v>218.622772</v>
      </c>
      <c r="AB104">
        <v>3.29</v>
      </c>
      <c r="AC104" s="19">
        <f t="shared" si="25"/>
        <v>877380.70909666072</v>
      </c>
    </row>
    <row r="105" spans="1:29" x14ac:dyDescent="0.25">
      <c r="A105" s="38">
        <f t="shared" si="13"/>
        <v>-0.19364176211247996</v>
      </c>
      <c r="B105" s="18" t="s">
        <v>186</v>
      </c>
      <c r="C105" t="s">
        <v>187</v>
      </c>
      <c r="D105" s="1">
        <v>-611600000</v>
      </c>
      <c r="E105">
        <v>611600000</v>
      </c>
      <c r="F105">
        <f t="shared" si="14"/>
        <v>6.8455007013722504E-4</v>
      </c>
      <c r="G105">
        <f t="shared" si="15"/>
        <v>684550.07013722509</v>
      </c>
      <c r="H105">
        <v>100.380516</v>
      </c>
      <c r="I105">
        <f t="shared" si="16"/>
        <v>6819.5512178600984</v>
      </c>
      <c r="J105">
        <v>79.890656000000007</v>
      </c>
      <c r="K105">
        <v>1.052</v>
      </c>
      <c r="L105" s="2">
        <f t="shared" si="17"/>
        <v>551992.58830163104</v>
      </c>
      <c r="M105">
        <v>-1270500000</v>
      </c>
      <c r="N105">
        <v>1270500000</v>
      </c>
      <c r="O105">
        <f t="shared" si="18"/>
        <v>4.4802420489891944E-4</v>
      </c>
      <c r="P105">
        <f t="shared" si="19"/>
        <v>448024.20489891944</v>
      </c>
      <c r="Q105">
        <v>100.380516</v>
      </c>
      <c r="R105">
        <f t="shared" si="20"/>
        <v>4463.2586357587506</v>
      </c>
      <c r="S105">
        <v>79.890656000000007</v>
      </c>
      <c r="T105">
        <v>1.052</v>
      </c>
      <c r="U105" s="19">
        <f t="shared" si="21"/>
        <v>361268.00839324994</v>
      </c>
      <c r="V105" s="18">
        <v>225620000000</v>
      </c>
      <c r="W105">
        <f t="shared" si="22"/>
        <v>5.9366964807483242E-4</v>
      </c>
      <c r="X105">
        <f t="shared" si="23"/>
        <v>593669.6480748324</v>
      </c>
      <c r="Y105">
        <v>100.380516</v>
      </c>
      <c r="Z105">
        <f t="shared" si="24"/>
        <v>5914.1920337890315</v>
      </c>
      <c r="AA105">
        <v>79.890656000000007</v>
      </c>
      <c r="AB105">
        <v>1.052</v>
      </c>
      <c r="AC105" s="19">
        <f t="shared" si="25"/>
        <v>478710.41130892601</v>
      </c>
    </row>
    <row r="106" spans="1:29" x14ac:dyDescent="0.25">
      <c r="A106" s="38">
        <f t="shared" si="13"/>
        <v>0.48679172926144321</v>
      </c>
      <c r="B106" s="18" t="s">
        <v>188</v>
      </c>
      <c r="C106" t="s">
        <v>189</v>
      </c>
      <c r="D106" s="1">
        <v>4361000000</v>
      </c>
      <c r="E106">
        <v>0</v>
      </c>
      <c r="F106">
        <f t="shared" si="14"/>
        <v>0</v>
      </c>
      <c r="G106">
        <f t="shared" si="15"/>
        <v>0</v>
      </c>
      <c r="H106">
        <v>223.87983700000001</v>
      </c>
      <c r="I106">
        <f t="shared" si="16"/>
        <v>0</v>
      </c>
      <c r="J106">
        <v>328.38269000000003</v>
      </c>
      <c r="K106">
        <v>4.4800000000000004</v>
      </c>
      <c r="L106" s="2">
        <f t="shared" si="17"/>
        <v>0</v>
      </c>
      <c r="M106">
        <v>-21830000000</v>
      </c>
      <c r="N106">
        <v>21830000000</v>
      </c>
      <c r="O106">
        <f t="shared" si="18"/>
        <v>7.6980467476925711E-3</v>
      </c>
      <c r="P106">
        <f t="shared" si="19"/>
        <v>7698046.747692571</v>
      </c>
      <c r="Q106">
        <v>223.87983700000001</v>
      </c>
      <c r="R106">
        <f t="shared" si="20"/>
        <v>34384.725533334073</v>
      </c>
      <c r="S106">
        <v>328.38269000000003</v>
      </c>
      <c r="T106">
        <v>4.4800000000000004</v>
      </c>
      <c r="U106" s="19">
        <f t="shared" si="21"/>
        <v>11445392.235937266</v>
      </c>
      <c r="V106" s="18">
        <v>276100000000</v>
      </c>
      <c r="W106">
        <f t="shared" si="22"/>
        <v>7.2649671941078461E-4</v>
      </c>
      <c r="X106">
        <f t="shared" si="23"/>
        <v>726496.71941078466</v>
      </c>
      <c r="Y106">
        <v>223.87983700000001</v>
      </c>
      <c r="Z106">
        <f t="shared" si="24"/>
        <v>3245.0296960453147</v>
      </c>
      <c r="AA106">
        <v>328.38269000000003</v>
      </c>
      <c r="AB106">
        <v>4.4800000000000004</v>
      </c>
      <c r="AC106" s="19">
        <f t="shared" si="25"/>
        <v>1080149.313755526</v>
      </c>
    </row>
    <row r="107" spans="1:29" x14ac:dyDescent="0.25">
      <c r="A107" s="38">
        <f t="shared" si="13"/>
        <v>-5.3710374304716479E-2</v>
      </c>
      <c r="B107" s="18" t="s">
        <v>190</v>
      </c>
      <c r="C107" t="s">
        <v>191</v>
      </c>
      <c r="D107" s="1">
        <v>-20000000</v>
      </c>
      <c r="E107">
        <v>20000000</v>
      </c>
      <c r="F107">
        <f t="shared" si="14"/>
        <v>2.2385548402132929E-5</v>
      </c>
      <c r="G107">
        <f t="shared" si="15"/>
        <v>22385.548402132928</v>
      </c>
      <c r="H107">
        <v>109.557289</v>
      </c>
      <c r="I107">
        <f t="shared" si="16"/>
        <v>204.32733053601692</v>
      </c>
      <c r="J107">
        <v>100.912926</v>
      </c>
      <c r="K107">
        <v>2.76</v>
      </c>
      <c r="L107" s="2">
        <f t="shared" si="17"/>
        <v>21183.212218438024</v>
      </c>
      <c r="M107">
        <v>-64000000</v>
      </c>
      <c r="N107">
        <v>64000000</v>
      </c>
      <c r="O107">
        <f t="shared" si="18"/>
        <v>2.2568712407344232E-5</v>
      </c>
      <c r="P107">
        <f t="shared" si="19"/>
        <v>22568.712407344232</v>
      </c>
      <c r="Q107">
        <v>109.557289</v>
      </c>
      <c r="R107">
        <f t="shared" si="20"/>
        <v>205.99918648355958</v>
      </c>
      <c r="S107">
        <v>100.912926</v>
      </c>
      <c r="T107">
        <v>2.76</v>
      </c>
      <c r="U107" s="19">
        <f t="shared" si="21"/>
        <v>21356.538416370273</v>
      </c>
      <c r="V107" s="18">
        <v>218350000000</v>
      </c>
      <c r="W107">
        <f t="shared" si="22"/>
        <v>5.7454023427506269E-4</v>
      </c>
      <c r="X107">
        <f t="shared" si="23"/>
        <v>574540.23427506268</v>
      </c>
      <c r="Y107">
        <v>109.557289</v>
      </c>
      <c r="Z107">
        <f t="shared" si="24"/>
        <v>5244.199080857712</v>
      </c>
      <c r="AA107">
        <v>100.912926</v>
      </c>
      <c r="AB107">
        <v>2.76</v>
      </c>
      <c r="AC107" s="19">
        <f t="shared" si="25"/>
        <v>543681.46323902963</v>
      </c>
    </row>
    <row r="108" spans="1:29" x14ac:dyDescent="0.25">
      <c r="A108" s="38">
        <f t="shared" si="13"/>
        <v>3.9369694553346379E-2</v>
      </c>
      <c r="B108" s="18" t="s">
        <v>192</v>
      </c>
      <c r="C108" t="s">
        <v>193</v>
      </c>
      <c r="D108" s="1">
        <v>-121800000</v>
      </c>
      <c r="E108">
        <v>121800000</v>
      </c>
      <c r="F108">
        <f t="shared" si="14"/>
        <v>1.3632798976898956E-4</v>
      </c>
      <c r="G108">
        <f t="shared" si="15"/>
        <v>136327.98976898956</v>
      </c>
      <c r="H108">
        <v>435.19674700000002</v>
      </c>
      <c r="I108">
        <f t="shared" si="16"/>
        <v>313.25599446401549</v>
      </c>
      <c r="J108">
        <v>448.13031000000001</v>
      </c>
      <c r="K108">
        <v>4.1999999999999904</v>
      </c>
      <c r="L108" s="2">
        <f t="shared" si="17"/>
        <v>141695.18108526641</v>
      </c>
      <c r="M108">
        <v>-675840000</v>
      </c>
      <c r="N108">
        <v>675840000</v>
      </c>
      <c r="O108">
        <f t="shared" si="18"/>
        <v>2.3832560302155509E-4</v>
      </c>
      <c r="P108">
        <f t="shared" si="19"/>
        <v>238325.60302155509</v>
      </c>
      <c r="Q108">
        <v>435.19674700000002</v>
      </c>
      <c r="R108">
        <f t="shared" si="20"/>
        <v>547.62726207040123</v>
      </c>
      <c r="S108">
        <v>448.13031000000001</v>
      </c>
      <c r="T108">
        <v>4.1999999999999904</v>
      </c>
      <c r="U108" s="19">
        <f t="shared" si="21"/>
        <v>247708.40921675583</v>
      </c>
      <c r="V108" s="18">
        <v>245970000000</v>
      </c>
      <c r="W108">
        <f t="shared" si="22"/>
        <v>6.4721621902742005E-4</v>
      </c>
      <c r="X108">
        <f t="shared" si="23"/>
        <v>647216.21902742004</v>
      </c>
      <c r="Y108">
        <v>435.19674700000002</v>
      </c>
      <c r="Z108">
        <f t="shared" si="24"/>
        <v>1487.1807371929185</v>
      </c>
      <c r="AA108">
        <v>448.13031000000001</v>
      </c>
      <c r="AB108">
        <v>4.1999999999999904</v>
      </c>
      <c r="AC108" s="19">
        <f t="shared" si="25"/>
        <v>672696.9238805013</v>
      </c>
    </row>
    <row r="109" spans="1:29" x14ac:dyDescent="0.25">
      <c r="A109" s="38">
        <f t="shared" si="13"/>
        <v>-0.19947961052911911</v>
      </c>
      <c r="B109" s="18" t="s">
        <v>194</v>
      </c>
      <c r="C109" t="s">
        <v>195</v>
      </c>
      <c r="D109" s="1">
        <v>-7704000000</v>
      </c>
      <c r="E109">
        <v>7704000000</v>
      </c>
      <c r="F109">
        <f t="shared" si="14"/>
        <v>8.6229132445016041E-3</v>
      </c>
      <c r="G109">
        <f t="shared" si="15"/>
        <v>8622913.2445016038</v>
      </c>
      <c r="H109">
        <v>60.044643000000001</v>
      </c>
      <c r="I109">
        <f t="shared" si="16"/>
        <v>143608.36893478746</v>
      </c>
      <c r="J109">
        <v>46.556961000000001</v>
      </c>
      <c r="K109">
        <v>1.51</v>
      </c>
      <c r="L109" s="2">
        <f t="shared" si="17"/>
        <v>6902817.8688620403</v>
      </c>
      <c r="M109">
        <v>-11689000000</v>
      </c>
      <c r="N109">
        <v>11689000000</v>
      </c>
      <c r="O109">
        <f t="shared" si="18"/>
        <v>4.1219637395226048E-3</v>
      </c>
      <c r="P109">
        <f t="shared" si="19"/>
        <v>4121963.7395226047</v>
      </c>
      <c r="Q109">
        <v>60.044643000000001</v>
      </c>
      <c r="R109">
        <f t="shared" si="20"/>
        <v>68648.317877793103</v>
      </c>
      <c r="S109">
        <v>46.556961000000001</v>
      </c>
      <c r="T109">
        <v>1.51</v>
      </c>
      <c r="U109" s="19">
        <f t="shared" si="21"/>
        <v>3299716.0181474839</v>
      </c>
      <c r="V109" s="18">
        <v>2267260000000</v>
      </c>
      <c r="W109">
        <f t="shared" si="22"/>
        <v>5.9657984500228016E-3</v>
      </c>
      <c r="X109">
        <f t="shared" si="23"/>
        <v>5965798.4500228018</v>
      </c>
      <c r="Y109">
        <v>60.044643000000001</v>
      </c>
      <c r="Z109">
        <f t="shared" si="24"/>
        <v>99356.048299309594</v>
      </c>
      <c r="AA109">
        <v>46.556961000000001</v>
      </c>
      <c r="AB109">
        <v>1.51</v>
      </c>
      <c r="AC109" s="19">
        <f t="shared" si="25"/>
        <v>4775743.2987170303</v>
      </c>
    </row>
    <row r="110" spans="1:29" x14ac:dyDescent="0.25">
      <c r="A110" s="38">
        <f t="shared" si="13"/>
        <v>-0.18463695237021782</v>
      </c>
      <c r="B110" s="18" t="s">
        <v>196</v>
      </c>
      <c r="C110" t="s">
        <v>197</v>
      </c>
      <c r="D110" s="1">
        <v>-3400000000</v>
      </c>
      <c r="E110">
        <v>3400000000</v>
      </c>
      <c r="F110">
        <f t="shared" si="14"/>
        <v>3.8055432283625981E-3</v>
      </c>
      <c r="G110">
        <f t="shared" si="15"/>
        <v>3805543.228362598</v>
      </c>
      <c r="H110">
        <v>56.213546999999998</v>
      </c>
      <c r="I110">
        <f t="shared" si="16"/>
        <v>67697.973735096239</v>
      </c>
      <c r="J110">
        <v>43.794449</v>
      </c>
      <c r="K110">
        <v>2.04</v>
      </c>
      <c r="L110" s="2">
        <f t="shared" si="17"/>
        <v>3102899.3245646078</v>
      </c>
      <c r="M110">
        <v>-12039000000</v>
      </c>
      <c r="N110">
        <v>12039000000</v>
      </c>
      <c r="O110">
        <f t="shared" si="18"/>
        <v>4.2453863855002683E-3</v>
      </c>
      <c r="P110">
        <f t="shared" si="19"/>
        <v>4245386.3855002681</v>
      </c>
      <c r="Q110">
        <v>56.213546999999998</v>
      </c>
      <c r="R110">
        <f t="shared" si="20"/>
        <v>75522.478336054264</v>
      </c>
      <c r="S110">
        <v>43.794449</v>
      </c>
      <c r="T110">
        <v>2.04</v>
      </c>
      <c r="U110" s="19">
        <f t="shared" si="21"/>
        <v>3461531.1816474842</v>
      </c>
      <c r="V110" s="18">
        <v>2119820000000</v>
      </c>
      <c r="W110">
        <f t="shared" si="22"/>
        <v>5.5778423605265101E-3</v>
      </c>
      <c r="X110">
        <f t="shared" si="23"/>
        <v>5577842.3605265105</v>
      </c>
      <c r="Y110">
        <v>56.213546999999998</v>
      </c>
      <c r="Z110">
        <f t="shared" si="24"/>
        <v>99225.945669760185</v>
      </c>
      <c r="AA110">
        <v>43.794449</v>
      </c>
      <c r="AB110">
        <v>2.04</v>
      </c>
      <c r="AC110" s="19">
        <f t="shared" si="25"/>
        <v>4547966.5462773936</v>
      </c>
    </row>
    <row r="111" spans="1:29" x14ac:dyDescent="0.25">
      <c r="A111" s="38">
        <f t="shared" si="13"/>
        <v>-9.666675348245557E-2</v>
      </c>
      <c r="B111" s="18" t="s">
        <v>198</v>
      </c>
      <c r="C111" t="s">
        <v>199</v>
      </c>
      <c r="D111" s="1">
        <v>-121000000</v>
      </c>
      <c r="E111">
        <v>121000000</v>
      </c>
      <c r="F111">
        <f t="shared" si="14"/>
        <v>1.3543256783290423E-4</v>
      </c>
      <c r="G111">
        <f t="shared" si="15"/>
        <v>135432.56783290423</v>
      </c>
      <c r="H111">
        <v>43.77084</v>
      </c>
      <c r="I111">
        <f t="shared" si="16"/>
        <v>3094.1276848446187</v>
      </c>
      <c r="J111">
        <v>37.919654999999999</v>
      </c>
      <c r="K111">
        <v>1.62</v>
      </c>
      <c r="L111" s="2">
        <f t="shared" si="17"/>
        <v>122340.74118470494</v>
      </c>
      <c r="M111">
        <v>-1656000000</v>
      </c>
      <c r="N111">
        <v>1656000000</v>
      </c>
      <c r="O111">
        <f t="shared" si="18"/>
        <v>5.8396543354003198E-4</v>
      </c>
      <c r="P111">
        <f t="shared" si="19"/>
        <v>583965.43354003201</v>
      </c>
      <c r="Q111">
        <v>43.77084</v>
      </c>
      <c r="R111">
        <f t="shared" si="20"/>
        <v>13341.426244961989</v>
      </c>
      <c r="S111">
        <v>37.919654999999999</v>
      </c>
      <c r="T111">
        <v>1.62</v>
      </c>
      <c r="U111" s="19">
        <f t="shared" si="21"/>
        <v>527515.39093374251</v>
      </c>
      <c r="V111" s="18">
        <v>219940000000</v>
      </c>
      <c r="W111">
        <f t="shared" si="22"/>
        <v>5.7872397126840984E-4</v>
      </c>
      <c r="X111">
        <f t="shared" si="23"/>
        <v>578723.97126840986</v>
      </c>
      <c r="Y111">
        <v>43.77084</v>
      </c>
      <c r="Z111">
        <f t="shared" si="24"/>
        <v>13221.678434053581</v>
      </c>
      <c r="AA111">
        <v>37.919654999999999</v>
      </c>
      <c r="AB111">
        <v>1.62</v>
      </c>
      <c r="AC111" s="19">
        <f t="shared" si="25"/>
        <v>522780.60380341881</v>
      </c>
    </row>
    <row r="112" spans="1:29" x14ac:dyDescent="0.25">
      <c r="A112" s="38">
        <f t="shared" si="13"/>
        <v>-0.14168216698171154</v>
      </c>
      <c r="B112" s="18" t="s">
        <v>200</v>
      </c>
      <c r="C112" t="s">
        <v>201</v>
      </c>
      <c r="D112" s="1">
        <v>-416000000</v>
      </c>
      <c r="E112">
        <v>416000000</v>
      </c>
      <c r="F112">
        <f t="shared" si="14"/>
        <v>4.6561940676436494E-4</v>
      </c>
      <c r="G112">
        <f t="shared" si="15"/>
        <v>465619.40676436492</v>
      </c>
      <c r="H112">
        <v>165.25846899999999</v>
      </c>
      <c r="I112">
        <f t="shared" si="16"/>
        <v>2817.5222097958863</v>
      </c>
      <c r="J112">
        <v>137.16429099999999</v>
      </c>
      <c r="K112">
        <v>4.68</v>
      </c>
      <c r="L112" s="2">
        <f t="shared" si="17"/>
        <v>399649.44022525073</v>
      </c>
      <c r="M112">
        <v>-876000000</v>
      </c>
      <c r="N112">
        <v>876000000</v>
      </c>
      <c r="O112">
        <f t="shared" si="18"/>
        <v>3.0890925107552415E-4</v>
      </c>
      <c r="P112">
        <f t="shared" si="19"/>
        <v>308909.25107552414</v>
      </c>
      <c r="Q112">
        <v>165.25846899999999</v>
      </c>
      <c r="R112">
        <f t="shared" si="20"/>
        <v>1869.2491401183449</v>
      </c>
      <c r="S112">
        <v>137.16429099999999</v>
      </c>
      <c r="T112">
        <v>4.68</v>
      </c>
      <c r="U112" s="19">
        <f t="shared" si="21"/>
        <v>265142.31898244628</v>
      </c>
      <c r="V112" s="18">
        <v>221420000000</v>
      </c>
      <c r="W112">
        <f t="shared" si="22"/>
        <v>5.8261826733768901E-4</v>
      </c>
      <c r="X112">
        <f t="shared" si="23"/>
        <v>582618.26733768906</v>
      </c>
      <c r="Y112">
        <v>165.25846899999999</v>
      </c>
      <c r="Z112">
        <f t="shared" si="24"/>
        <v>3525.4971854888058</v>
      </c>
      <c r="AA112">
        <v>137.16429099999999</v>
      </c>
      <c r="AB112">
        <v>4.68</v>
      </c>
      <c r="AC112" s="19">
        <f t="shared" si="25"/>
        <v>500071.64869815513</v>
      </c>
    </row>
    <row r="113" spans="1:29" x14ac:dyDescent="0.25">
      <c r="A113" s="38">
        <f t="shared" si="13"/>
        <v>-0.18943026653555484</v>
      </c>
      <c r="B113" s="18" t="s">
        <v>202</v>
      </c>
      <c r="C113" t="s">
        <v>203</v>
      </c>
      <c r="D113" s="1">
        <v>-176700000</v>
      </c>
      <c r="E113">
        <v>176700000</v>
      </c>
      <c r="F113">
        <f t="shared" si="14"/>
        <v>1.9777632013284445E-4</v>
      </c>
      <c r="G113">
        <f t="shared" si="15"/>
        <v>197776.32013284444</v>
      </c>
      <c r="H113">
        <v>215.44851700000001</v>
      </c>
      <c r="I113">
        <f t="shared" si="16"/>
        <v>917.97485026478239</v>
      </c>
      <c r="J113">
        <v>166.13604699999999</v>
      </c>
      <c r="K113">
        <v>8.5</v>
      </c>
      <c r="L113" s="2">
        <f t="shared" si="17"/>
        <v>160311.49909565848</v>
      </c>
      <c r="M113">
        <v>-2228700000</v>
      </c>
      <c r="N113">
        <v>2228700000</v>
      </c>
      <c r="O113">
        <f t="shared" si="18"/>
        <v>7.859201459726263E-4</v>
      </c>
      <c r="P113">
        <f t="shared" si="19"/>
        <v>785920.14597262628</v>
      </c>
      <c r="Q113">
        <v>215.44851700000001</v>
      </c>
      <c r="R113">
        <f t="shared" si="20"/>
        <v>3647.8327022906647</v>
      </c>
      <c r="S113">
        <v>166.13604699999999</v>
      </c>
      <c r="T113">
        <v>8.5</v>
      </c>
      <c r="U113" s="19">
        <f t="shared" si="21"/>
        <v>637043.08324536949</v>
      </c>
      <c r="V113" s="18">
        <v>282100000000</v>
      </c>
      <c r="W113">
        <f t="shared" si="22"/>
        <v>7.4228440617813232E-4</v>
      </c>
      <c r="X113">
        <f t="shared" si="23"/>
        <v>742284.40617813228</v>
      </c>
      <c r="Y113">
        <v>215.44851700000001</v>
      </c>
      <c r="Z113">
        <f t="shared" si="24"/>
        <v>3445.2982852424657</v>
      </c>
      <c r="AA113">
        <v>166.13604699999999</v>
      </c>
      <c r="AB113">
        <v>8.5</v>
      </c>
      <c r="AC113" s="19">
        <f t="shared" si="25"/>
        <v>601673.27327062259</v>
      </c>
    </row>
    <row r="114" spans="1:29" x14ac:dyDescent="0.25">
      <c r="A114" s="38">
        <f t="shared" si="13"/>
        <v>3.1604256653669172E-2</v>
      </c>
      <c r="B114" s="18" t="s">
        <v>204</v>
      </c>
      <c r="C114" t="s">
        <v>205</v>
      </c>
      <c r="D114" s="1">
        <v>-2221000000</v>
      </c>
      <c r="E114">
        <v>2221000000</v>
      </c>
      <c r="F114">
        <f t="shared" si="14"/>
        <v>2.4859151500568619E-3</v>
      </c>
      <c r="G114">
        <f t="shared" si="15"/>
        <v>2485915.1500568618</v>
      </c>
      <c r="H114">
        <v>61.703586999999999</v>
      </c>
      <c r="I114">
        <f t="shared" si="16"/>
        <v>40288.016806168205</v>
      </c>
      <c r="J114">
        <v>61.813682999999997</v>
      </c>
      <c r="K114">
        <v>1.84</v>
      </c>
      <c r="L114" s="2">
        <f t="shared" si="17"/>
        <v>2564480.6504785032</v>
      </c>
      <c r="M114">
        <v>-6294000000</v>
      </c>
      <c r="N114">
        <v>6294000000</v>
      </c>
      <c r="O114">
        <f t="shared" si="18"/>
        <v>2.2194918108097593E-3</v>
      </c>
      <c r="P114">
        <f t="shared" si="19"/>
        <v>2219491.8108097594</v>
      </c>
      <c r="Q114">
        <v>61.703586999999999</v>
      </c>
      <c r="R114">
        <f t="shared" si="20"/>
        <v>35970.223429794438</v>
      </c>
      <c r="S114">
        <v>61.813682999999997</v>
      </c>
      <c r="T114">
        <v>1.84</v>
      </c>
      <c r="U114" s="19">
        <f t="shared" si="21"/>
        <v>2289637.1996393078</v>
      </c>
      <c r="V114" s="18">
        <v>218840000000</v>
      </c>
      <c r="W114">
        <f t="shared" si="22"/>
        <v>5.758295620277294E-4</v>
      </c>
      <c r="X114">
        <f t="shared" si="23"/>
        <v>575829.56202772935</v>
      </c>
      <c r="Y114">
        <v>61.703586999999999</v>
      </c>
      <c r="Z114">
        <f t="shared" si="24"/>
        <v>9332.1894240561633</v>
      </c>
      <c r="AA114">
        <v>61.813682999999997</v>
      </c>
      <c r="AB114">
        <v>1.84</v>
      </c>
      <c r="AC114" s="19">
        <f t="shared" si="25"/>
        <v>594028.22729482362</v>
      </c>
    </row>
    <row r="115" spans="1:29" x14ac:dyDescent="0.25">
      <c r="A115" s="38">
        <f t="shared" si="13"/>
        <v>0.1371693827143754</v>
      </c>
      <c r="B115" s="18" t="s">
        <v>206</v>
      </c>
      <c r="C115" t="s">
        <v>207</v>
      </c>
      <c r="D115" s="1">
        <v>-1852000000</v>
      </c>
      <c r="E115">
        <v>1852000000</v>
      </c>
      <c r="F115">
        <f t="shared" si="14"/>
        <v>2.0729017820375092E-3</v>
      </c>
      <c r="G115">
        <f t="shared" si="15"/>
        <v>2072901.7820375091</v>
      </c>
      <c r="H115">
        <v>56.639468999999998</v>
      </c>
      <c r="I115">
        <f t="shared" si="16"/>
        <v>36598.18530497716</v>
      </c>
      <c r="J115">
        <v>62.648670000000003</v>
      </c>
      <c r="K115">
        <v>1.76</v>
      </c>
      <c r="L115" s="2">
        <f t="shared" si="17"/>
        <v>2357240.4399071233</v>
      </c>
      <c r="M115">
        <v>-9232000000</v>
      </c>
      <c r="N115">
        <v>9232000000</v>
      </c>
      <c r="O115">
        <f t="shared" si="18"/>
        <v>3.2555367647594054E-3</v>
      </c>
      <c r="P115">
        <f t="shared" si="19"/>
        <v>3255536.7647594055</v>
      </c>
      <c r="Q115">
        <v>56.639468999999998</v>
      </c>
      <c r="R115">
        <f t="shared" si="20"/>
        <v>57478.235976389638</v>
      </c>
      <c r="S115">
        <v>62.648670000000003</v>
      </c>
      <c r="T115">
        <v>1.76</v>
      </c>
      <c r="U115" s="19">
        <f t="shared" si="21"/>
        <v>3702096.7331854082</v>
      </c>
      <c r="V115" s="18">
        <v>2255750000000</v>
      </c>
      <c r="W115">
        <f t="shared" si="22"/>
        <v>5.9355124042407724E-3</v>
      </c>
      <c r="X115">
        <f t="shared" si="23"/>
        <v>5935512.4042407721</v>
      </c>
      <c r="Y115">
        <v>56.639468999999998</v>
      </c>
      <c r="Z115">
        <f t="shared" si="24"/>
        <v>104794.63365450641</v>
      </c>
      <c r="AA115">
        <v>62.648670000000003</v>
      </c>
      <c r="AB115">
        <v>1.76</v>
      </c>
      <c r="AC115" s="19">
        <f t="shared" si="25"/>
        <v>6749682.9768239977</v>
      </c>
    </row>
    <row r="116" spans="1:29" x14ac:dyDescent="0.25">
      <c r="A116" s="38">
        <f t="shared" si="13"/>
        <v>-0.33288639028914646</v>
      </c>
      <c r="B116" s="18" t="s">
        <v>208</v>
      </c>
      <c r="C116" t="s">
        <v>209</v>
      </c>
      <c r="D116" s="1">
        <v>-1518000000</v>
      </c>
      <c r="E116">
        <v>1518000000</v>
      </c>
      <c r="F116">
        <f t="shared" si="14"/>
        <v>1.6990631237218895E-3</v>
      </c>
      <c r="G116">
        <f t="shared" si="15"/>
        <v>1699063.1237218895</v>
      </c>
      <c r="H116">
        <v>86.225005999999993</v>
      </c>
      <c r="I116">
        <f t="shared" si="16"/>
        <v>19704.992815215224</v>
      </c>
      <c r="J116">
        <v>56.441875000000003</v>
      </c>
      <c r="K116">
        <v>1.08</v>
      </c>
      <c r="L116" s="2">
        <f t="shared" si="17"/>
        <v>1133468.1335927083</v>
      </c>
      <c r="M116">
        <v>-4014000000</v>
      </c>
      <c r="N116">
        <v>4014000000</v>
      </c>
      <c r="O116">
        <f t="shared" si="18"/>
        <v>1.415481431298121E-3</v>
      </c>
      <c r="P116">
        <f t="shared" si="19"/>
        <v>1415481.4312981211</v>
      </c>
      <c r="Q116">
        <v>86.225005999999993</v>
      </c>
      <c r="R116">
        <f t="shared" si="20"/>
        <v>16416.136071920031</v>
      </c>
      <c r="S116">
        <v>56.441875000000003</v>
      </c>
      <c r="T116">
        <v>1.08</v>
      </c>
      <c r="U116" s="19">
        <f t="shared" si="21"/>
        <v>944286.92711197503</v>
      </c>
      <c r="V116" s="18">
        <v>246600000000</v>
      </c>
      <c r="W116">
        <f t="shared" si="22"/>
        <v>6.4887392613799161E-4</v>
      </c>
      <c r="X116">
        <f t="shared" si="23"/>
        <v>648873.9261379916</v>
      </c>
      <c r="Y116">
        <v>86.225005999999993</v>
      </c>
      <c r="Z116">
        <f t="shared" si="24"/>
        <v>7525.3566945300263</v>
      </c>
      <c r="AA116">
        <v>56.441875000000003</v>
      </c>
      <c r="AB116">
        <v>1.08</v>
      </c>
      <c r="AC116" s="19">
        <f t="shared" si="25"/>
        <v>432872.62711316935</v>
      </c>
    </row>
    <row r="117" spans="1:29" x14ac:dyDescent="0.25">
      <c r="A117" s="38">
        <f t="shared" si="13"/>
        <v>-3.1653985605626045E-2</v>
      </c>
      <c r="B117" s="18" t="s">
        <v>210</v>
      </c>
      <c r="C117" t="s">
        <v>211</v>
      </c>
      <c r="D117" s="1">
        <v>-862000000</v>
      </c>
      <c r="E117">
        <v>862000000</v>
      </c>
      <c r="F117">
        <f t="shared" si="14"/>
        <v>9.6481713613192927E-4</v>
      </c>
      <c r="G117">
        <f t="shared" si="15"/>
        <v>964817.13613192923</v>
      </c>
      <c r="H117">
        <v>81.759720000000002</v>
      </c>
      <c r="I117">
        <f t="shared" si="16"/>
        <v>11800.641393242653</v>
      </c>
      <c r="J117">
        <v>77.311699000000004</v>
      </c>
      <c r="K117">
        <v>1.8599999999999901</v>
      </c>
      <c r="L117" s="2">
        <f t="shared" si="17"/>
        <v>934276.82839274779</v>
      </c>
      <c r="M117">
        <v>-4069000000</v>
      </c>
      <c r="N117">
        <v>4069000000</v>
      </c>
      <c r="O117">
        <f t="shared" si="18"/>
        <v>1.4348764185231823E-3</v>
      </c>
      <c r="P117">
        <f t="shared" si="19"/>
        <v>1434876.4185231824</v>
      </c>
      <c r="Q117">
        <v>81.759720000000002</v>
      </c>
      <c r="R117">
        <f t="shared" si="20"/>
        <v>17549.91845034673</v>
      </c>
      <c r="S117">
        <v>77.311699000000004</v>
      </c>
      <c r="T117">
        <v>1.8599999999999901</v>
      </c>
      <c r="U117" s="19">
        <f t="shared" si="21"/>
        <v>1389456.8610253974</v>
      </c>
      <c r="V117" s="18">
        <v>271920000000</v>
      </c>
      <c r="W117">
        <f t="shared" si="22"/>
        <v>7.1549796429619904E-4</v>
      </c>
      <c r="X117">
        <f t="shared" si="23"/>
        <v>715497.96429619903</v>
      </c>
      <c r="Y117">
        <v>81.759720000000002</v>
      </c>
      <c r="Z117">
        <f t="shared" si="24"/>
        <v>8751.2281634061255</v>
      </c>
      <c r="AA117">
        <v>77.311699000000004</v>
      </c>
      <c r="AB117">
        <v>1.8599999999999901</v>
      </c>
      <c r="AC117" s="19">
        <f t="shared" si="25"/>
        <v>692849.60203351255</v>
      </c>
    </row>
    <row r="118" spans="1:29" x14ac:dyDescent="0.25">
      <c r="A118" s="38">
        <f t="shared" si="13"/>
        <v>-0.26467132457334397</v>
      </c>
      <c r="B118" s="18" t="s">
        <v>212</v>
      </c>
      <c r="C118" t="s">
        <v>213</v>
      </c>
      <c r="D118" s="1">
        <v>-9983000000</v>
      </c>
      <c r="E118">
        <v>9983000000</v>
      </c>
      <c r="F118">
        <f t="shared" si="14"/>
        <v>1.1173746484924653E-2</v>
      </c>
      <c r="G118">
        <f t="shared" si="15"/>
        <v>11173746.484924652</v>
      </c>
      <c r="H118">
        <v>47.944426999999997</v>
      </c>
      <c r="I118">
        <f t="shared" si="16"/>
        <v>233056.2107859721</v>
      </c>
      <c r="J118">
        <v>34.194912000000002</v>
      </c>
      <c r="K118">
        <v>1.06</v>
      </c>
      <c r="L118" s="2">
        <f t="shared" si="17"/>
        <v>8216376.2023128979</v>
      </c>
      <c r="M118">
        <v>-71876000000</v>
      </c>
      <c r="N118">
        <v>71876000000</v>
      </c>
      <c r="O118">
        <f t="shared" si="18"/>
        <v>2.534607457797303E-2</v>
      </c>
      <c r="P118">
        <f t="shared" si="19"/>
        <v>25346074.577973031</v>
      </c>
      <c r="Q118">
        <v>47.944426999999997</v>
      </c>
      <c r="R118">
        <f t="shared" si="20"/>
        <v>528655.28204087273</v>
      </c>
      <c r="S118">
        <v>34.194912000000002</v>
      </c>
      <c r="T118">
        <v>1.06</v>
      </c>
      <c r="U118" s="19">
        <f t="shared" si="21"/>
        <v>18637695.446686152</v>
      </c>
      <c r="V118" s="18">
        <v>2229950000000</v>
      </c>
      <c r="W118">
        <f t="shared" si="22"/>
        <v>5.8676253511411773E-3</v>
      </c>
      <c r="X118">
        <f t="shared" si="23"/>
        <v>5867625.3511411771</v>
      </c>
      <c r="Y118">
        <v>47.944426999999997</v>
      </c>
      <c r="Z118">
        <f t="shared" si="24"/>
        <v>122383.8873106394</v>
      </c>
      <c r="AA118">
        <v>34.194912000000002</v>
      </c>
      <c r="AB118">
        <v>1.06</v>
      </c>
      <c r="AC118" s="19">
        <f t="shared" si="25"/>
        <v>4314633.177354509</v>
      </c>
    </row>
    <row r="119" spans="1:29" x14ac:dyDescent="0.25">
      <c r="A119" s="38">
        <f t="shared" si="13"/>
        <v>-0.17033963748773873</v>
      </c>
      <c r="B119" s="18" t="s">
        <v>214</v>
      </c>
      <c r="C119" t="s">
        <v>215</v>
      </c>
      <c r="D119" s="1">
        <v>-79000000</v>
      </c>
      <c r="E119">
        <v>79000000</v>
      </c>
      <c r="F119">
        <f t="shared" si="14"/>
        <v>8.8422916188425082E-5</v>
      </c>
      <c r="G119">
        <f t="shared" si="15"/>
        <v>88422.916188425079</v>
      </c>
      <c r="H119">
        <v>81.220039</v>
      </c>
      <c r="I119">
        <f t="shared" si="16"/>
        <v>1088.6834982734381</v>
      </c>
      <c r="J119">
        <v>64.665047000000001</v>
      </c>
      <c r="K119">
        <v>2.72</v>
      </c>
      <c r="L119" s="2">
        <f t="shared" si="17"/>
        <v>73360.988699280046</v>
      </c>
      <c r="M119">
        <v>-255000000</v>
      </c>
      <c r="N119">
        <v>255000000</v>
      </c>
      <c r="O119">
        <f t="shared" si="18"/>
        <v>8.9922213498012167E-5</v>
      </c>
      <c r="P119">
        <f t="shared" si="19"/>
        <v>89922.213498012163</v>
      </c>
      <c r="Q119">
        <v>81.220039</v>
      </c>
      <c r="R119">
        <f t="shared" si="20"/>
        <v>1107.1431952650523</v>
      </c>
      <c r="S119">
        <v>64.665047000000001</v>
      </c>
      <c r="T119">
        <v>2.72</v>
      </c>
      <c r="U119" s="19">
        <f t="shared" si="21"/>
        <v>74604.896248665726</v>
      </c>
      <c r="V119" s="18">
        <v>211360000000</v>
      </c>
      <c r="W119">
        <f t="shared" si="22"/>
        <v>5.5614757919110263E-4</v>
      </c>
      <c r="X119">
        <f t="shared" si="23"/>
        <v>556147.57919110265</v>
      </c>
      <c r="Y119">
        <v>81.220039</v>
      </c>
      <c r="Z119">
        <f t="shared" si="24"/>
        <v>6847.4182731074861</v>
      </c>
      <c r="AA119">
        <v>64.665047000000001</v>
      </c>
      <c r="AB119">
        <v>2.72</v>
      </c>
      <c r="AC119" s="19">
        <f t="shared" si="25"/>
        <v>461413.60216200678</v>
      </c>
    </row>
    <row r="120" spans="1:29" x14ac:dyDescent="0.25">
      <c r="A120" s="38">
        <f t="shared" si="13"/>
        <v>0.21536761491950474</v>
      </c>
      <c r="B120" s="18" t="s">
        <v>216</v>
      </c>
      <c r="C120" t="s">
        <v>217</v>
      </c>
      <c r="D120" s="1">
        <v>-343000000</v>
      </c>
      <c r="E120">
        <v>343000000</v>
      </c>
      <c r="F120">
        <f t="shared" si="14"/>
        <v>3.8391215509657976E-4</v>
      </c>
      <c r="G120">
        <f t="shared" si="15"/>
        <v>383912.15509657975</v>
      </c>
      <c r="H120">
        <v>32.009079</v>
      </c>
      <c r="I120">
        <f t="shared" si="16"/>
        <v>11993.851966080616</v>
      </c>
      <c r="J120">
        <v>37.616798000000003</v>
      </c>
      <c r="K120">
        <v>1.286</v>
      </c>
      <c r="L120" s="2">
        <f t="shared" si="17"/>
        <v>466594.40027833713</v>
      </c>
      <c r="M120">
        <v>-5673000000</v>
      </c>
      <c r="N120">
        <v>5673000000</v>
      </c>
      <c r="O120">
        <f t="shared" si="18"/>
        <v>2.0005047732322471E-3</v>
      </c>
      <c r="P120">
        <f t="shared" si="19"/>
        <v>2000504.773232247</v>
      </c>
      <c r="Q120">
        <v>32.009079</v>
      </c>
      <c r="R120">
        <f t="shared" si="20"/>
        <v>62498.042297069747</v>
      </c>
      <c r="S120">
        <v>37.616798000000003</v>
      </c>
      <c r="T120">
        <v>1.286</v>
      </c>
      <c r="U120" s="19">
        <f t="shared" si="21"/>
        <v>2431348.7148783607</v>
      </c>
      <c r="V120" s="18">
        <v>216380000000</v>
      </c>
      <c r="W120">
        <f t="shared" si="22"/>
        <v>5.693566104531169E-4</v>
      </c>
      <c r="X120">
        <f t="shared" si="23"/>
        <v>569356.61045311694</v>
      </c>
      <c r="Y120">
        <v>32.009079</v>
      </c>
      <c r="Z120">
        <f t="shared" si="24"/>
        <v>17787.347472669142</v>
      </c>
      <c r="AA120">
        <v>37.616798000000003</v>
      </c>
      <c r="AB120">
        <v>1.286</v>
      </c>
      <c r="AC120" s="19">
        <f t="shared" si="25"/>
        <v>691977.58568505826</v>
      </c>
    </row>
    <row r="121" spans="1:29" x14ac:dyDescent="0.25">
      <c r="A121" s="38">
        <f t="shared" si="13"/>
        <v>0.79144234361048094</v>
      </c>
      <c r="B121" s="18" t="s">
        <v>218</v>
      </c>
      <c r="C121" t="s">
        <v>219</v>
      </c>
      <c r="D121" s="1">
        <v>-3400000000</v>
      </c>
      <c r="E121">
        <v>3400000000</v>
      </c>
      <c r="F121">
        <f t="shared" si="14"/>
        <v>3.8055432283625981E-3</v>
      </c>
      <c r="G121">
        <f t="shared" si="15"/>
        <v>3805543.228362598</v>
      </c>
      <c r="H121">
        <v>66.957747999999995</v>
      </c>
      <c r="I121">
        <f t="shared" si="16"/>
        <v>56834.994336467207</v>
      </c>
      <c r="J121">
        <v>114.960945</v>
      </c>
      <c r="K121">
        <v>4.9899999999999904</v>
      </c>
      <c r="L121" s="2">
        <f t="shared" si="17"/>
        <v>6817411.2797288885</v>
      </c>
      <c r="M121">
        <v>-12700000000</v>
      </c>
      <c r="N121">
        <v>12700000000</v>
      </c>
      <c r="O121">
        <f t="shared" si="18"/>
        <v>4.4784788683323706E-3</v>
      </c>
      <c r="P121">
        <f t="shared" si="19"/>
        <v>4478478.8683323702</v>
      </c>
      <c r="Q121">
        <v>66.957747999999995</v>
      </c>
      <c r="R121">
        <f t="shared" si="20"/>
        <v>66885.147755154045</v>
      </c>
      <c r="S121">
        <v>114.960945</v>
      </c>
      <c r="T121">
        <v>4.9899999999999904</v>
      </c>
      <c r="U121" s="19">
        <f t="shared" si="21"/>
        <v>8022936.6796953557</v>
      </c>
      <c r="V121" s="18">
        <v>295200000000</v>
      </c>
      <c r="W121">
        <f t="shared" si="22"/>
        <v>7.7675418895350816E-4</v>
      </c>
      <c r="X121">
        <f t="shared" si="23"/>
        <v>776754.18895350816</v>
      </c>
      <c r="Y121">
        <v>66.957747999999995</v>
      </c>
      <c r="Z121">
        <f t="shared" si="24"/>
        <v>11600.661792769795</v>
      </c>
      <c r="AA121">
        <v>114.960945</v>
      </c>
      <c r="AB121">
        <v>4.9899999999999904</v>
      </c>
      <c r="AC121" s="19">
        <f t="shared" si="25"/>
        <v>1391510.3446681311</v>
      </c>
    </row>
    <row r="122" spans="1:29" x14ac:dyDescent="0.25">
      <c r="A122" s="38">
        <f t="shared" si="13"/>
        <v>0.19589066737028249</v>
      </c>
      <c r="B122" s="18" t="s">
        <v>220</v>
      </c>
      <c r="C122" t="s">
        <v>221</v>
      </c>
      <c r="D122" s="1">
        <v>-3910000000</v>
      </c>
      <c r="E122">
        <v>3910000000</v>
      </c>
      <c r="F122">
        <f t="shared" si="14"/>
        <v>4.3763747126169877E-3</v>
      </c>
      <c r="G122">
        <f t="shared" si="15"/>
        <v>4376374.7126169875</v>
      </c>
      <c r="H122">
        <v>80.286224000000004</v>
      </c>
      <c r="I122">
        <f t="shared" si="16"/>
        <v>54509.6592488518</v>
      </c>
      <c r="J122">
        <v>92.853545999999994</v>
      </c>
      <c r="K122">
        <v>3.16</v>
      </c>
      <c r="L122" s="2">
        <f t="shared" si="17"/>
        <v>5233665.6757339574</v>
      </c>
      <c r="M122">
        <v>-12193000000</v>
      </c>
      <c r="N122">
        <v>12193000000</v>
      </c>
      <c r="O122">
        <f t="shared" si="18"/>
        <v>4.2996923497304407E-3</v>
      </c>
      <c r="P122">
        <f t="shared" si="19"/>
        <v>4299692.3497304404</v>
      </c>
      <c r="Q122">
        <v>80.286224000000004</v>
      </c>
      <c r="R122">
        <f t="shared" si="20"/>
        <v>53554.546913682731</v>
      </c>
      <c r="S122">
        <v>92.853545999999994</v>
      </c>
      <c r="T122">
        <v>3.16</v>
      </c>
      <c r="U122" s="19">
        <f t="shared" si="21"/>
        <v>5141961.9536060346</v>
      </c>
      <c r="V122" s="18">
        <v>230180000000</v>
      </c>
      <c r="W122">
        <f t="shared" si="22"/>
        <v>6.0566829001801662E-4</v>
      </c>
      <c r="X122">
        <f t="shared" si="23"/>
        <v>605668.29001801659</v>
      </c>
      <c r="Y122">
        <v>80.286224000000004</v>
      </c>
      <c r="Z122">
        <f t="shared" si="24"/>
        <v>7543.8631914986627</v>
      </c>
      <c r="AA122">
        <v>92.853545999999994</v>
      </c>
      <c r="AB122">
        <v>3.16</v>
      </c>
      <c r="AC122" s="19">
        <f t="shared" si="25"/>
        <v>724313.05555466365</v>
      </c>
    </row>
    <row r="123" spans="1:29" x14ac:dyDescent="0.25">
      <c r="A123" s="38">
        <f t="shared" si="13"/>
        <v>-5.1385147243226292E-2</v>
      </c>
      <c r="B123" s="18" t="s">
        <v>222</v>
      </c>
      <c r="C123" t="s">
        <v>223</v>
      </c>
      <c r="D123" s="1">
        <v>135500000</v>
      </c>
      <c r="E123">
        <v>0</v>
      </c>
      <c r="F123">
        <f t="shared" si="14"/>
        <v>0</v>
      </c>
      <c r="G123">
        <f t="shared" si="15"/>
        <v>0</v>
      </c>
      <c r="H123">
        <v>245.047775</v>
      </c>
      <c r="I123">
        <f t="shared" si="16"/>
        <v>0</v>
      </c>
      <c r="J123">
        <v>229.29595900000001</v>
      </c>
      <c r="K123">
        <v>3.16</v>
      </c>
      <c r="L123" s="2">
        <f t="shared" si="17"/>
        <v>0</v>
      </c>
      <c r="M123">
        <v>-1208800000</v>
      </c>
      <c r="N123">
        <v>1208800000</v>
      </c>
      <c r="O123">
        <f t="shared" si="18"/>
        <v>4.2626655559371417E-4</v>
      </c>
      <c r="P123">
        <f t="shared" si="19"/>
        <v>426266.55559371418</v>
      </c>
      <c r="Q123">
        <v>245.047775</v>
      </c>
      <c r="R123">
        <f t="shared" si="20"/>
        <v>1739.5242849836698</v>
      </c>
      <c r="S123">
        <v>229.29595900000001</v>
      </c>
      <c r="T123">
        <v>3.16</v>
      </c>
      <c r="U123" s="19">
        <f t="shared" si="21"/>
        <v>404362.78586966824</v>
      </c>
      <c r="V123" s="18">
        <v>247040000000</v>
      </c>
      <c r="W123">
        <f t="shared" si="22"/>
        <v>6.5003168983426374E-4</v>
      </c>
      <c r="X123">
        <f t="shared" si="23"/>
        <v>650031.68983426376</v>
      </c>
      <c r="Y123">
        <v>245.047775</v>
      </c>
      <c r="Z123">
        <f t="shared" si="24"/>
        <v>2652.6732994587023</v>
      </c>
      <c r="AA123">
        <v>229.29595900000001</v>
      </c>
      <c r="AB123">
        <v>3.16</v>
      </c>
      <c r="AC123" s="19">
        <f t="shared" si="25"/>
        <v>616629.71573936683</v>
      </c>
    </row>
    <row r="124" spans="1:29" x14ac:dyDescent="0.25">
      <c r="A124" s="38">
        <f t="shared" si="13"/>
        <v>-0.21042013589119779</v>
      </c>
      <c r="B124" s="18" t="s">
        <v>224</v>
      </c>
      <c r="C124" t="s">
        <v>225</v>
      </c>
      <c r="D124" s="1">
        <v>-310400000</v>
      </c>
      <c r="E124">
        <v>310400000</v>
      </c>
      <c r="F124">
        <f t="shared" si="14"/>
        <v>3.4742371120110308E-4</v>
      </c>
      <c r="G124">
        <f t="shared" si="15"/>
        <v>347423.71120110305</v>
      </c>
      <c r="H124">
        <v>418.79916400000002</v>
      </c>
      <c r="I124">
        <f t="shared" si="16"/>
        <v>829.57116695940454</v>
      </c>
      <c r="J124">
        <v>330.615387</v>
      </c>
      <c r="K124">
        <v>0.06</v>
      </c>
      <c r="L124" s="2">
        <f t="shared" si="17"/>
        <v>274318.76667834271</v>
      </c>
      <c r="M124">
        <v>-796100000</v>
      </c>
      <c r="N124">
        <v>796100000</v>
      </c>
      <c r="O124">
        <f t="shared" si="18"/>
        <v>2.8073362417948037E-4</v>
      </c>
      <c r="P124">
        <f t="shared" si="19"/>
        <v>280733.62417948036</v>
      </c>
      <c r="Q124">
        <v>418.79916400000002</v>
      </c>
      <c r="R124">
        <f t="shared" si="20"/>
        <v>670.32995361824635</v>
      </c>
      <c r="S124">
        <v>330.615387</v>
      </c>
      <c r="T124">
        <v>0.06</v>
      </c>
      <c r="U124" s="19">
        <f t="shared" si="21"/>
        <v>221661.61683040566</v>
      </c>
      <c r="V124" s="18">
        <v>220690000000</v>
      </c>
      <c r="W124">
        <f t="shared" si="22"/>
        <v>5.8069743211432829E-4</v>
      </c>
      <c r="X124">
        <f t="shared" si="23"/>
        <v>580697.43211432826</v>
      </c>
      <c r="Y124">
        <v>418.79916400000002</v>
      </c>
      <c r="Z124">
        <f t="shared" si="24"/>
        <v>1386.5773431064638</v>
      </c>
      <c r="AA124">
        <v>330.615387</v>
      </c>
      <c r="AB124">
        <v>0.06</v>
      </c>
      <c r="AC124" s="19">
        <f t="shared" si="25"/>
        <v>458506.99953716167</v>
      </c>
    </row>
    <row r="125" spans="1:29" x14ac:dyDescent="0.25">
      <c r="A125" s="38">
        <f t="shared" si="13"/>
        <v>-0.19680778780656338</v>
      </c>
      <c r="B125" s="18" t="s">
        <v>226</v>
      </c>
      <c r="C125" t="s">
        <v>227</v>
      </c>
      <c r="D125" s="1">
        <v>-601200000</v>
      </c>
      <c r="E125">
        <v>601200000</v>
      </c>
      <c r="F125">
        <f t="shared" si="14"/>
        <v>6.729095849681159E-4</v>
      </c>
      <c r="G125">
        <f t="shared" si="15"/>
        <v>672909.5849681159</v>
      </c>
      <c r="H125">
        <v>37.904998999999997</v>
      </c>
      <c r="I125">
        <f t="shared" si="16"/>
        <v>17752.528761921771</v>
      </c>
      <c r="J125">
        <v>30.445</v>
      </c>
      <c r="K125">
        <v>0</v>
      </c>
      <c r="L125" s="2">
        <f t="shared" si="17"/>
        <v>540475.73815670831</v>
      </c>
      <c r="M125">
        <v>-1245945000</v>
      </c>
      <c r="N125">
        <v>1245945000</v>
      </c>
      <c r="O125">
        <f t="shared" si="18"/>
        <v>4.3936522469325792E-4</v>
      </c>
      <c r="P125">
        <f t="shared" si="19"/>
        <v>439365.22469325794</v>
      </c>
      <c r="Q125">
        <v>37.904998999999997</v>
      </c>
      <c r="R125">
        <f t="shared" si="20"/>
        <v>11591.221112900121</v>
      </c>
      <c r="S125">
        <v>30.445</v>
      </c>
      <c r="T125">
        <v>0</v>
      </c>
      <c r="U125" s="19">
        <f t="shared" si="21"/>
        <v>352894.72678224416</v>
      </c>
      <c r="V125" s="18">
        <v>235960000000</v>
      </c>
      <c r="W125">
        <f t="shared" si="22"/>
        <v>6.2087709493722826E-4</v>
      </c>
      <c r="X125">
        <f t="shared" si="23"/>
        <v>620877.09493722825</v>
      </c>
      <c r="Y125">
        <v>37.904998999999997</v>
      </c>
      <c r="Z125">
        <f t="shared" si="24"/>
        <v>16379.820902705427</v>
      </c>
      <c r="AA125">
        <v>30.445</v>
      </c>
      <c r="AB125">
        <v>0</v>
      </c>
      <c r="AC125" s="19">
        <f t="shared" si="25"/>
        <v>498683.64738286671</v>
      </c>
    </row>
    <row r="126" spans="1:29" x14ac:dyDescent="0.25">
      <c r="A126" s="38">
        <f t="shared" si="13"/>
        <v>-8.5216448249690879E-2</v>
      </c>
      <c r="B126" s="18" t="s">
        <v>228</v>
      </c>
      <c r="C126" t="s">
        <v>229</v>
      </c>
      <c r="D126" s="1">
        <v>-1339000000</v>
      </c>
      <c r="E126">
        <v>1339000000</v>
      </c>
      <c r="F126">
        <f t="shared" si="14"/>
        <v>1.4987124655227997E-3</v>
      </c>
      <c r="G126">
        <f t="shared" si="15"/>
        <v>1498712.4655227996</v>
      </c>
      <c r="H126">
        <v>35.503498</v>
      </c>
      <c r="I126">
        <f t="shared" si="16"/>
        <v>42213.093073893724</v>
      </c>
      <c r="J126">
        <v>31.398015999999998</v>
      </c>
      <c r="K126">
        <v>1.08</v>
      </c>
      <c r="L126" s="2">
        <f t="shared" si="17"/>
        <v>1370997.5122634093</v>
      </c>
      <c r="M126">
        <v>-6403000000</v>
      </c>
      <c r="N126">
        <v>6403000000</v>
      </c>
      <c r="O126">
        <f t="shared" si="18"/>
        <v>2.2579291491285174E-3</v>
      </c>
      <c r="P126">
        <f t="shared" si="19"/>
        <v>2257929.1491285171</v>
      </c>
      <c r="Q126">
        <v>35.503498</v>
      </c>
      <c r="R126">
        <f t="shared" si="20"/>
        <v>63597.371423190954</v>
      </c>
      <c r="S126">
        <v>31.398015999999998</v>
      </c>
      <c r="T126">
        <v>1.08</v>
      </c>
      <c r="U126" s="19">
        <f t="shared" si="21"/>
        <v>2065516.4466403383</v>
      </c>
      <c r="V126" s="18">
        <v>230900000000</v>
      </c>
      <c r="W126">
        <f t="shared" si="22"/>
        <v>6.0756281243009842E-4</v>
      </c>
      <c r="X126">
        <f t="shared" si="23"/>
        <v>607562.81243009842</v>
      </c>
      <c r="Y126">
        <v>35.503498</v>
      </c>
      <c r="Z126">
        <f t="shared" si="24"/>
        <v>17112.759211221903</v>
      </c>
      <c r="AA126">
        <v>31.398015999999998</v>
      </c>
      <c r="AB126">
        <v>1.08</v>
      </c>
      <c r="AC126" s="19">
        <f t="shared" si="25"/>
        <v>555788.46746621223</v>
      </c>
    </row>
    <row r="127" spans="1:29" x14ac:dyDescent="0.25">
      <c r="A127" s="38">
        <f t="shared" si="13"/>
        <v>-0.18427387513339644</v>
      </c>
      <c r="B127" s="18" t="s">
        <v>231</v>
      </c>
      <c r="C127" t="s">
        <v>232</v>
      </c>
      <c r="D127" s="1">
        <v>-3970000000</v>
      </c>
      <c r="E127">
        <v>3970000000</v>
      </c>
      <c r="F127">
        <f t="shared" si="14"/>
        <v>4.4435313578233869E-3</v>
      </c>
      <c r="G127">
        <f t="shared" si="15"/>
        <v>4443531.3578233868</v>
      </c>
      <c r="H127">
        <v>560.71582000000001</v>
      </c>
      <c r="I127">
        <f t="shared" si="16"/>
        <v>7924.7476160444103</v>
      </c>
      <c r="J127">
        <v>453.90054300000003</v>
      </c>
      <c r="K127">
        <v>3.49</v>
      </c>
      <c r="L127" s="2">
        <f t="shared" si="17"/>
        <v>3624704.6152405087</v>
      </c>
      <c r="M127">
        <v>-9940000000</v>
      </c>
      <c r="N127">
        <v>9940000000</v>
      </c>
      <c r="O127">
        <f t="shared" si="18"/>
        <v>3.505203145765651E-3</v>
      </c>
      <c r="P127">
        <f t="shared" si="19"/>
        <v>3505203.145765651</v>
      </c>
      <c r="Q127">
        <v>560.71582000000001</v>
      </c>
      <c r="R127">
        <f t="shared" si="20"/>
        <v>6251.3006067238321</v>
      </c>
      <c r="S127">
        <v>453.90054300000003</v>
      </c>
      <c r="T127">
        <v>3.49</v>
      </c>
      <c r="U127" s="19">
        <f t="shared" si="21"/>
        <v>2859285.7789656431</v>
      </c>
      <c r="V127" s="18">
        <v>2251730000000</v>
      </c>
      <c r="W127">
        <f t="shared" si="22"/>
        <v>5.9249346541066497E-3</v>
      </c>
      <c r="X127">
        <f t="shared" si="23"/>
        <v>5924934.6541066496</v>
      </c>
      <c r="Y127">
        <v>560.71582000000001</v>
      </c>
      <c r="Z127">
        <f t="shared" si="24"/>
        <v>10566.733526631457</v>
      </c>
      <c r="AA127">
        <v>453.90054300000003</v>
      </c>
      <c r="AB127">
        <v>3.49</v>
      </c>
      <c r="AC127" s="19">
        <f t="shared" si="25"/>
        <v>4833123.9854822671</v>
      </c>
    </row>
    <row r="128" spans="1:29" x14ac:dyDescent="0.25">
      <c r="A128" s="38">
        <f t="shared" si="13"/>
        <v>0.56326113963649105</v>
      </c>
      <c r="B128" s="18" t="s">
        <v>233</v>
      </c>
      <c r="C128" t="s">
        <v>234</v>
      </c>
      <c r="D128" s="1">
        <v>-575022000</v>
      </c>
      <c r="E128">
        <v>575022000</v>
      </c>
      <c r="F128">
        <f t="shared" si="14"/>
        <v>6.4360914066456405E-4</v>
      </c>
      <c r="G128">
        <f t="shared" si="15"/>
        <v>643609.1406645641</v>
      </c>
      <c r="H128">
        <v>16.719418999999998</v>
      </c>
      <c r="I128">
        <f t="shared" si="16"/>
        <v>38494.707302003982</v>
      </c>
      <c r="J128">
        <v>23.646818</v>
      </c>
      <c r="K128">
        <v>2.4900000000000002</v>
      </c>
      <c r="L128" s="2">
        <f t="shared" si="17"/>
        <v>1006129.158715749</v>
      </c>
      <c r="M128">
        <v>-1576912000</v>
      </c>
      <c r="N128">
        <v>1576912000</v>
      </c>
      <c r="O128">
        <f t="shared" si="18"/>
        <v>5.5607614718265633E-4</v>
      </c>
      <c r="P128">
        <f t="shared" si="19"/>
        <v>556076.14718265634</v>
      </c>
      <c r="Q128">
        <v>16.719418999999998</v>
      </c>
      <c r="R128">
        <f t="shared" si="20"/>
        <v>33259.298494921168</v>
      </c>
      <c r="S128">
        <v>23.646818</v>
      </c>
      <c r="T128">
        <v>2.4900000000000002</v>
      </c>
      <c r="U128" s="19">
        <f t="shared" si="21"/>
        <v>869292.23156942846</v>
      </c>
      <c r="V128" s="18">
        <v>215450000000</v>
      </c>
      <c r="W128">
        <f t="shared" si="22"/>
        <v>5.6690951900417795E-4</v>
      </c>
      <c r="X128">
        <f t="shared" si="23"/>
        <v>566909.519004178</v>
      </c>
      <c r="Y128">
        <v>16.719418999999998</v>
      </c>
      <c r="Z128">
        <f t="shared" si="24"/>
        <v>33907.249947152952</v>
      </c>
      <c r="AA128">
        <v>23.646818</v>
      </c>
      <c r="AB128">
        <v>2.4900000000000002</v>
      </c>
      <c r="AC128" s="19">
        <f t="shared" si="25"/>
        <v>886227.62074924621</v>
      </c>
    </row>
    <row r="129" spans="1:29" x14ac:dyDescent="0.25">
      <c r="A129" s="38">
        <f t="shared" si="13"/>
        <v>-0.29524248455546298</v>
      </c>
      <c r="B129" s="18" t="s">
        <v>235</v>
      </c>
      <c r="C129" t="s">
        <v>236</v>
      </c>
      <c r="D129" s="1">
        <v>-1727000000</v>
      </c>
      <c r="E129">
        <v>1727000000</v>
      </c>
      <c r="F129">
        <f t="shared" si="14"/>
        <v>1.9329921045241785E-3</v>
      </c>
      <c r="G129">
        <f t="shared" si="15"/>
        <v>1932992.1045241784</v>
      </c>
      <c r="H129">
        <v>196.06042500000001</v>
      </c>
      <c r="I129">
        <f t="shared" si="16"/>
        <v>9859.1651248546386</v>
      </c>
      <c r="J129">
        <v>132.20005800000001</v>
      </c>
      <c r="K129">
        <v>5.9749999999999996</v>
      </c>
      <c r="L129" s="2">
        <f t="shared" si="17"/>
        <v>1362290.7129583671</v>
      </c>
      <c r="M129">
        <v>-5586000000</v>
      </c>
      <c r="N129">
        <v>5586000000</v>
      </c>
      <c r="O129">
        <f t="shared" si="18"/>
        <v>1.9698254298035137E-3</v>
      </c>
      <c r="P129">
        <f t="shared" si="19"/>
        <v>1969825.4298035137</v>
      </c>
      <c r="Q129">
        <v>196.06042500000001</v>
      </c>
      <c r="R129">
        <f t="shared" si="20"/>
        <v>10047.032336094924</v>
      </c>
      <c r="S129">
        <v>132.20005800000001</v>
      </c>
      <c r="T129">
        <v>5.9749999999999996</v>
      </c>
      <c r="U129" s="19">
        <f t="shared" si="21"/>
        <v>1388249.2757677918</v>
      </c>
      <c r="V129" s="18">
        <v>290210000000</v>
      </c>
      <c r="W129">
        <f t="shared" si="22"/>
        <v>7.6362409612533064E-4</v>
      </c>
      <c r="X129">
        <f t="shared" si="23"/>
        <v>763624.09612533066</v>
      </c>
      <c r="Y129">
        <v>196.06042500000001</v>
      </c>
      <c r="Z129">
        <f t="shared" si="24"/>
        <v>3894.8405631852047</v>
      </c>
      <c r="AA129">
        <v>132.20005800000001</v>
      </c>
      <c r="AB129">
        <v>5.9749999999999996</v>
      </c>
      <c r="AC129" s="19">
        <f t="shared" si="25"/>
        <v>538169.8207188684</v>
      </c>
    </row>
    <row r="130" spans="1:29" x14ac:dyDescent="0.25">
      <c r="A130" s="38">
        <f t="shared" si="13"/>
        <v>-0.15495813595146624</v>
      </c>
      <c r="B130" s="18" t="s">
        <v>237</v>
      </c>
      <c r="C130" t="s">
        <v>237</v>
      </c>
      <c r="D130" s="1">
        <v>-1574000000</v>
      </c>
      <c r="E130">
        <v>1574000000</v>
      </c>
      <c r="F130">
        <f t="shared" si="14"/>
        <v>1.7617426592478615E-3</v>
      </c>
      <c r="G130">
        <f t="shared" si="15"/>
        <v>1761742.6592478615</v>
      </c>
      <c r="H130">
        <v>36.872687999999997</v>
      </c>
      <c r="I130">
        <f t="shared" si="16"/>
        <v>47779.067781764694</v>
      </c>
      <c r="J130">
        <v>30.758965</v>
      </c>
      <c r="K130">
        <v>0.4</v>
      </c>
      <c r="L130" s="2">
        <f t="shared" si="17"/>
        <v>1488746.3007446337</v>
      </c>
      <c r="M130">
        <v>-4411000000</v>
      </c>
      <c r="N130">
        <v>4411000000</v>
      </c>
      <c r="O130">
        <f t="shared" si="18"/>
        <v>1.5554779754499281E-3</v>
      </c>
      <c r="P130">
        <f t="shared" si="19"/>
        <v>1555477.9754499281</v>
      </c>
      <c r="Q130">
        <v>36.872687999999997</v>
      </c>
      <c r="R130">
        <f t="shared" si="20"/>
        <v>42185.098505699614</v>
      </c>
      <c r="S130">
        <v>30.758965</v>
      </c>
      <c r="T130">
        <v>0.4</v>
      </c>
      <c r="U130" s="19">
        <f t="shared" si="21"/>
        <v>1314444.0078606466</v>
      </c>
      <c r="V130" s="18">
        <v>283390000000</v>
      </c>
      <c r="W130">
        <f t="shared" si="22"/>
        <v>7.4567875883311207E-4</v>
      </c>
      <c r="X130">
        <f t="shared" si="23"/>
        <v>745678.75883311208</v>
      </c>
      <c r="Y130">
        <v>36.872687999999997</v>
      </c>
      <c r="Z130">
        <f t="shared" si="24"/>
        <v>20223.064801598193</v>
      </c>
      <c r="AA130">
        <v>30.758965</v>
      </c>
      <c r="AB130">
        <v>0.4</v>
      </c>
      <c r="AC130" s="19">
        <f t="shared" si="25"/>
        <v>630129.76834573003</v>
      </c>
    </row>
    <row r="131" spans="1:29" x14ac:dyDescent="0.25">
      <c r="A131" s="38">
        <f t="shared" si="13"/>
        <v>0.16989793360516137</v>
      </c>
      <c r="B131" s="18" t="s">
        <v>238</v>
      </c>
      <c r="C131" t="s">
        <v>239</v>
      </c>
      <c r="D131" s="1">
        <v>-575000000</v>
      </c>
      <c r="E131">
        <v>575000000</v>
      </c>
      <c r="F131">
        <f t="shared" si="14"/>
        <v>6.4358451656132171E-4</v>
      </c>
      <c r="G131">
        <f t="shared" si="15"/>
        <v>643584.51656132168</v>
      </c>
      <c r="H131">
        <v>208.00303600000001</v>
      </c>
      <c r="I131">
        <f t="shared" si="16"/>
        <v>3094.1111674991207</v>
      </c>
      <c r="J131">
        <v>237.302322</v>
      </c>
      <c r="K131">
        <v>6.04</v>
      </c>
      <c r="L131" s="2">
        <f t="shared" si="17"/>
        <v>752928.19602536701</v>
      </c>
      <c r="M131">
        <v>-2398000000</v>
      </c>
      <c r="N131">
        <v>2398000000</v>
      </c>
      <c r="O131">
        <f t="shared" si="18"/>
        <v>8.4562144301267913E-4</v>
      </c>
      <c r="P131">
        <f t="shared" si="19"/>
        <v>845621.44301267911</v>
      </c>
      <c r="Q131">
        <v>208.00303600000001</v>
      </c>
      <c r="R131">
        <f t="shared" si="20"/>
        <v>4065.4283671738285</v>
      </c>
      <c r="S131">
        <v>237.302322</v>
      </c>
      <c r="T131">
        <v>6.04</v>
      </c>
      <c r="U131" s="19">
        <f t="shared" si="21"/>
        <v>989290.77879274799</v>
      </c>
      <c r="V131" s="18">
        <v>231200000000</v>
      </c>
      <c r="W131">
        <f t="shared" si="22"/>
        <v>6.0835219676846572E-4</v>
      </c>
      <c r="X131">
        <f t="shared" si="23"/>
        <v>608352.19676846568</v>
      </c>
      <c r="Y131">
        <v>208.00303600000001</v>
      </c>
      <c r="Z131">
        <f t="shared" si="24"/>
        <v>2924.7274869991111</v>
      </c>
      <c r="AA131">
        <v>237.302322</v>
      </c>
      <c r="AB131">
        <v>6.04</v>
      </c>
      <c r="AC131" s="19">
        <f t="shared" si="25"/>
        <v>711709.97790358844</v>
      </c>
    </row>
    <row r="132" spans="1:29" x14ac:dyDescent="0.25">
      <c r="A132" s="38">
        <f t="shared" si="13"/>
        <v>-5.3938965474626843E-2</v>
      </c>
      <c r="B132" s="18" t="s">
        <v>240</v>
      </c>
      <c r="C132" t="s">
        <v>241</v>
      </c>
      <c r="D132" s="1">
        <v>-2365000000</v>
      </c>
      <c r="E132">
        <v>2365000000</v>
      </c>
      <c r="F132">
        <f t="shared" si="14"/>
        <v>2.6470910985522192E-3</v>
      </c>
      <c r="G132">
        <f t="shared" si="15"/>
        <v>2647091.0985522191</v>
      </c>
      <c r="H132">
        <v>98.566147000000001</v>
      </c>
      <c r="I132">
        <f t="shared" si="16"/>
        <v>26855.986351502805</v>
      </c>
      <c r="J132">
        <v>91.049591000000007</v>
      </c>
      <c r="K132">
        <v>2.2000000000000002</v>
      </c>
      <c r="L132" s="2">
        <f t="shared" si="17"/>
        <v>2504309.7431792188</v>
      </c>
      <c r="M132">
        <v>-48702000000</v>
      </c>
      <c r="N132">
        <v>48702000000</v>
      </c>
      <c r="O132">
        <f t="shared" si="18"/>
        <v>1.7174084869726231E-2</v>
      </c>
      <c r="P132">
        <f t="shared" si="19"/>
        <v>17174084.869726229</v>
      </c>
      <c r="Q132">
        <v>98.566147000000001</v>
      </c>
      <c r="R132">
        <f t="shared" si="20"/>
        <v>174239.18244188066</v>
      </c>
      <c r="S132">
        <v>91.049591000000007</v>
      </c>
      <c r="T132">
        <v>2.2000000000000002</v>
      </c>
      <c r="U132" s="19">
        <f t="shared" si="21"/>
        <v>16247732.498879755</v>
      </c>
      <c r="V132" s="18">
        <v>2136170000000</v>
      </c>
      <c r="W132">
        <f t="shared" si="22"/>
        <v>5.6208638069675321E-3</v>
      </c>
      <c r="X132">
        <f t="shared" si="23"/>
        <v>5620863.8069675323</v>
      </c>
      <c r="Y132">
        <v>98.566147000000001</v>
      </c>
      <c r="Z132">
        <f t="shared" si="24"/>
        <v>57026.311548604332</v>
      </c>
      <c r="AA132">
        <v>91.049591000000007</v>
      </c>
      <c r="AB132">
        <v>2.2000000000000002</v>
      </c>
      <c r="AC132" s="19">
        <f t="shared" si="25"/>
        <v>5317680.2281459309</v>
      </c>
    </row>
    <row r="133" spans="1:29" x14ac:dyDescent="0.25">
      <c r="A133" s="38">
        <f t="shared" si="13"/>
        <v>-0.15963017463829288</v>
      </c>
      <c r="B133" s="18" t="s">
        <v>242</v>
      </c>
      <c r="C133" t="s">
        <v>243</v>
      </c>
      <c r="D133" s="1">
        <v>-166700000</v>
      </c>
      <c r="E133">
        <v>166700000</v>
      </c>
      <c r="F133">
        <f t="shared" si="14"/>
        <v>1.8658354593177799E-4</v>
      </c>
      <c r="G133">
        <f t="shared" si="15"/>
        <v>186583.54593177798</v>
      </c>
      <c r="H133">
        <v>106.448189</v>
      </c>
      <c r="I133">
        <f t="shared" si="16"/>
        <v>1752.8108996929761</v>
      </c>
      <c r="J133">
        <v>88.530845999999997</v>
      </c>
      <c r="K133">
        <v>0.92500000000000004</v>
      </c>
      <c r="L133" s="2">
        <f t="shared" si="17"/>
        <v>156799.1819100563</v>
      </c>
      <c r="M133">
        <v>-567400000</v>
      </c>
      <c r="N133">
        <v>567400000</v>
      </c>
      <c r="O133">
        <f t="shared" si="18"/>
        <v>2.0008574093636119E-4</v>
      </c>
      <c r="P133">
        <f t="shared" si="19"/>
        <v>200085.7409363612</v>
      </c>
      <c r="Q133">
        <v>106.448189</v>
      </c>
      <c r="R133">
        <f t="shared" si="20"/>
        <v>1879.6537810179298</v>
      </c>
      <c r="S133">
        <v>88.530845999999997</v>
      </c>
      <c r="T133">
        <v>0.92500000000000004</v>
      </c>
      <c r="U133" s="19">
        <f t="shared" si="21"/>
        <v>168146.01916805762</v>
      </c>
      <c r="V133" s="18">
        <v>238620000000</v>
      </c>
      <c r="W133">
        <f t="shared" si="22"/>
        <v>6.2787630273741909E-4</v>
      </c>
      <c r="X133">
        <f t="shared" si="23"/>
        <v>627876.30273741914</v>
      </c>
      <c r="Y133">
        <v>106.448189</v>
      </c>
      <c r="Z133">
        <f t="shared" si="24"/>
        <v>5898.4216512825706</v>
      </c>
      <c r="AA133">
        <v>88.530845999999997</v>
      </c>
      <c r="AB133">
        <v>0.92500000000000004</v>
      </c>
      <c r="AC133" s="19">
        <f t="shared" si="25"/>
        <v>527648.29888019932</v>
      </c>
    </row>
    <row r="134" spans="1:29" x14ac:dyDescent="0.25">
      <c r="A134" s="38">
        <f t="shared" si="13"/>
        <v>-0.18715124210044531</v>
      </c>
      <c r="B134" s="18" t="s">
        <v>244</v>
      </c>
      <c r="C134" t="s">
        <v>245</v>
      </c>
      <c r="D134" s="1">
        <v>-20933000000</v>
      </c>
      <c r="E134">
        <v>20933000000</v>
      </c>
      <c r="F134">
        <f t="shared" si="14"/>
        <v>2.3429834235092432E-2</v>
      </c>
      <c r="G134">
        <f t="shared" si="15"/>
        <v>23429834.235092431</v>
      </c>
      <c r="H134">
        <v>327.02951000000002</v>
      </c>
      <c r="I134">
        <f t="shared" si="16"/>
        <v>71644.403696450609</v>
      </c>
      <c r="J134">
        <v>264.82553100000001</v>
      </c>
      <c r="K134">
        <v>1</v>
      </c>
      <c r="L134" s="2">
        <f t="shared" si="17"/>
        <v>19044911.655787345</v>
      </c>
      <c r="M134">
        <v>-24634200000</v>
      </c>
      <c r="N134">
        <v>24634200000</v>
      </c>
      <c r="O134">
        <f t="shared" si="18"/>
        <v>8.6869089872656131E-3</v>
      </c>
      <c r="P134">
        <f t="shared" si="19"/>
        <v>8686908.9872656129</v>
      </c>
      <c r="Q134">
        <v>327.02951000000002</v>
      </c>
      <c r="R134">
        <f t="shared" si="20"/>
        <v>26563.073733821795</v>
      </c>
      <c r="S134">
        <v>264.82553100000001</v>
      </c>
      <c r="T134">
        <v>1</v>
      </c>
      <c r="U134" s="19">
        <f t="shared" si="21"/>
        <v>7061143.1802853318</v>
      </c>
      <c r="V134" s="18">
        <v>2235100000000</v>
      </c>
      <c r="W134">
        <f t="shared" si="22"/>
        <v>5.8811764489498175E-3</v>
      </c>
      <c r="X134">
        <f t="shared" si="23"/>
        <v>5881176.4489498176</v>
      </c>
      <c r="Y134">
        <v>327.02951000000002</v>
      </c>
      <c r="Z134">
        <f t="shared" si="24"/>
        <v>17983.626153339548</v>
      </c>
      <c r="AA134">
        <v>264.82553100000001</v>
      </c>
      <c r="AB134">
        <v>1</v>
      </c>
      <c r="AC134" s="19">
        <f t="shared" si="25"/>
        <v>4780506.9715169733</v>
      </c>
    </row>
    <row r="135" spans="1:29" x14ac:dyDescent="0.25">
      <c r="A135" s="38">
        <f t="shared" si="13"/>
        <v>-1.5837725079950737E-2</v>
      </c>
      <c r="B135" s="18" t="s">
        <v>246</v>
      </c>
      <c r="C135" t="s">
        <v>247</v>
      </c>
      <c r="D135" s="1">
        <v>-264900000</v>
      </c>
      <c r="E135">
        <v>264900000</v>
      </c>
      <c r="F135">
        <f t="shared" si="14"/>
        <v>2.9649658858625069E-4</v>
      </c>
      <c r="G135">
        <f t="shared" si="15"/>
        <v>296496.58858625067</v>
      </c>
      <c r="H135">
        <v>141.88736</v>
      </c>
      <c r="I135">
        <f t="shared" si="16"/>
        <v>2089.6617470805763</v>
      </c>
      <c r="J135">
        <v>135.02018699999999</v>
      </c>
      <c r="K135">
        <v>4.62</v>
      </c>
      <c r="L135" s="2">
        <f t="shared" si="17"/>
        <v>291800.75712907838</v>
      </c>
      <c r="M135">
        <v>-1264100000</v>
      </c>
      <c r="N135">
        <v>1264100000</v>
      </c>
      <c r="O135">
        <f t="shared" si="18"/>
        <v>4.4576733365818503E-4</v>
      </c>
      <c r="P135">
        <f t="shared" si="19"/>
        <v>445767.33365818503</v>
      </c>
      <c r="Q135">
        <v>141.88736</v>
      </c>
      <c r="R135">
        <f t="shared" si="20"/>
        <v>3141.6986943599841</v>
      </c>
      <c r="S135">
        <v>135.02018699999999</v>
      </c>
      <c r="T135">
        <v>4.62</v>
      </c>
      <c r="U135" s="19">
        <f t="shared" si="21"/>
        <v>438707.39317808399</v>
      </c>
      <c r="V135" s="18">
        <v>219240000000</v>
      </c>
      <c r="W135">
        <f t="shared" si="22"/>
        <v>5.7688207447888597E-4</v>
      </c>
      <c r="X135">
        <f t="shared" si="23"/>
        <v>576882.07447888597</v>
      </c>
      <c r="Y135">
        <v>141.88736</v>
      </c>
      <c r="Z135">
        <f t="shared" si="24"/>
        <v>4065.7749533072288</v>
      </c>
      <c r="AA135">
        <v>135.02018699999999</v>
      </c>
      <c r="AB135">
        <v>4.62</v>
      </c>
      <c r="AC135" s="19">
        <f t="shared" si="25"/>
        <v>567745.57477973774</v>
      </c>
    </row>
    <row r="136" spans="1:29" x14ac:dyDescent="0.25">
      <c r="A136" s="38">
        <f t="shared" ref="A136:A199" si="26">(J136+K136)/H136-1</f>
        <v>-0.34361817258055249</v>
      </c>
      <c r="B136" s="18" t="s">
        <v>248</v>
      </c>
      <c r="C136" t="s">
        <v>249</v>
      </c>
      <c r="D136" s="1">
        <v>-771270000</v>
      </c>
      <c r="E136">
        <v>771270000</v>
      </c>
      <c r="F136">
        <f t="shared" ref="F136:F199" si="27">E136/SUM(E$7:E$471)</f>
        <v>8.6326509580565323E-4</v>
      </c>
      <c r="G136">
        <f t="shared" ref="G136:G199" si="28">F136*$E$3</f>
        <v>863265.09580565325</v>
      </c>
      <c r="H136">
        <v>113.760002</v>
      </c>
      <c r="I136">
        <f t="shared" ref="I136:I199" si="29">G136/H136</f>
        <v>7588.4764471580556</v>
      </c>
      <c r="J136">
        <v>74.669998000000007</v>
      </c>
      <c r="K136">
        <v>0</v>
      </c>
      <c r="L136" s="2">
        <f t="shared" ref="L136:L199" si="30">I136*(J136+K136)</f>
        <v>566631.52113233914</v>
      </c>
      <c r="M136">
        <v>1227450000</v>
      </c>
      <c r="N136">
        <v>0</v>
      </c>
      <c r="O136">
        <f t="shared" ref="O136:O199" si="31">N136/SUM(N$7:N$471)</f>
        <v>0</v>
      </c>
      <c r="P136">
        <f t="shared" ref="P136:P199" si="32">N$3*O136</f>
        <v>0</v>
      </c>
      <c r="Q136">
        <v>113.760002</v>
      </c>
      <c r="R136">
        <f t="shared" ref="R136:R199" si="33">P136/Q136</f>
        <v>0</v>
      </c>
      <c r="S136">
        <v>74.669998000000007</v>
      </c>
      <c r="T136">
        <v>0</v>
      </c>
      <c r="U136" s="19">
        <f t="shared" ref="U136:U199" si="34">R136*(S136+T136)</f>
        <v>0</v>
      </c>
      <c r="V136" s="18">
        <v>211590000000</v>
      </c>
      <c r="W136">
        <f t="shared" ref="W136:W199" si="35">V136/SUM(V$7:V$471)</f>
        <v>5.5675277385051761E-4</v>
      </c>
      <c r="X136">
        <f t="shared" ref="X136:X199" si="36">W$3*W136</f>
        <v>556752.77385051758</v>
      </c>
      <c r="Y136">
        <v>113.760002</v>
      </c>
      <c r="Z136">
        <f t="shared" ref="Z136:Z199" si="37">X136/Y136</f>
        <v>4894.0995434451343</v>
      </c>
      <c r="AA136">
        <v>74.669998000000007</v>
      </c>
      <c r="AB136">
        <v>0</v>
      </c>
      <c r="AC136" s="19">
        <f t="shared" ref="AC136:AC199" si="38">Z136*(AA136+AB136)</f>
        <v>365442.40312084911</v>
      </c>
    </row>
    <row r="137" spans="1:29" x14ac:dyDescent="0.25">
      <c r="A137" s="38">
        <f t="shared" si="26"/>
        <v>0.27927026896640861</v>
      </c>
      <c r="B137" s="18" t="s">
        <v>250</v>
      </c>
      <c r="C137" t="s">
        <v>251</v>
      </c>
      <c r="D137" s="1">
        <v>-946000000</v>
      </c>
      <c r="E137">
        <v>946000000</v>
      </c>
      <c r="F137">
        <f t="shared" si="27"/>
        <v>1.0588364394208875E-3</v>
      </c>
      <c r="G137">
        <f t="shared" si="28"/>
        <v>1058836.4394208875</v>
      </c>
      <c r="H137">
        <v>336.609283</v>
      </c>
      <c r="I137">
        <f t="shared" si="29"/>
        <v>3145.5948867009929</v>
      </c>
      <c r="J137">
        <v>426.10424799999998</v>
      </c>
      <c r="K137">
        <v>4.51</v>
      </c>
      <c r="L137" s="2">
        <f t="shared" si="30"/>
        <v>1354537.9766493931</v>
      </c>
      <c r="M137">
        <v>-9216000000</v>
      </c>
      <c r="N137">
        <v>9216000000</v>
      </c>
      <c r="O137">
        <f t="shared" si="31"/>
        <v>3.249894586657569E-3</v>
      </c>
      <c r="P137">
        <f t="shared" si="32"/>
        <v>3249894.5866575688</v>
      </c>
      <c r="Q137">
        <v>336.609283</v>
      </c>
      <c r="R137">
        <f t="shared" si="33"/>
        <v>9654.7978644355117</v>
      </c>
      <c r="S137">
        <v>426.10424799999998</v>
      </c>
      <c r="T137">
        <v>4.51</v>
      </c>
      <c r="U137" s="19">
        <f t="shared" si="34"/>
        <v>4157493.5219859034</v>
      </c>
      <c r="V137" s="18">
        <v>2105670000000</v>
      </c>
      <c r="W137">
        <f t="shared" si="35"/>
        <v>5.5406097325668485E-3</v>
      </c>
      <c r="X137">
        <f t="shared" si="36"/>
        <v>5540609.7325668484</v>
      </c>
      <c r="Y137">
        <v>336.609283</v>
      </c>
      <c r="Z137">
        <f t="shared" si="37"/>
        <v>16460.062191947476</v>
      </c>
      <c r="AA137">
        <v>426.10424799999998</v>
      </c>
      <c r="AB137">
        <v>4.51</v>
      </c>
      <c r="AC137" s="19">
        <f t="shared" si="38"/>
        <v>7087937.3028186932</v>
      </c>
    </row>
    <row r="138" spans="1:29" x14ac:dyDescent="0.25">
      <c r="A138" s="38">
        <f t="shared" si="26"/>
        <v>-0.15916069631001672</v>
      </c>
      <c r="B138" s="18" t="s">
        <v>252</v>
      </c>
      <c r="C138" t="s">
        <v>253</v>
      </c>
      <c r="D138" s="1">
        <v>-1435000000</v>
      </c>
      <c r="E138">
        <v>1435000000</v>
      </c>
      <c r="F138">
        <f t="shared" si="27"/>
        <v>1.6061630978530378E-3</v>
      </c>
      <c r="G138">
        <f t="shared" si="28"/>
        <v>1606163.0978530378</v>
      </c>
      <c r="H138">
        <v>38.998089</v>
      </c>
      <c r="I138">
        <f t="shared" si="29"/>
        <v>41185.687274395365</v>
      </c>
      <c r="J138">
        <v>32.791125999999998</v>
      </c>
      <c r="K138">
        <v>0</v>
      </c>
      <c r="L138" s="2">
        <f t="shared" si="30"/>
        <v>1350525.0608112949</v>
      </c>
      <c r="M138">
        <v>-11545000000</v>
      </c>
      <c r="N138">
        <v>11545000000</v>
      </c>
      <c r="O138">
        <f t="shared" si="31"/>
        <v>4.07118413660608E-3</v>
      </c>
      <c r="P138">
        <f t="shared" si="32"/>
        <v>4071184.13660608</v>
      </c>
      <c r="Q138">
        <v>38.998089</v>
      </c>
      <c r="R138">
        <f t="shared" si="33"/>
        <v>104394.45216420938</v>
      </c>
      <c r="S138">
        <v>32.791125999999998</v>
      </c>
      <c r="T138">
        <v>0</v>
      </c>
      <c r="U138" s="19">
        <f t="shared" si="34"/>
        <v>3423211.6346175619</v>
      </c>
      <c r="V138" s="18">
        <v>225010000000</v>
      </c>
      <c r="W138">
        <f t="shared" si="35"/>
        <v>5.920645665868187E-4</v>
      </c>
      <c r="X138">
        <f t="shared" si="36"/>
        <v>592064.56658681866</v>
      </c>
      <c r="Y138">
        <v>38.998089</v>
      </c>
      <c r="Z138">
        <f t="shared" si="37"/>
        <v>15181.886645440976</v>
      </c>
      <c r="AA138">
        <v>32.791125999999998</v>
      </c>
      <c r="AB138">
        <v>0</v>
      </c>
      <c r="AC138" s="19">
        <f t="shared" si="38"/>
        <v>497831.15790837235</v>
      </c>
    </row>
    <row r="139" spans="1:29" x14ac:dyDescent="0.25">
      <c r="A139" s="38">
        <f t="shared" si="26"/>
        <v>-0.4119095060355169</v>
      </c>
      <c r="B139" s="18" t="s">
        <v>254</v>
      </c>
      <c r="C139" t="s">
        <v>255</v>
      </c>
      <c r="D139" s="1">
        <v>-1165000000</v>
      </c>
      <c r="E139">
        <v>1165000000</v>
      </c>
      <c r="F139">
        <f t="shared" si="27"/>
        <v>1.3039581944242432E-3</v>
      </c>
      <c r="G139">
        <f t="shared" si="28"/>
        <v>1303958.1944242432</v>
      </c>
      <c r="H139">
        <v>54.599795999999998</v>
      </c>
      <c r="I139">
        <f t="shared" si="29"/>
        <v>23882.10744275021</v>
      </c>
      <c r="J139">
        <v>31.609621000000001</v>
      </c>
      <c r="K139">
        <v>0.5</v>
      </c>
      <c r="L139" s="2">
        <f t="shared" si="30"/>
        <v>766845.4186679885</v>
      </c>
      <c r="M139">
        <v>-1584000000</v>
      </c>
      <c r="N139">
        <v>1584000000</v>
      </c>
      <c r="O139">
        <f t="shared" si="31"/>
        <v>5.5857563208176969E-4</v>
      </c>
      <c r="P139">
        <f t="shared" si="32"/>
        <v>558575.63208176964</v>
      </c>
      <c r="Q139">
        <v>54.599795999999998</v>
      </c>
      <c r="R139">
        <f t="shared" si="33"/>
        <v>10230.361155227936</v>
      </c>
      <c r="S139">
        <v>31.609621000000001</v>
      </c>
      <c r="T139">
        <v>0.5</v>
      </c>
      <c r="U139" s="19">
        <f t="shared" si="34"/>
        <v>328493.01938749122</v>
      </c>
      <c r="V139" s="18">
        <v>212190000000</v>
      </c>
      <c r="W139">
        <f t="shared" si="35"/>
        <v>5.5833154252725242E-4</v>
      </c>
      <c r="X139">
        <f t="shared" si="36"/>
        <v>558331.54252725246</v>
      </c>
      <c r="Y139">
        <v>54.599795999999998</v>
      </c>
      <c r="Z139">
        <f t="shared" si="37"/>
        <v>10225.890633863402</v>
      </c>
      <c r="AA139">
        <v>31.609621000000001</v>
      </c>
      <c r="AB139">
        <v>0.5</v>
      </c>
      <c r="AC139" s="19">
        <f t="shared" si="38"/>
        <v>328349.47264080367</v>
      </c>
    </row>
    <row r="140" spans="1:29" x14ac:dyDescent="0.25">
      <c r="A140" s="38">
        <f t="shared" si="26"/>
        <v>0.639614042637072</v>
      </c>
      <c r="B140" s="18" t="s">
        <v>256</v>
      </c>
      <c r="C140" t="s">
        <v>257</v>
      </c>
      <c r="D140" s="1">
        <v>-1119000000</v>
      </c>
      <c r="E140">
        <v>1119000000</v>
      </c>
      <c r="F140">
        <f t="shared" si="27"/>
        <v>1.2524714330993374E-3</v>
      </c>
      <c r="G140">
        <f t="shared" si="28"/>
        <v>1252471.4330993374</v>
      </c>
      <c r="H140">
        <v>39.473582999999998</v>
      </c>
      <c r="I140">
        <f t="shared" si="29"/>
        <v>31729.357659256253</v>
      </c>
      <c r="J140">
        <v>59.551440999999997</v>
      </c>
      <c r="K140">
        <v>5.17</v>
      </c>
      <c r="L140" s="2">
        <f t="shared" si="30"/>
        <v>2053569.7497114516</v>
      </c>
      <c r="M140">
        <v>-4223000000</v>
      </c>
      <c r="N140">
        <v>4223000000</v>
      </c>
      <c r="O140">
        <f t="shared" si="31"/>
        <v>1.4891823827533545E-3</v>
      </c>
      <c r="P140">
        <f t="shared" si="32"/>
        <v>1489182.3827533545</v>
      </c>
      <c r="Q140">
        <v>39.473582999999998</v>
      </c>
      <c r="R140">
        <f t="shared" si="33"/>
        <v>37726.050426011607</v>
      </c>
      <c r="S140">
        <v>59.551440999999997</v>
      </c>
      <c r="T140">
        <v>5.17</v>
      </c>
      <c r="U140" s="19">
        <f t="shared" si="34"/>
        <v>2441684.3468101351</v>
      </c>
      <c r="V140" s="18">
        <v>229820000000</v>
      </c>
      <c r="W140">
        <f t="shared" si="35"/>
        <v>6.0472102881197582E-4</v>
      </c>
      <c r="X140">
        <f t="shared" si="36"/>
        <v>604721.02881197585</v>
      </c>
      <c r="Y140">
        <v>39.473582999999998</v>
      </c>
      <c r="Z140">
        <f t="shared" si="37"/>
        <v>15319.638676123621</v>
      </c>
      <c r="AA140">
        <v>59.551440999999997</v>
      </c>
      <c r="AB140">
        <v>5.17</v>
      </c>
      <c r="AC140" s="19">
        <f t="shared" si="38"/>
        <v>991509.09071805305</v>
      </c>
    </row>
    <row r="141" spans="1:29" x14ac:dyDescent="0.25">
      <c r="A141" s="38">
        <f t="shared" si="26"/>
        <v>-0.15642055707785329</v>
      </c>
      <c r="B141" s="18" t="s">
        <v>942</v>
      </c>
      <c r="C141" t="s">
        <v>941</v>
      </c>
      <c r="D141" s="1">
        <v>-199000000</v>
      </c>
      <c r="E141">
        <v>199000000</v>
      </c>
      <c r="F141">
        <f t="shared" si="27"/>
        <v>2.2273620660122266E-4</v>
      </c>
      <c r="G141">
        <f t="shared" si="28"/>
        <v>222736.20660122266</v>
      </c>
      <c r="H141">
        <v>134.237503</v>
      </c>
      <c r="I141">
        <f t="shared" si="29"/>
        <v>1659.2695902666087</v>
      </c>
      <c r="J141">
        <v>113.239998</v>
      </c>
      <c r="K141">
        <v>0</v>
      </c>
      <c r="L141" s="2">
        <f t="shared" si="30"/>
        <v>187895.68508325159</v>
      </c>
      <c r="M141">
        <v>-457400000</v>
      </c>
      <c r="N141">
        <v>457400000</v>
      </c>
      <c r="O141">
        <f t="shared" si="31"/>
        <v>1.612957664862383E-4</v>
      </c>
      <c r="P141">
        <f t="shared" si="32"/>
        <v>161295.76648623831</v>
      </c>
      <c r="Q141">
        <v>134.237503</v>
      </c>
      <c r="R141">
        <f t="shared" si="33"/>
        <v>1201.5700745434629</v>
      </c>
      <c r="S141">
        <v>113.239998</v>
      </c>
      <c r="T141">
        <v>0</v>
      </c>
      <c r="U141" s="19">
        <f t="shared" si="34"/>
        <v>136065.79283816158</v>
      </c>
      <c r="V141" s="18">
        <v>252040000000</v>
      </c>
      <c r="W141">
        <f t="shared" si="35"/>
        <v>6.6318809547372018E-4</v>
      </c>
      <c r="X141">
        <f t="shared" si="36"/>
        <v>663188.09547372023</v>
      </c>
      <c r="Y141">
        <v>134.237503</v>
      </c>
      <c r="Z141">
        <f t="shared" si="37"/>
        <v>4940.4084600241722</v>
      </c>
      <c r="AA141">
        <v>113.239998</v>
      </c>
      <c r="AB141">
        <v>0</v>
      </c>
      <c r="AC141" s="19">
        <f t="shared" si="38"/>
        <v>559451.84413232037</v>
      </c>
    </row>
    <row r="142" spans="1:29" x14ac:dyDescent="0.25">
      <c r="A142" s="38">
        <f t="shared" si="26"/>
        <v>0.44496176425829614</v>
      </c>
      <c r="B142" s="18" t="s">
        <v>258</v>
      </c>
      <c r="C142" t="s">
        <v>259</v>
      </c>
      <c r="D142" s="1">
        <v>-2045000000</v>
      </c>
      <c r="E142">
        <v>2045000000</v>
      </c>
      <c r="F142">
        <f t="shared" si="27"/>
        <v>2.2889223241180923E-3</v>
      </c>
      <c r="G142">
        <f t="shared" si="28"/>
        <v>2288922.3241180922</v>
      </c>
      <c r="H142">
        <v>97.832024000000004</v>
      </c>
      <c r="I142">
        <f t="shared" si="29"/>
        <v>23396.45272102407</v>
      </c>
      <c r="J142">
        <v>132.40353400000001</v>
      </c>
      <c r="K142">
        <v>8.9599999999999902</v>
      </c>
      <c r="L142" s="2">
        <f t="shared" si="30"/>
        <v>3307405.2397078783</v>
      </c>
      <c r="M142">
        <v>-9231000000</v>
      </c>
      <c r="N142">
        <v>9231000000</v>
      </c>
      <c r="O142">
        <f t="shared" si="31"/>
        <v>3.2551841286280405E-3</v>
      </c>
      <c r="P142">
        <f t="shared" si="32"/>
        <v>3255184.1286280407</v>
      </c>
      <c r="Q142">
        <v>97.832024000000004</v>
      </c>
      <c r="R142">
        <f t="shared" si="33"/>
        <v>33273.196194203651</v>
      </c>
      <c r="S142">
        <v>132.40353400000001</v>
      </c>
      <c r="T142">
        <v>8.9599999999999902</v>
      </c>
      <c r="U142" s="19">
        <f t="shared" si="34"/>
        <v>4703616.6014879784</v>
      </c>
      <c r="V142" s="18">
        <v>219530000000</v>
      </c>
      <c r="W142">
        <f t="shared" si="35"/>
        <v>5.7764514600597446E-4</v>
      </c>
      <c r="X142">
        <f t="shared" si="36"/>
        <v>577645.1460059745</v>
      </c>
      <c r="Y142">
        <v>97.832024000000004</v>
      </c>
      <c r="Z142">
        <f t="shared" si="37"/>
        <v>5904.4587077741999</v>
      </c>
      <c r="AA142">
        <v>132.40353400000001</v>
      </c>
      <c r="AB142">
        <v>8.9599999999999902</v>
      </c>
      <c r="AC142" s="19">
        <f t="shared" si="38"/>
        <v>834675.14928803407</v>
      </c>
    </row>
    <row r="143" spans="1:29" x14ac:dyDescent="0.25">
      <c r="A143" s="38">
        <f t="shared" si="26"/>
        <v>-0.38060772405498589</v>
      </c>
      <c r="B143" s="18" t="s">
        <v>260</v>
      </c>
      <c r="C143" t="s">
        <v>261</v>
      </c>
      <c r="D143" s="1">
        <v>-2986630000</v>
      </c>
      <c r="E143">
        <v>2986630000</v>
      </c>
      <c r="F143">
        <f t="shared" si="27"/>
        <v>3.3428675212131137E-3</v>
      </c>
      <c r="G143">
        <f t="shared" si="28"/>
        <v>3342867.5212131138</v>
      </c>
      <c r="H143">
        <v>166.039108</v>
      </c>
      <c r="I143">
        <f t="shared" si="29"/>
        <v>20133.013008074664</v>
      </c>
      <c r="J143">
        <v>97.963341</v>
      </c>
      <c r="K143">
        <v>4.88</v>
      </c>
      <c r="L143" s="2">
        <f t="shared" si="30"/>
        <v>2070546.3221468583</v>
      </c>
      <c r="M143">
        <v>-7798420000</v>
      </c>
      <c r="N143">
        <v>7798420000</v>
      </c>
      <c r="O143">
        <f t="shared" si="31"/>
        <v>2.7500046595575218E-3</v>
      </c>
      <c r="P143">
        <f t="shared" si="32"/>
        <v>2750004.6595575218</v>
      </c>
      <c r="Q143">
        <v>166.039108</v>
      </c>
      <c r="R143">
        <f t="shared" si="33"/>
        <v>16562.3911901377</v>
      </c>
      <c r="S143">
        <v>97.963341</v>
      </c>
      <c r="T143">
        <v>4.88</v>
      </c>
      <c r="U143" s="19">
        <f t="shared" si="34"/>
        <v>1703331.6449427272</v>
      </c>
      <c r="V143" s="18">
        <v>250190000000</v>
      </c>
      <c r="W143">
        <f t="shared" si="35"/>
        <v>6.5832022538712129E-4</v>
      </c>
      <c r="X143">
        <f t="shared" si="36"/>
        <v>658320.22538712132</v>
      </c>
      <c r="Y143">
        <v>166.039108</v>
      </c>
      <c r="Z143">
        <f t="shared" si="37"/>
        <v>3964.8504097427535</v>
      </c>
      <c r="AA143">
        <v>97.963341</v>
      </c>
      <c r="AB143">
        <v>4.88</v>
      </c>
      <c r="AC143" s="19">
        <f t="shared" si="38"/>
        <v>407758.46270316368</v>
      </c>
    </row>
    <row r="144" spans="1:29" x14ac:dyDescent="0.25">
      <c r="A144" s="38">
        <f t="shared" si="26"/>
        <v>-0.11471430942635341</v>
      </c>
      <c r="B144" s="18" t="s">
        <v>262</v>
      </c>
      <c r="C144" t="s">
        <v>263</v>
      </c>
      <c r="D144" s="1">
        <v>-261000000</v>
      </c>
      <c r="E144">
        <v>261000000</v>
      </c>
      <c r="F144">
        <f t="shared" si="27"/>
        <v>2.9213140664783476E-4</v>
      </c>
      <c r="G144">
        <f t="shared" si="28"/>
        <v>292131.40664783475</v>
      </c>
      <c r="H144">
        <v>110.883865</v>
      </c>
      <c r="I144">
        <f t="shared" si="29"/>
        <v>2634.5709238024374</v>
      </c>
      <c r="J144">
        <v>95.863899000000004</v>
      </c>
      <c r="K144">
        <v>2.2999999999999998</v>
      </c>
      <c r="L144" s="2">
        <f t="shared" si="30"/>
        <v>258619.75407247918</v>
      </c>
      <c r="M144">
        <v>-799000000</v>
      </c>
      <c r="N144">
        <v>799000000</v>
      </c>
      <c r="O144">
        <f t="shared" si="31"/>
        <v>2.8175626896043815E-4</v>
      </c>
      <c r="P144">
        <f t="shared" si="32"/>
        <v>281756.26896043814</v>
      </c>
      <c r="Q144">
        <v>110.883865</v>
      </c>
      <c r="R144">
        <f t="shared" si="33"/>
        <v>2541.0033187464933</v>
      </c>
      <c r="S144">
        <v>95.863899000000004</v>
      </c>
      <c r="T144">
        <v>2.2999999999999998</v>
      </c>
      <c r="U144" s="19">
        <f t="shared" si="34"/>
        <v>249434.79314009557</v>
      </c>
      <c r="V144" s="18">
        <v>233280000000</v>
      </c>
      <c r="W144">
        <f t="shared" si="35"/>
        <v>6.1382526151447959E-4</v>
      </c>
      <c r="X144">
        <f t="shared" si="36"/>
        <v>613825.26151447953</v>
      </c>
      <c r="Y144">
        <v>110.883865</v>
      </c>
      <c r="Z144">
        <f t="shared" si="37"/>
        <v>5535.7491508298299</v>
      </c>
      <c r="AA144">
        <v>95.863899000000004</v>
      </c>
      <c r="AB144">
        <v>2.2999999999999998</v>
      </c>
      <c r="AC144" s="19">
        <f t="shared" si="38"/>
        <v>543410.72053139517</v>
      </c>
    </row>
    <row r="145" spans="1:29" x14ac:dyDescent="0.25">
      <c r="A145" s="38">
        <f t="shared" si="26"/>
        <v>-0.43908581857502615</v>
      </c>
      <c r="B145" s="18" t="s">
        <v>264</v>
      </c>
      <c r="C145" t="s">
        <v>265</v>
      </c>
      <c r="D145" s="1">
        <v>-3925999999.9999995</v>
      </c>
      <c r="E145">
        <v>3925999999.9999995</v>
      </c>
      <c r="F145">
        <f t="shared" si="27"/>
        <v>4.3942831513386939E-3</v>
      </c>
      <c r="G145">
        <f t="shared" si="28"/>
        <v>4394283.1513386937</v>
      </c>
      <c r="H145">
        <v>154.88999899999999</v>
      </c>
      <c r="I145">
        <f t="shared" si="29"/>
        <v>28370.347857892968</v>
      </c>
      <c r="J145">
        <v>86.879997000000003</v>
      </c>
      <c r="K145">
        <v>0</v>
      </c>
      <c r="L145" s="2">
        <f t="shared" si="30"/>
        <v>2464815.7367826975</v>
      </c>
      <c r="M145">
        <v>-25050000000</v>
      </c>
      <c r="N145">
        <v>25050000000</v>
      </c>
      <c r="O145">
        <f t="shared" si="31"/>
        <v>8.8335350906870776E-3</v>
      </c>
      <c r="P145">
        <f t="shared" si="32"/>
        <v>8833535.0906870775</v>
      </c>
      <c r="Q145">
        <v>154.88999899999999</v>
      </c>
      <c r="R145">
        <f t="shared" si="33"/>
        <v>57031.022969320817</v>
      </c>
      <c r="S145">
        <v>86.879997000000003</v>
      </c>
      <c r="T145">
        <v>0</v>
      </c>
      <c r="U145" s="19">
        <f t="shared" si="34"/>
        <v>4954855.1044815239</v>
      </c>
      <c r="V145" s="18">
        <v>2281530000000</v>
      </c>
      <c r="W145">
        <f t="shared" si="35"/>
        <v>6.0033468317178098E-3</v>
      </c>
      <c r="X145">
        <f t="shared" si="36"/>
        <v>6003346.8317178097</v>
      </c>
      <c r="Y145">
        <v>154.88999899999999</v>
      </c>
      <c r="Z145">
        <f t="shared" si="37"/>
        <v>38758.776360491873</v>
      </c>
      <c r="AA145">
        <v>86.879997000000003</v>
      </c>
      <c r="AB145">
        <v>0</v>
      </c>
      <c r="AC145" s="19">
        <f t="shared" si="38"/>
        <v>3367362.3739232048</v>
      </c>
    </row>
    <row r="146" spans="1:29" x14ac:dyDescent="0.25">
      <c r="A146" s="38">
        <f t="shared" si="26"/>
        <v>6.7010354976763553E-2</v>
      </c>
      <c r="B146" s="18" t="s">
        <v>266</v>
      </c>
      <c r="C146" t="s">
        <v>267</v>
      </c>
      <c r="D146" s="1">
        <v>-1026950000</v>
      </c>
      <c r="E146">
        <v>1026950000</v>
      </c>
      <c r="F146">
        <f t="shared" si="27"/>
        <v>1.1494419465785206E-3</v>
      </c>
      <c r="G146">
        <f t="shared" si="28"/>
        <v>1149441.9465785206</v>
      </c>
      <c r="H146">
        <v>231.79762299999999</v>
      </c>
      <c r="I146">
        <f t="shared" si="29"/>
        <v>4958.8167976102177</v>
      </c>
      <c r="J146">
        <v>244.710464</v>
      </c>
      <c r="K146">
        <v>2.62</v>
      </c>
      <c r="L146" s="2">
        <f t="shared" si="30"/>
        <v>1226466.4594439294</v>
      </c>
      <c r="M146">
        <v>-2541030000</v>
      </c>
      <c r="N146">
        <v>2541030000</v>
      </c>
      <c r="O146">
        <f t="shared" si="31"/>
        <v>8.9605898888177988E-4</v>
      </c>
      <c r="P146">
        <f t="shared" si="32"/>
        <v>896058.98888177983</v>
      </c>
      <c r="Q146">
        <v>231.79762299999999</v>
      </c>
      <c r="R146">
        <f t="shared" si="33"/>
        <v>3865.6953306280448</v>
      </c>
      <c r="S146">
        <v>244.710464</v>
      </c>
      <c r="T146">
        <v>2.62</v>
      </c>
      <c r="U146" s="19">
        <f t="shared" si="34"/>
        <v>956104.21980686777</v>
      </c>
      <c r="V146" s="18">
        <v>254640000000</v>
      </c>
      <c r="W146">
        <f t="shared" si="35"/>
        <v>6.7002942640623751E-4</v>
      </c>
      <c r="X146">
        <f t="shared" si="36"/>
        <v>670029.42640623753</v>
      </c>
      <c r="Y146">
        <v>231.79762299999999</v>
      </c>
      <c r="Z146">
        <f t="shared" si="37"/>
        <v>2890.5793671846131</v>
      </c>
      <c r="AA146">
        <v>244.710464</v>
      </c>
      <c r="AB146">
        <v>2.62</v>
      </c>
      <c r="AC146" s="19">
        <f t="shared" si="38"/>
        <v>714928.33611459681</v>
      </c>
    </row>
    <row r="147" spans="1:29" x14ac:dyDescent="0.25">
      <c r="A147" s="38">
        <f t="shared" si="26"/>
        <v>6.547096312351286E-3</v>
      </c>
      <c r="B147" s="18" t="s">
        <v>268</v>
      </c>
      <c r="C147" t="s">
        <v>269</v>
      </c>
      <c r="D147" s="1">
        <v>-889700000</v>
      </c>
      <c r="E147">
        <v>889700000</v>
      </c>
      <c r="F147">
        <f t="shared" si="27"/>
        <v>9.9582112066888334E-4</v>
      </c>
      <c r="G147">
        <f t="shared" si="28"/>
        <v>995821.12066888332</v>
      </c>
      <c r="H147">
        <v>140.520004</v>
      </c>
      <c r="I147">
        <f t="shared" si="29"/>
        <v>7086.6858263744662</v>
      </c>
      <c r="J147">
        <v>141.44000199999999</v>
      </c>
      <c r="K147">
        <v>0</v>
      </c>
      <c r="L147" s="2">
        <f t="shared" si="30"/>
        <v>1002340.8574557761</v>
      </c>
      <c r="M147">
        <v>-2746400000</v>
      </c>
      <c r="N147">
        <v>2746400000</v>
      </c>
      <c r="O147">
        <f t="shared" si="31"/>
        <v>9.6847987118015932E-4</v>
      </c>
      <c r="P147">
        <f t="shared" si="32"/>
        <v>968479.87118015927</v>
      </c>
      <c r="Q147">
        <v>140.520004</v>
      </c>
      <c r="R147">
        <f t="shared" si="33"/>
        <v>6892.113888497749</v>
      </c>
      <c r="S147">
        <v>141.44000199999999</v>
      </c>
      <c r="T147">
        <v>0</v>
      </c>
      <c r="U147" s="19">
        <f t="shared" si="34"/>
        <v>974820.60217334935</v>
      </c>
      <c r="V147" s="18">
        <v>231610000000</v>
      </c>
      <c r="W147">
        <f t="shared" si="35"/>
        <v>6.0943102203090121E-4</v>
      </c>
      <c r="X147">
        <f t="shared" si="36"/>
        <v>609431.02203090116</v>
      </c>
      <c r="Y147">
        <v>140.520004</v>
      </c>
      <c r="Z147">
        <f t="shared" si="37"/>
        <v>4336.9698596856088</v>
      </c>
      <c r="AA147">
        <v>141.44000199999999</v>
      </c>
      <c r="AB147">
        <v>0</v>
      </c>
      <c r="AC147" s="19">
        <f t="shared" si="38"/>
        <v>613421.02562787221</v>
      </c>
    </row>
    <row r="148" spans="1:29" x14ac:dyDescent="0.25">
      <c r="A148" s="38">
        <f t="shared" si="26"/>
        <v>-0.15502553992239854</v>
      </c>
      <c r="B148" s="18" t="s">
        <v>270</v>
      </c>
      <c r="C148" t="s">
        <v>271</v>
      </c>
      <c r="D148" s="1">
        <v>-6330000000</v>
      </c>
      <c r="E148">
        <v>6330000000</v>
      </c>
      <c r="F148">
        <f t="shared" si="27"/>
        <v>7.0850260692750721E-3</v>
      </c>
      <c r="G148">
        <f t="shared" si="28"/>
        <v>7085026.0692750718</v>
      </c>
      <c r="H148">
        <v>73.894508000000002</v>
      </c>
      <c r="I148">
        <f t="shared" si="29"/>
        <v>95880.279347351112</v>
      </c>
      <c r="J148">
        <v>59.766972000000003</v>
      </c>
      <c r="K148">
        <v>2.6720000000000002</v>
      </c>
      <c r="L148" s="2">
        <f t="shared" si="30"/>
        <v>5986666.0775214341</v>
      </c>
      <c r="M148">
        <v>-16060000000</v>
      </c>
      <c r="N148">
        <v>16060000000</v>
      </c>
      <c r="O148">
        <f t="shared" si="31"/>
        <v>5.663336269717943E-3</v>
      </c>
      <c r="P148">
        <f t="shared" si="32"/>
        <v>5663336.2697179429</v>
      </c>
      <c r="Q148">
        <v>73.894508000000002</v>
      </c>
      <c r="R148">
        <f t="shared" si="33"/>
        <v>76640.827890997563</v>
      </c>
      <c r="S148">
        <v>59.766972000000003</v>
      </c>
      <c r="T148">
        <v>2.6720000000000002</v>
      </c>
      <c r="U148" s="19">
        <f t="shared" si="34"/>
        <v>4785374.5067428155</v>
      </c>
      <c r="V148" s="18">
        <v>263620000000</v>
      </c>
      <c r="W148">
        <f t="shared" si="35"/>
        <v>6.9365833093470129E-4</v>
      </c>
      <c r="X148">
        <f t="shared" si="36"/>
        <v>693658.33093470125</v>
      </c>
      <c r="Y148">
        <v>73.894508000000002</v>
      </c>
      <c r="Z148">
        <f t="shared" si="37"/>
        <v>9387.1432357963768</v>
      </c>
      <c r="AA148">
        <v>59.766972000000003</v>
      </c>
      <c r="AB148">
        <v>2.6720000000000002</v>
      </c>
      <c r="AC148" s="19">
        <f t="shared" si="38"/>
        <v>586123.57365987939</v>
      </c>
    </row>
    <row r="149" spans="1:29" x14ac:dyDescent="0.25">
      <c r="A149" s="38">
        <f t="shared" si="26"/>
        <v>-0.37085153690706429</v>
      </c>
      <c r="B149" s="18" t="s">
        <v>272</v>
      </c>
      <c r="C149" t="s">
        <v>273</v>
      </c>
      <c r="D149" s="1">
        <v>-88596000</v>
      </c>
      <c r="E149">
        <v>88596000</v>
      </c>
      <c r="F149">
        <f t="shared" si="27"/>
        <v>9.9163502311768459E-5</v>
      </c>
      <c r="G149">
        <f t="shared" si="28"/>
        <v>99163.502311768461</v>
      </c>
      <c r="H149">
        <v>553.17938200000003</v>
      </c>
      <c r="I149">
        <f t="shared" si="29"/>
        <v>179.26102370852365</v>
      </c>
      <c r="J149">
        <v>343.631958</v>
      </c>
      <c r="K149">
        <v>4.4000000000000004</v>
      </c>
      <c r="L149" s="2">
        <f t="shared" si="30"/>
        <v>62388.565074361904</v>
      </c>
      <c r="M149">
        <v>-276846000</v>
      </c>
      <c r="N149">
        <v>276846000</v>
      </c>
      <c r="O149">
        <f t="shared" si="31"/>
        <v>9.7625902423806581E-5</v>
      </c>
      <c r="P149">
        <f t="shared" si="32"/>
        <v>97625.902423806576</v>
      </c>
      <c r="Q149">
        <v>553.17938200000003</v>
      </c>
      <c r="R149">
        <f t="shared" si="33"/>
        <v>176.48145538404498</v>
      </c>
      <c r="S149">
        <v>343.631958</v>
      </c>
      <c r="T149">
        <v>4.4000000000000004</v>
      </c>
      <c r="U149" s="19">
        <f t="shared" si="34"/>
        <v>61421.186467998814</v>
      </c>
      <c r="V149" s="18">
        <v>220510000000</v>
      </c>
      <c r="W149">
        <f t="shared" si="35"/>
        <v>5.8022380151130789E-4</v>
      </c>
      <c r="X149">
        <f t="shared" si="36"/>
        <v>580223.80151130795</v>
      </c>
      <c r="Y149">
        <v>553.17938200000003</v>
      </c>
      <c r="Z149">
        <f t="shared" si="37"/>
        <v>1048.8890591213465</v>
      </c>
      <c r="AA149">
        <v>343.631958</v>
      </c>
      <c r="AB149">
        <v>4.4000000000000004</v>
      </c>
      <c r="AC149" s="19">
        <f t="shared" si="38"/>
        <v>365046.91297077993</v>
      </c>
    </row>
    <row r="150" spans="1:29" x14ac:dyDescent="0.25">
      <c r="A150" s="38">
        <f t="shared" si="26"/>
        <v>-0.23208026334994325</v>
      </c>
      <c r="B150" s="18" t="s">
        <v>274</v>
      </c>
      <c r="C150" t="s">
        <v>275</v>
      </c>
      <c r="D150" s="1">
        <v>-478870000</v>
      </c>
      <c r="E150">
        <v>478870000</v>
      </c>
      <c r="F150">
        <f t="shared" si="27"/>
        <v>5.3598837816646986E-4</v>
      </c>
      <c r="G150">
        <f t="shared" si="28"/>
        <v>535988.37816646986</v>
      </c>
      <c r="H150">
        <v>177.70332300000001</v>
      </c>
      <c r="I150">
        <f t="shared" si="29"/>
        <v>3016.1978353464433</v>
      </c>
      <c r="J150">
        <v>134.45188899999999</v>
      </c>
      <c r="K150">
        <v>2.0099999999999998</v>
      </c>
      <c r="L150" s="2">
        <f t="shared" si="30"/>
        <v>411596.05420908658</v>
      </c>
      <c r="M150">
        <v>-1082670000</v>
      </c>
      <c r="N150">
        <v>1082670000</v>
      </c>
      <c r="O150">
        <f t="shared" si="31"/>
        <v>3.8178856034467776E-4</v>
      </c>
      <c r="P150">
        <f t="shared" si="32"/>
        <v>381788.56034467777</v>
      </c>
      <c r="Q150">
        <v>177.70332300000001</v>
      </c>
      <c r="R150">
        <f t="shared" si="33"/>
        <v>2148.4604446292642</v>
      </c>
      <c r="S150">
        <v>134.45188899999999</v>
      </c>
      <c r="T150">
        <v>2.0099999999999998</v>
      </c>
      <c r="U150" s="19">
        <f t="shared" si="34"/>
        <v>293182.97071588924</v>
      </c>
      <c r="V150" s="18">
        <v>226140000000</v>
      </c>
      <c r="W150">
        <f t="shared" si="35"/>
        <v>5.9503791426133588E-4</v>
      </c>
      <c r="X150">
        <f t="shared" si="36"/>
        <v>595037.91426133586</v>
      </c>
      <c r="Y150">
        <v>177.70332300000001</v>
      </c>
      <c r="Z150">
        <f t="shared" si="37"/>
        <v>3348.4906428077084</v>
      </c>
      <c r="AA150">
        <v>134.45188899999999</v>
      </c>
      <c r="AB150">
        <v>2.0099999999999998</v>
      </c>
      <c r="AC150" s="19">
        <f t="shared" si="38"/>
        <v>456941.35841636412</v>
      </c>
    </row>
    <row r="151" spans="1:29" x14ac:dyDescent="0.25">
      <c r="A151" s="38">
        <f t="shared" si="26"/>
        <v>4.3970590594948566E-2</v>
      </c>
      <c r="B151" s="18" t="s">
        <v>277</v>
      </c>
      <c r="C151" t="s">
        <v>278</v>
      </c>
      <c r="D151" s="1">
        <v>-3937000000</v>
      </c>
      <c r="E151">
        <v>3937000000</v>
      </c>
      <c r="F151">
        <f t="shared" si="27"/>
        <v>4.4065952029598669E-3</v>
      </c>
      <c r="G151">
        <f t="shared" si="28"/>
        <v>4406595.2029598672</v>
      </c>
      <c r="H151">
        <v>114.111931</v>
      </c>
      <c r="I151">
        <f t="shared" si="29"/>
        <v>38616.428311601063</v>
      </c>
      <c r="J151">
        <v>115.5215</v>
      </c>
      <c r="K151">
        <v>3.6080000000000001</v>
      </c>
      <c r="L151" s="2">
        <f t="shared" si="30"/>
        <v>4600355.7965468792</v>
      </c>
      <c r="M151">
        <v>-12326000000</v>
      </c>
      <c r="N151">
        <v>12326000000</v>
      </c>
      <c r="O151">
        <f t="shared" si="31"/>
        <v>4.3465929552019529E-3</v>
      </c>
      <c r="P151">
        <f t="shared" si="32"/>
        <v>4346592.9552019527</v>
      </c>
      <c r="Q151">
        <v>114.111931</v>
      </c>
      <c r="R151">
        <f t="shared" si="33"/>
        <v>38090.609081025475</v>
      </c>
      <c r="S151">
        <v>115.5215</v>
      </c>
      <c r="T151">
        <v>3.6080000000000001</v>
      </c>
      <c r="U151" s="19">
        <f t="shared" si="34"/>
        <v>4537715.2145180246</v>
      </c>
      <c r="V151" s="18">
        <v>223150000000</v>
      </c>
      <c r="W151">
        <f t="shared" si="35"/>
        <v>5.8717038368894089E-4</v>
      </c>
      <c r="X151">
        <f t="shared" si="36"/>
        <v>587170.3836889409</v>
      </c>
      <c r="Y151">
        <v>114.111931</v>
      </c>
      <c r="Z151">
        <f t="shared" si="37"/>
        <v>5145.5652230522755</v>
      </c>
      <c r="AA151">
        <v>115.5215</v>
      </c>
      <c r="AB151">
        <v>3.6080000000000001</v>
      </c>
      <c r="AC151" s="19">
        <f t="shared" si="38"/>
        <v>612988.6122396061</v>
      </c>
    </row>
    <row r="152" spans="1:29" x14ac:dyDescent="0.25">
      <c r="A152" s="38">
        <f t="shared" si="26"/>
        <v>6.0958397350090898E-2</v>
      </c>
      <c r="B152" s="18" t="s">
        <v>279</v>
      </c>
      <c r="C152" t="s">
        <v>280</v>
      </c>
      <c r="D152" s="1">
        <v>-9484000000</v>
      </c>
      <c r="E152">
        <v>9484000000</v>
      </c>
      <c r="F152">
        <f t="shared" si="27"/>
        <v>1.0615227052291436E-2</v>
      </c>
      <c r="G152">
        <f t="shared" si="28"/>
        <v>10615227.052291436</v>
      </c>
      <c r="H152">
        <v>97.803818000000007</v>
      </c>
      <c r="I152">
        <f t="shared" si="29"/>
        <v>108535.91679101357</v>
      </c>
      <c r="J152">
        <v>99.785781999999998</v>
      </c>
      <c r="K152">
        <v>3.9799999999999902</v>
      </c>
      <c r="L152" s="2">
        <f t="shared" si="30"/>
        <v>11262314.280906452</v>
      </c>
      <c r="M152">
        <v>-29110000000</v>
      </c>
      <c r="N152">
        <v>29110000000</v>
      </c>
      <c r="O152">
        <f t="shared" si="31"/>
        <v>1.0265237784027978E-2</v>
      </c>
      <c r="P152">
        <f t="shared" si="32"/>
        <v>10265237.784027979</v>
      </c>
      <c r="Q152">
        <v>97.803818000000007</v>
      </c>
      <c r="R152">
        <f t="shared" si="33"/>
        <v>104957.43411599717</v>
      </c>
      <c r="S152">
        <v>99.785781999999998</v>
      </c>
      <c r="T152">
        <v>3.9799999999999902</v>
      </c>
      <c r="U152" s="19">
        <f t="shared" si="34"/>
        <v>10890990.227759924</v>
      </c>
      <c r="V152" s="18">
        <v>280700000000</v>
      </c>
      <c r="W152">
        <f t="shared" si="35"/>
        <v>7.3860061259908448E-4</v>
      </c>
      <c r="X152">
        <f t="shared" si="36"/>
        <v>738600.6125990845</v>
      </c>
      <c r="Y152">
        <v>97.803818000000007</v>
      </c>
      <c r="Z152">
        <f t="shared" si="37"/>
        <v>7551.8586871433226</v>
      </c>
      <c r="AA152">
        <v>99.785781999999998</v>
      </c>
      <c r="AB152">
        <v>3.9799999999999902</v>
      </c>
      <c r="AC152" s="19">
        <f t="shared" si="38"/>
        <v>783624.5222249201</v>
      </c>
    </row>
    <row r="153" spans="1:29" x14ac:dyDescent="0.25">
      <c r="A153" s="38">
        <f t="shared" si="26"/>
        <v>-0.1166556797321423</v>
      </c>
      <c r="B153" s="18" t="s">
        <v>281</v>
      </c>
      <c r="C153" t="s">
        <v>282</v>
      </c>
      <c r="D153" s="1">
        <v>-230000000</v>
      </c>
      <c r="E153">
        <v>230000000</v>
      </c>
      <c r="F153">
        <f t="shared" si="27"/>
        <v>2.5743380662452873E-4</v>
      </c>
      <c r="G153">
        <f t="shared" si="28"/>
        <v>257433.80662452872</v>
      </c>
      <c r="H153">
        <v>78.036629000000005</v>
      </c>
      <c r="I153">
        <f t="shared" si="29"/>
        <v>3298.8842537589458</v>
      </c>
      <c r="J153">
        <v>67.613213000000002</v>
      </c>
      <c r="K153">
        <v>1.32</v>
      </c>
      <c r="L153" s="2">
        <f t="shared" si="30"/>
        <v>227402.69092671145</v>
      </c>
      <c r="M153">
        <v>-6259000000</v>
      </c>
      <c r="N153">
        <v>6259000000</v>
      </c>
      <c r="O153">
        <f t="shared" si="31"/>
        <v>2.207149546211993E-3</v>
      </c>
      <c r="P153">
        <f t="shared" si="32"/>
        <v>2207149.5462119929</v>
      </c>
      <c r="Q153">
        <v>78.036629000000005</v>
      </c>
      <c r="R153">
        <f t="shared" si="33"/>
        <v>28283.507046569026</v>
      </c>
      <c r="S153">
        <v>67.613213000000002</v>
      </c>
      <c r="T153">
        <v>1.32</v>
      </c>
      <c r="U153" s="19">
        <f t="shared" si="34"/>
        <v>1949673.0156281434</v>
      </c>
      <c r="V153" s="18">
        <v>241850000000</v>
      </c>
      <c r="W153">
        <f t="shared" si="35"/>
        <v>6.3637534078050798E-4</v>
      </c>
      <c r="X153">
        <f t="shared" si="36"/>
        <v>636375.34078050801</v>
      </c>
      <c r="Y153">
        <v>78.036629000000005</v>
      </c>
      <c r="Z153">
        <f t="shared" si="37"/>
        <v>8154.828686673638</v>
      </c>
      <c r="AA153">
        <v>67.613213000000002</v>
      </c>
      <c r="AB153">
        <v>1.32</v>
      </c>
      <c r="AC153" s="19">
        <f t="shared" si="38"/>
        <v>562138.54283698415</v>
      </c>
    </row>
    <row r="154" spans="1:29" x14ac:dyDescent="0.25">
      <c r="A154" s="38">
        <f t="shared" si="26"/>
        <v>-0.17676294429210759</v>
      </c>
      <c r="B154" s="18" t="s">
        <v>283</v>
      </c>
      <c r="C154" t="s">
        <v>284</v>
      </c>
      <c r="D154" s="1">
        <v>4524000000</v>
      </c>
      <c r="E154">
        <v>0</v>
      </c>
      <c r="F154">
        <f t="shared" si="27"/>
        <v>0</v>
      </c>
      <c r="G154">
        <f t="shared" si="28"/>
        <v>0</v>
      </c>
      <c r="H154">
        <v>32.189999</v>
      </c>
      <c r="I154">
        <f t="shared" si="29"/>
        <v>0</v>
      </c>
      <c r="J154">
        <v>26.5</v>
      </c>
      <c r="K154">
        <v>0</v>
      </c>
      <c r="L154" s="2">
        <f t="shared" si="30"/>
        <v>0</v>
      </c>
      <c r="M154">
        <v>706000000</v>
      </c>
      <c r="N154">
        <v>0</v>
      </c>
      <c r="O154">
        <f t="shared" si="31"/>
        <v>0</v>
      </c>
      <c r="P154">
        <f t="shared" si="32"/>
        <v>0</v>
      </c>
      <c r="Q154">
        <v>32.189999</v>
      </c>
      <c r="R154">
        <f t="shared" si="33"/>
        <v>0</v>
      </c>
      <c r="S154">
        <v>26.5</v>
      </c>
      <c r="T154">
        <v>0</v>
      </c>
      <c r="U154" s="19">
        <f t="shared" si="34"/>
        <v>0</v>
      </c>
      <c r="V154" s="18">
        <v>28110000000</v>
      </c>
      <c r="W154">
        <f t="shared" si="35"/>
        <v>7.3965312505024097E-5</v>
      </c>
      <c r="X154">
        <f t="shared" si="36"/>
        <v>73965.312505024092</v>
      </c>
      <c r="Y154">
        <v>32.189999</v>
      </c>
      <c r="Z154">
        <f t="shared" si="37"/>
        <v>2297.7730600434033</v>
      </c>
      <c r="AA154">
        <v>26.5</v>
      </c>
      <c r="AB154">
        <v>0</v>
      </c>
      <c r="AC154" s="19">
        <f t="shared" si="38"/>
        <v>60890.986091150189</v>
      </c>
    </row>
    <row r="155" spans="1:29" x14ac:dyDescent="0.25">
      <c r="A155" s="38">
        <f t="shared" si="26"/>
        <v>-0.2769934858684957</v>
      </c>
      <c r="B155" s="18" t="s">
        <v>285</v>
      </c>
      <c r="C155" t="s">
        <v>286</v>
      </c>
      <c r="D155" s="1">
        <v>-384000000</v>
      </c>
      <c r="E155">
        <v>384000000</v>
      </c>
      <c r="F155">
        <f t="shared" si="27"/>
        <v>4.2980252932095227E-4</v>
      </c>
      <c r="G155">
        <f t="shared" si="28"/>
        <v>429802.52932095225</v>
      </c>
      <c r="H155">
        <v>114.701553</v>
      </c>
      <c r="I155">
        <f t="shared" si="29"/>
        <v>3747.1378379763719</v>
      </c>
      <c r="J155">
        <v>79.859970000000004</v>
      </c>
      <c r="K155">
        <v>3.07</v>
      </c>
      <c r="L155" s="2">
        <f t="shared" si="30"/>
        <v>310750.02848924539</v>
      </c>
      <c r="M155">
        <v>-1383000000</v>
      </c>
      <c r="N155">
        <v>1383000000</v>
      </c>
      <c r="O155">
        <f t="shared" si="31"/>
        <v>4.8769576967745422E-4</v>
      </c>
      <c r="P155">
        <f t="shared" si="32"/>
        <v>487695.7696774542</v>
      </c>
      <c r="Q155">
        <v>114.701553</v>
      </c>
      <c r="R155">
        <f t="shared" si="33"/>
        <v>4251.8671885589392</v>
      </c>
      <c r="S155">
        <v>79.859970000000004</v>
      </c>
      <c r="T155">
        <v>3.07</v>
      </c>
      <c r="U155" s="19">
        <f t="shared" si="34"/>
        <v>352607.21839117719</v>
      </c>
      <c r="V155" s="18">
        <v>216250000000</v>
      </c>
      <c r="W155">
        <f t="shared" si="35"/>
        <v>5.6901454390649098E-4</v>
      </c>
      <c r="X155">
        <f t="shared" si="36"/>
        <v>569014.54390649102</v>
      </c>
      <c r="Y155">
        <v>114.701553</v>
      </c>
      <c r="Z155">
        <f t="shared" si="37"/>
        <v>4960.8268504131847</v>
      </c>
      <c r="AA155">
        <v>79.859970000000004</v>
      </c>
      <c r="AB155">
        <v>3.07</v>
      </c>
      <c r="AC155" s="19">
        <f t="shared" si="38"/>
        <v>411401.22187995986</v>
      </c>
    </row>
    <row r="156" spans="1:29" x14ac:dyDescent="0.25">
      <c r="A156" s="38">
        <f t="shared" si="26"/>
        <v>-5.2394331467138122E-2</v>
      </c>
      <c r="B156" s="18" t="s">
        <v>287</v>
      </c>
      <c r="C156" t="s">
        <v>288</v>
      </c>
      <c r="D156" s="1">
        <v>821000000</v>
      </c>
      <c r="E156">
        <v>0</v>
      </c>
      <c r="F156">
        <f t="shared" si="27"/>
        <v>0</v>
      </c>
      <c r="G156">
        <f t="shared" si="28"/>
        <v>0</v>
      </c>
      <c r="H156">
        <v>166.742828</v>
      </c>
      <c r="I156">
        <f t="shared" si="29"/>
        <v>0</v>
      </c>
      <c r="J156">
        <v>154.76644899999999</v>
      </c>
      <c r="K156">
        <v>3.24</v>
      </c>
      <c r="L156" s="2">
        <f t="shared" si="30"/>
        <v>0</v>
      </c>
      <c r="M156">
        <v>-1551000000</v>
      </c>
      <c r="N156">
        <v>1551000000</v>
      </c>
      <c r="O156">
        <f t="shared" si="31"/>
        <v>5.4693863974673287E-4</v>
      </c>
      <c r="P156">
        <f t="shared" si="32"/>
        <v>546938.63974673289</v>
      </c>
      <c r="Q156">
        <v>166.742828</v>
      </c>
      <c r="R156">
        <f t="shared" si="33"/>
        <v>3280.1329226989774</v>
      </c>
      <c r="S156">
        <v>154.76644899999999</v>
      </c>
      <c r="T156">
        <v>3.24</v>
      </c>
      <c r="U156" s="19">
        <f t="shared" si="34"/>
        <v>518282.15536365693</v>
      </c>
      <c r="V156" s="18">
        <v>268880000000</v>
      </c>
      <c r="W156">
        <f t="shared" si="35"/>
        <v>7.0749886966740947E-4</v>
      </c>
      <c r="X156">
        <f t="shared" si="36"/>
        <v>707498.86966740945</v>
      </c>
      <c r="Y156">
        <v>166.742828</v>
      </c>
      <c r="Z156">
        <f t="shared" si="37"/>
        <v>4243.0542779771577</v>
      </c>
      <c r="AA156">
        <v>154.76644899999999</v>
      </c>
      <c r="AB156">
        <v>3.24</v>
      </c>
      <c r="AC156" s="19">
        <f t="shared" si="38"/>
        <v>670429.93937742955</v>
      </c>
    </row>
    <row r="157" spans="1:29" x14ac:dyDescent="0.25">
      <c r="A157" s="38">
        <f t="shared" si="26"/>
        <v>-0.35101297683516819</v>
      </c>
      <c r="B157" s="18" t="s">
        <v>289</v>
      </c>
      <c r="C157" t="s">
        <v>290</v>
      </c>
      <c r="D157" s="1">
        <v>-463000000</v>
      </c>
      <c r="E157">
        <v>463000000</v>
      </c>
      <c r="F157">
        <f t="shared" si="27"/>
        <v>5.1822544550937731E-4</v>
      </c>
      <c r="G157">
        <f t="shared" si="28"/>
        <v>518225.44550937728</v>
      </c>
      <c r="H157">
        <v>64.530449000000004</v>
      </c>
      <c r="I157">
        <f t="shared" si="29"/>
        <v>8030.7119125945837</v>
      </c>
      <c r="J157">
        <v>40.999423999999998</v>
      </c>
      <c r="K157">
        <v>0.88</v>
      </c>
      <c r="L157" s="2">
        <f t="shared" si="30"/>
        <v>336321.58920939954</v>
      </c>
      <c r="M157">
        <v>-1939000000</v>
      </c>
      <c r="N157">
        <v>1939000000</v>
      </c>
      <c r="O157">
        <f t="shared" si="31"/>
        <v>6.8376145871625721E-4</v>
      </c>
      <c r="P157">
        <f t="shared" si="32"/>
        <v>683761.45871625724</v>
      </c>
      <c r="Q157">
        <v>64.530449000000004</v>
      </c>
      <c r="R157">
        <f t="shared" si="33"/>
        <v>10595.950738174117</v>
      </c>
      <c r="S157">
        <v>40.999423999999998</v>
      </c>
      <c r="T157">
        <v>0.88</v>
      </c>
      <c r="U157" s="19">
        <f t="shared" si="34"/>
        <v>443752.31364710681</v>
      </c>
      <c r="V157" s="18">
        <v>241620000000</v>
      </c>
      <c r="W157">
        <f t="shared" si="35"/>
        <v>6.35770146121093E-4</v>
      </c>
      <c r="X157">
        <f t="shared" si="36"/>
        <v>635770.14612109296</v>
      </c>
      <c r="Y157">
        <v>64.530449000000004</v>
      </c>
      <c r="Z157">
        <f t="shared" si="37"/>
        <v>9852.2504642900112</v>
      </c>
      <c r="AA157">
        <v>40.999423999999998</v>
      </c>
      <c r="AB157">
        <v>0.88</v>
      </c>
      <c r="AC157" s="19">
        <f t="shared" si="38"/>
        <v>412606.57454819826</v>
      </c>
    </row>
    <row r="158" spans="1:29" x14ac:dyDescent="0.25">
      <c r="A158" s="38">
        <f t="shared" si="26"/>
        <v>-0.36202653263920426</v>
      </c>
      <c r="B158" s="18" t="s">
        <v>291</v>
      </c>
      <c r="C158" t="s">
        <v>292</v>
      </c>
      <c r="D158" s="1">
        <v>-854500000</v>
      </c>
      <c r="E158">
        <v>854500000</v>
      </c>
      <c r="F158">
        <f t="shared" si="27"/>
        <v>9.5642255548112948E-4</v>
      </c>
      <c r="G158">
        <f t="shared" si="28"/>
        <v>956422.55548112944</v>
      </c>
      <c r="H158">
        <v>229.945312</v>
      </c>
      <c r="I158">
        <f t="shared" si="29"/>
        <v>4159.3479213054343</v>
      </c>
      <c r="J158">
        <v>144.63900799999999</v>
      </c>
      <c r="K158">
        <v>2.06</v>
      </c>
      <c r="L158" s="2">
        <f t="shared" si="30"/>
        <v>610172.21398236929</v>
      </c>
      <c r="M158">
        <v>-3000600000</v>
      </c>
      <c r="N158">
        <v>3000600000</v>
      </c>
      <c r="O158">
        <f t="shared" si="31"/>
        <v>1.0581199757730797E-3</v>
      </c>
      <c r="P158">
        <f t="shared" si="32"/>
        <v>1058119.9757730798</v>
      </c>
      <c r="Q158">
        <v>229.945312</v>
      </c>
      <c r="R158">
        <f t="shared" si="33"/>
        <v>4601.6157779858531</v>
      </c>
      <c r="S158">
        <v>144.63900799999999</v>
      </c>
      <c r="T158">
        <v>2.06</v>
      </c>
      <c r="U158" s="19">
        <f t="shared" si="34"/>
        <v>675052.46982767282</v>
      </c>
      <c r="V158" s="18">
        <v>267220000000</v>
      </c>
      <c r="W158">
        <f t="shared" si="35"/>
        <v>7.0313094299511E-4</v>
      </c>
      <c r="X158">
        <f t="shared" si="36"/>
        <v>703130.94299510994</v>
      </c>
      <c r="Y158">
        <v>229.945312</v>
      </c>
      <c r="Z158">
        <f t="shared" si="37"/>
        <v>3057.8181258816439</v>
      </c>
      <c r="AA158">
        <v>144.63900799999999</v>
      </c>
      <c r="AB158">
        <v>2.06</v>
      </c>
      <c r="AC158" s="19">
        <f t="shared" si="38"/>
        <v>448578.88571125624</v>
      </c>
    </row>
    <row r="159" spans="1:29" x14ac:dyDescent="0.25">
      <c r="A159" s="38">
        <f t="shared" si="26"/>
        <v>1.8601555567318906E-2</v>
      </c>
      <c r="B159" s="18" t="s">
        <v>293</v>
      </c>
      <c r="C159" t="s">
        <v>294</v>
      </c>
      <c r="D159" s="1">
        <v>-5322000000</v>
      </c>
      <c r="E159">
        <v>5322000000</v>
      </c>
      <c r="F159">
        <f t="shared" si="27"/>
        <v>5.9567944298075728E-3</v>
      </c>
      <c r="G159">
        <f t="shared" si="28"/>
        <v>5956794.4298075726</v>
      </c>
      <c r="H159">
        <v>63.927287999999997</v>
      </c>
      <c r="I159">
        <f t="shared" si="29"/>
        <v>93180.777977122591</v>
      </c>
      <c r="J159">
        <v>62.278435000000002</v>
      </c>
      <c r="K159">
        <v>2.8380000000000001</v>
      </c>
      <c r="L159" s="2">
        <f t="shared" si="30"/>
        <v>6067600.0723967338</v>
      </c>
      <c r="M159">
        <v>-14634000000</v>
      </c>
      <c r="N159">
        <v>14634000000</v>
      </c>
      <c r="O159">
        <f t="shared" si="31"/>
        <v>5.1604771463918042E-3</v>
      </c>
      <c r="P159">
        <f t="shared" si="32"/>
        <v>5160477.1463918043</v>
      </c>
      <c r="Q159">
        <v>63.927287999999997</v>
      </c>
      <c r="R159">
        <f t="shared" si="33"/>
        <v>80724.168157920358</v>
      </c>
      <c r="S159">
        <v>62.278435000000002</v>
      </c>
      <c r="T159">
        <v>2.8380000000000001</v>
      </c>
      <c r="U159" s="19">
        <f t="shared" si="34"/>
        <v>5256470.0487842904</v>
      </c>
      <c r="V159" s="18">
        <v>225920000000</v>
      </c>
      <c r="W159">
        <f t="shared" si="35"/>
        <v>5.9445903241319971E-4</v>
      </c>
      <c r="X159">
        <f t="shared" si="36"/>
        <v>594459.03241319966</v>
      </c>
      <c r="Y159">
        <v>63.927287999999997</v>
      </c>
      <c r="Z159">
        <f t="shared" si="37"/>
        <v>9298.9871932812111</v>
      </c>
      <c r="AA159">
        <v>62.278435000000002</v>
      </c>
      <c r="AB159">
        <v>2.8380000000000001</v>
      </c>
      <c r="AC159" s="19">
        <f t="shared" si="38"/>
        <v>605516.89513712842</v>
      </c>
    </row>
    <row r="160" spans="1:29" x14ac:dyDescent="0.25">
      <c r="A160" s="38">
        <f t="shared" si="26"/>
        <v>-0.42408337111346883</v>
      </c>
      <c r="B160" s="18" t="s">
        <v>295</v>
      </c>
      <c r="C160" t="s">
        <v>296</v>
      </c>
      <c r="D160" s="1">
        <v>-417300000</v>
      </c>
      <c r="E160">
        <v>417300000</v>
      </c>
      <c r="F160">
        <f t="shared" si="27"/>
        <v>4.6707446741050358E-4</v>
      </c>
      <c r="G160">
        <f t="shared" si="28"/>
        <v>467074.4674105036</v>
      </c>
      <c r="H160">
        <v>129.550003</v>
      </c>
      <c r="I160">
        <f t="shared" si="29"/>
        <v>3605.3605294822232</v>
      </c>
      <c r="J160">
        <v>74.610000999999997</v>
      </c>
      <c r="K160">
        <v>0</v>
      </c>
      <c r="L160" s="2">
        <f t="shared" si="30"/>
        <v>268995.9527100292</v>
      </c>
      <c r="M160">
        <v>-1072600000</v>
      </c>
      <c r="N160">
        <v>1072600000</v>
      </c>
      <c r="O160">
        <f t="shared" si="31"/>
        <v>3.7823751450183471E-4</v>
      </c>
      <c r="P160">
        <f t="shared" si="32"/>
        <v>378237.5145018347</v>
      </c>
      <c r="Q160">
        <v>129.550003</v>
      </c>
      <c r="R160">
        <f t="shared" si="33"/>
        <v>2919.625671501024</v>
      </c>
      <c r="S160">
        <v>74.610000999999997</v>
      </c>
      <c r="T160">
        <v>0</v>
      </c>
      <c r="U160" s="19">
        <f t="shared" si="34"/>
        <v>217833.27427031708</v>
      </c>
      <c r="V160" s="18">
        <v>280880000000</v>
      </c>
      <c r="W160">
        <f t="shared" si="35"/>
        <v>7.3907424320210499E-4</v>
      </c>
      <c r="X160">
        <f t="shared" si="36"/>
        <v>739074.24320210493</v>
      </c>
      <c r="Y160">
        <v>129.550003</v>
      </c>
      <c r="Z160">
        <f t="shared" si="37"/>
        <v>5704.93420368431</v>
      </c>
      <c r="AA160">
        <v>74.610000999999997</v>
      </c>
      <c r="AB160">
        <v>0</v>
      </c>
      <c r="AC160" s="19">
        <f t="shared" si="38"/>
        <v>425645.14664182055</v>
      </c>
    </row>
    <row r="161" spans="1:29" x14ac:dyDescent="0.25">
      <c r="A161" s="38">
        <f t="shared" si="26"/>
        <v>-6.2774087439705584E-2</v>
      </c>
      <c r="B161" s="18" t="s">
        <v>297</v>
      </c>
      <c r="C161" t="s">
        <v>298</v>
      </c>
      <c r="D161" s="1">
        <v>-1364000000</v>
      </c>
      <c r="E161">
        <v>1364000000</v>
      </c>
      <c r="F161">
        <f t="shared" si="27"/>
        <v>1.5266944010254658E-3</v>
      </c>
      <c r="G161">
        <f t="shared" si="28"/>
        <v>1526694.4010254657</v>
      </c>
      <c r="H161">
        <v>130.53019699999999</v>
      </c>
      <c r="I161">
        <f t="shared" si="29"/>
        <v>11696.101255600386</v>
      </c>
      <c r="J161">
        <v>121.596283</v>
      </c>
      <c r="K161">
        <v>0.74</v>
      </c>
      <c r="L161" s="2">
        <f t="shared" si="30"/>
        <v>1430857.5532017841</v>
      </c>
      <c r="M161">
        <v>-1681000000</v>
      </c>
      <c r="N161">
        <v>1681000000</v>
      </c>
      <c r="O161">
        <f t="shared" si="31"/>
        <v>5.9278133682415083E-4</v>
      </c>
      <c r="P161">
        <f t="shared" si="32"/>
        <v>592781.33682415087</v>
      </c>
      <c r="Q161">
        <v>130.53019699999999</v>
      </c>
      <c r="R161">
        <f t="shared" si="33"/>
        <v>4541.3348822583248</v>
      </c>
      <c r="S161">
        <v>121.596283</v>
      </c>
      <c r="T161">
        <v>0.74</v>
      </c>
      <c r="U161" s="19">
        <f t="shared" si="34"/>
        <v>555570.02935372607</v>
      </c>
      <c r="V161" s="18">
        <v>237300000000</v>
      </c>
      <c r="W161">
        <f t="shared" si="35"/>
        <v>6.2440301164860259E-4</v>
      </c>
      <c r="X161">
        <f t="shared" si="36"/>
        <v>624403.01164860255</v>
      </c>
      <c r="Y161">
        <v>130.53019699999999</v>
      </c>
      <c r="Z161">
        <f t="shared" si="37"/>
        <v>4783.5905100840582</v>
      </c>
      <c r="AA161">
        <v>121.596283</v>
      </c>
      <c r="AB161">
        <v>0.74</v>
      </c>
      <c r="AC161" s="19">
        <f t="shared" si="38"/>
        <v>585206.68239775766</v>
      </c>
    </row>
    <row r="162" spans="1:29" x14ac:dyDescent="0.25">
      <c r="A162" s="38">
        <f t="shared" si="26"/>
        <v>0.12951087141413797</v>
      </c>
      <c r="B162" s="18" t="s">
        <v>299</v>
      </c>
      <c r="C162" t="s">
        <v>300</v>
      </c>
      <c r="D162" s="1">
        <v>-3000000000</v>
      </c>
      <c r="E162">
        <v>3000000000</v>
      </c>
      <c r="F162">
        <f t="shared" si="27"/>
        <v>3.3578322603199395E-3</v>
      </c>
      <c r="G162">
        <f t="shared" si="28"/>
        <v>3357832.2603199393</v>
      </c>
      <c r="H162">
        <v>455.78881799999999</v>
      </c>
      <c r="I162">
        <f t="shared" si="29"/>
        <v>7367.0790675692697</v>
      </c>
      <c r="J162">
        <v>509.69842499999999</v>
      </c>
      <c r="K162">
        <v>5.12</v>
      </c>
      <c r="L162" s="2">
        <f t="shared" si="30"/>
        <v>3792708.0424164794</v>
      </c>
      <c r="M162">
        <v>-7050000000</v>
      </c>
      <c r="N162">
        <v>7050000000</v>
      </c>
      <c r="O162">
        <f t="shared" si="31"/>
        <v>2.4860847261215127E-3</v>
      </c>
      <c r="P162">
        <f t="shared" si="32"/>
        <v>2486084.7261215127</v>
      </c>
      <c r="Q162">
        <v>455.78881799999999</v>
      </c>
      <c r="R162">
        <f t="shared" si="33"/>
        <v>5454.4662526615839</v>
      </c>
      <c r="S162">
        <v>509.69842499999999</v>
      </c>
      <c r="T162">
        <v>5.12</v>
      </c>
      <c r="U162" s="19">
        <f t="shared" si="34"/>
        <v>2808059.7254108884</v>
      </c>
      <c r="V162" s="18">
        <v>2112070000000</v>
      </c>
      <c r="W162">
        <f t="shared" si="35"/>
        <v>5.5574499317853528E-3</v>
      </c>
      <c r="X162">
        <f t="shared" si="36"/>
        <v>5557449.9317853525</v>
      </c>
      <c r="Y162">
        <v>455.78881799999999</v>
      </c>
      <c r="Z162">
        <f t="shared" si="37"/>
        <v>12193.037021336826</v>
      </c>
      <c r="AA162">
        <v>509.69842499999999</v>
      </c>
      <c r="AB162">
        <v>5.12</v>
      </c>
      <c r="AC162" s="19">
        <f t="shared" si="38"/>
        <v>6277200.1152913151</v>
      </c>
    </row>
    <row r="163" spans="1:29" x14ac:dyDescent="0.25">
      <c r="A163" s="38">
        <f t="shared" si="26"/>
        <v>0.35705418888960705</v>
      </c>
      <c r="B163" s="18" t="s">
        <v>301</v>
      </c>
      <c r="C163" t="s">
        <v>302</v>
      </c>
      <c r="D163" s="1">
        <v>-2879300000</v>
      </c>
      <c r="E163">
        <v>2879300000</v>
      </c>
      <c r="F163">
        <f t="shared" si="27"/>
        <v>3.2227354757130675E-3</v>
      </c>
      <c r="G163">
        <f t="shared" si="28"/>
        <v>3222735.4757130677</v>
      </c>
      <c r="H163">
        <v>270.33270299999998</v>
      </c>
      <c r="I163">
        <f t="shared" si="29"/>
        <v>11921.367411152871</v>
      </c>
      <c r="J163">
        <v>362.936127</v>
      </c>
      <c r="K163">
        <v>3.92</v>
      </c>
      <c r="L163" s="2">
        <f t="shared" si="30"/>
        <v>4373426.6769995587</v>
      </c>
      <c r="M163">
        <v>-14184500000</v>
      </c>
      <c r="N163">
        <v>14184500000</v>
      </c>
      <c r="O163">
        <f t="shared" si="31"/>
        <v>5.0019672053433478E-3</v>
      </c>
      <c r="P163">
        <f t="shared" si="32"/>
        <v>5001967.205343348</v>
      </c>
      <c r="Q163">
        <v>270.33270299999998</v>
      </c>
      <c r="R163">
        <f t="shared" si="33"/>
        <v>18503.004445390197</v>
      </c>
      <c r="S163">
        <v>362.936127</v>
      </c>
      <c r="T163">
        <v>3.92</v>
      </c>
      <c r="U163" s="19">
        <f t="shared" si="34"/>
        <v>6787940.5486996314</v>
      </c>
      <c r="V163" s="18">
        <v>2264220000000</v>
      </c>
      <c r="W163">
        <f t="shared" si="35"/>
        <v>5.9577993553940117E-3</v>
      </c>
      <c r="X163">
        <f t="shared" si="36"/>
        <v>5957799.3553940114</v>
      </c>
      <c r="Y163">
        <v>270.33270299999998</v>
      </c>
      <c r="Z163">
        <f t="shared" si="37"/>
        <v>22038.766635622371</v>
      </c>
      <c r="AA163">
        <v>362.936127</v>
      </c>
      <c r="AB163">
        <v>3.92</v>
      </c>
      <c r="AC163" s="19">
        <f t="shared" si="38"/>
        <v>8085056.5718012433</v>
      </c>
    </row>
    <row r="164" spans="1:29" x14ac:dyDescent="0.25">
      <c r="A164" s="38">
        <f t="shared" si="26"/>
        <v>8.0493343057722155E-2</v>
      </c>
      <c r="B164" s="18" t="s">
        <v>303</v>
      </c>
      <c r="C164" t="s">
        <v>304</v>
      </c>
      <c r="D164" s="1">
        <v>-664000000</v>
      </c>
      <c r="E164">
        <v>664000000</v>
      </c>
      <c r="F164">
        <f t="shared" si="27"/>
        <v>7.4320020695081332E-4</v>
      </c>
      <c r="G164">
        <f t="shared" si="28"/>
        <v>743200.2069508133</v>
      </c>
      <c r="H164">
        <v>89.250511000000003</v>
      </c>
      <c r="I164">
        <f t="shared" si="29"/>
        <v>8327.1255102484884</v>
      </c>
      <c r="J164">
        <v>94.369583000000006</v>
      </c>
      <c r="K164">
        <v>2.0649999999999999</v>
      </c>
      <c r="L164" s="2">
        <f t="shared" si="30"/>
        <v>803022.87616947526</v>
      </c>
      <c r="M164">
        <v>-4329000000</v>
      </c>
      <c r="N164">
        <v>4329000000</v>
      </c>
      <c r="O164">
        <f t="shared" si="31"/>
        <v>1.5265618126780183E-3</v>
      </c>
      <c r="P164">
        <f t="shared" si="32"/>
        <v>1526561.8126780184</v>
      </c>
      <c r="Q164">
        <v>89.250511000000003</v>
      </c>
      <c r="R164">
        <f t="shared" si="33"/>
        <v>17104.236105471915</v>
      </c>
      <c r="S164">
        <v>94.369583000000006</v>
      </c>
      <c r="T164">
        <v>2.0649999999999999</v>
      </c>
      <c r="U164" s="19">
        <f t="shared" si="34"/>
        <v>1649439.8763647282</v>
      </c>
      <c r="V164" s="18">
        <v>255380000000</v>
      </c>
      <c r="W164">
        <f t="shared" si="35"/>
        <v>6.7197657444087705E-4</v>
      </c>
      <c r="X164">
        <f t="shared" si="36"/>
        <v>671976.57444087707</v>
      </c>
      <c r="Y164">
        <v>89.250511000000003</v>
      </c>
      <c r="Z164">
        <f t="shared" si="37"/>
        <v>7529.1061856315537</v>
      </c>
      <c r="AA164">
        <v>94.369583000000006</v>
      </c>
      <c r="AB164">
        <v>2.0649999999999999</v>
      </c>
      <c r="AC164" s="19">
        <f t="shared" si="38"/>
        <v>726066.21537409944</v>
      </c>
    </row>
    <row r="165" spans="1:29" x14ac:dyDescent="0.25">
      <c r="A165" s="38">
        <f t="shared" si="26"/>
        <v>0.44834365422167211</v>
      </c>
      <c r="B165" s="18" t="s">
        <v>305</v>
      </c>
      <c r="C165" t="s">
        <v>306</v>
      </c>
      <c r="D165" s="1">
        <v>-20560000</v>
      </c>
      <c r="E165">
        <v>20560000</v>
      </c>
      <c r="F165">
        <f t="shared" si="27"/>
        <v>2.3012343757392654E-5</v>
      </c>
      <c r="G165">
        <f t="shared" si="28"/>
        <v>23012.343757392653</v>
      </c>
      <c r="H165">
        <v>182.94000199999999</v>
      </c>
      <c r="I165">
        <f t="shared" si="29"/>
        <v>125.79175415879057</v>
      </c>
      <c r="J165">
        <v>264.959991</v>
      </c>
      <c r="K165">
        <v>0</v>
      </c>
      <c r="L165" s="2">
        <f t="shared" si="30"/>
        <v>33329.782049787362</v>
      </c>
      <c r="M165">
        <v>-54500000</v>
      </c>
      <c r="N165">
        <v>54500000</v>
      </c>
      <c r="O165">
        <f t="shared" si="31"/>
        <v>1.9218669159379073E-5</v>
      </c>
      <c r="P165">
        <f t="shared" si="32"/>
        <v>19218.669159379071</v>
      </c>
      <c r="Q165">
        <v>182.94000199999999</v>
      </c>
      <c r="R165">
        <f t="shared" si="33"/>
        <v>105.05449299918052</v>
      </c>
      <c r="S165">
        <v>264.959991</v>
      </c>
      <c r="T165">
        <v>0</v>
      </c>
      <c r="U165" s="19">
        <f t="shared" si="34"/>
        <v>27835.237519572434</v>
      </c>
      <c r="V165" s="18">
        <v>224680000000</v>
      </c>
      <c r="W165">
        <f t="shared" si="35"/>
        <v>5.9119624381461454E-4</v>
      </c>
      <c r="X165">
        <f t="shared" si="36"/>
        <v>591196.2438146146</v>
      </c>
      <c r="Y165">
        <v>182.94000199999999</v>
      </c>
      <c r="Z165">
        <f t="shared" si="37"/>
        <v>3231.6400861010957</v>
      </c>
      <c r="AA165">
        <v>264.959991</v>
      </c>
      <c r="AB165">
        <v>0</v>
      </c>
      <c r="AC165" s="19">
        <f t="shared" si="38"/>
        <v>856255.32812858559</v>
      </c>
    </row>
    <row r="166" spans="1:29" x14ac:dyDescent="0.25">
      <c r="A166" s="38">
        <f t="shared" si="26"/>
        <v>7.4470770277328402E-2</v>
      </c>
      <c r="B166" s="18" t="s">
        <v>307</v>
      </c>
      <c r="C166" t="s">
        <v>308</v>
      </c>
      <c r="D166" s="1">
        <v>-5160000000</v>
      </c>
      <c r="E166">
        <v>5160000000</v>
      </c>
      <c r="F166">
        <f t="shared" si="27"/>
        <v>5.7754714877502958E-3</v>
      </c>
      <c r="G166">
        <f t="shared" si="28"/>
        <v>5775471.4877502955</v>
      </c>
      <c r="H166">
        <v>105.28273</v>
      </c>
      <c r="I166">
        <f t="shared" si="29"/>
        <v>54856.779338361528</v>
      </c>
      <c r="J166">
        <v>109.02321600000001</v>
      </c>
      <c r="K166">
        <v>4.0999999999999996</v>
      </c>
      <c r="L166" s="2">
        <f t="shared" si="30"/>
        <v>6205575.2981578084</v>
      </c>
      <c r="M166">
        <v>-14006170000</v>
      </c>
      <c r="N166">
        <v>14006170000</v>
      </c>
      <c r="O166">
        <f t="shared" si="31"/>
        <v>4.9390816040370709E-3</v>
      </c>
      <c r="P166">
        <f t="shared" si="32"/>
        <v>4939081.6040370706</v>
      </c>
      <c r="Q166">
        <v>105.28273</v>
      </c>
      <c r="R166">
        <f t="shared" si="33"/>
        <v>46912.552552893249</v>
      </c>
      <c r="S166">
        <v>109.02321600000001</v>
      </c>
      <c r="T166">
        <v>4.0999999999999996</v>
      </c>
      <c r="U166" s="19">
        <f t="shared" si="34"/>
        <v>5306898.8155522943</v>
      </c>
      <c r="V166" s="18">
        <v>222640000000</v>
      </c>
      <c r="W166">
        <f t="shared" si="35"/>
        <v>5.8582843031371634E-4</v>
      </c>
      <c r="X166">
        <f t="shared" si="36"/>
        <v>585828.43031371629</v>
      </c>
      <c r="Y166">
        <v>105.28273</v>
      </c>
      <c r="Z166">
        <f t="shared" si="37"/>
        <v>5564.3354832622244</v>
      </c>
      <c r="AA166">
        <v>109.02321600000001</v>
      </c>
      <c r="AB166">
        <v>4.0999999999999996</v>
      </c>
      <c r="AC166" s="19">
        <f t="shared" si="38"/>
        <v>629455.52476953703</v>
      </c>
    </row>
    <row r="167" spans="1:29" x14ac:dyDescent="0.25">
      <c r="A167" s="38">
        <f t="shared" si="26"/>
        <v>0.67857354311696261</v>
      </c>
      <c r="B167" s="18" t="s">
        <v>309</v>
      </c>
      <c r="C167" t="s">
        <v>310</v>
      </c>
      <c r="D167" s="1">
        <v>-3268070000</v>
      </c>
      <c r="E167">
        <v>3268070000</v>
      </c>
      <c r="F167">
        <f t="shared" si="27"/>
        <v>3.6578769583279283E-3</v>
      </c>
      <c r="G167">
        <f t="shared" si="28"/>
        <v>3657876.9583279281</v>
      </c>
      <c r="H167">
        <v>80.192847999999998</v>
      </c>
      <c r="I167">
        <f t="shared" si="29"/>
        <v>45613.506061387525</v>
      </c>
      <c r="J167">
        <v>125.80959300000001</v>
      </c>
      <c r="K167">
        <v>8.8000000000000007</v>
      </c>
      <c r="L167" s="2">
        <f t="shared" si="30"/>
        <v>6140015.4862264087</v>
      </c>
      <c r="M167">
        <v>-15400330000</v>
      </c>
      <c r="N167">
        <v>15400330000</v>
      </c>
      <c r="O167">
        <f t="shared" si="31"/>
        <v>5.430712792940556E-3</v>
      </c>
      <c r="P167">
        <f t="shared" si="32"/>
        <v>5430712.7929405561</v>
      </c>
      <c r="Q167">
        <v>80.192847999999998</v>
      </c>
      <c r="R167">
        <f t="shared" si="33"/>
        <v>67720.662482775966</v>
      </c>
      <c r="S167">
        <v>125.80959300000001</v>
      </c>
      <c r="T167">
        <v>8.8000000000000007</v>
      </c>
      <c r="U167" s="19">
        <f t="shared" si="34"/>
        <v>9115850.8144968431</v>
      </c>
      <c r="V167" s="18">
        <v>251970000000</v>
      </c>
      <c r="W167">
        <f t="shared" si="35"/>
        <v>6.6300390579476776E-4</v>
      </c>
      <c r="X167">
        <f t="shared" si="36"/>
        <v>663003.90579476778</v>
      </c>
      <c r="Y167">
        <v>80.192847999999998</v>
      </c>
      <c r="Z167">
        <f t="shared" si="37"/>
        <v>8267.6189003135023</v>
      </c>
      <c r="AA167">
        <v>125.80959300000001</v>
      </c>
      <c r="AB167">
        <v>8.8000000000000007</v>
      </c>
      <c r="AC167" s="19">
        <f t="shared" si="38"/>
        <v>1112900.8152503083</v>
      </c>
    </row>
    <row r="168" spans="1:29" x14ac:dyDescent="0.25">
      <c r="A168" s="38">
        <f t="shared" si="26"/>
        <v>-0.50970157211995093</v>
      </c>
      <c r="B168" s="18" t="s">
        <v>959</v>
      </c>
      <c r="C168" t="s">
        <v>958</v>
      </c>
      <c r="D168" s="1">
        <v>-87680000</v>
      </c>
      <c r="E168">
        <v>87680000</v>
      </c>
      <c r="F168">
        <f t="shared" si="27"/>
        <v>9.8138244194950761E-5</v>
      </c>
      <c r="G168">
        <f t="shared" si="28"/>
        <v>98138.244194950763</v>
      </c>
      <c r="H168">
        <v>668.45001200000002</v>
      </c>
      <c r="I168">
        <f t="shared" si="29"/>
        <v>146.81463450246861</v>
      </c>
      <c r="J168">
        <v>327.73998999999998</v>
      </c>
      <c r="K168">
        <v>0</v>
      </c>
      <c r="L168" s="2">
        <f t="shared" si="30"/>
        <v>48117.026843692714</v>
      </c>
      <c r="M168">
        <v>-338150000</v>
      </c>
      <c r="N168">
        <v>338150000</v>
      </c>
      <c r="O168">
        <f t="shared" si="31"/>
        <v>1.1924390782099143E-4</v>
      </c>
      <c r="P168">
        <f t="shared" si="32"/>
        <v>119243.90782099143</v>
      </c>
      <c r="Q168">
        <v>668.45001200000002</v>
      </c>
      <c r="R168">
        <f t="shared" si="33"/>
        <v>178.3886688313672</v>
      </c>
      <c r="S168">
        <v>327.73998999999998</v>
      </c>
      <c r="T168">
        <v>0</v>
      </c>
      <c r="U168" s="19">
        <f t="shared" si="34"/>
        <v>58465.100538905594</v>
      </c>
      <c r="V168" s="18">
        <v>237910000000</v>
      </c>
      <c r="W168">
        <f t="shared" si="35"/>
        <v>6.2600809313661631E-4</v>
      </c>
      <c r="X168">
        <f t="shared" si="36"/>
        <v>626008.09313661628</v>
      </c>
      <c r="Y168">
        <v>668.45001200000002</v>
      </c>
      <c r="Z168">
        <f t="shared" si="37"/>
        <v>936.50696671184483</v>
      </c>
      <c r="AA168">
        <v>327.73998999999998</v>
      </c>
      <c r="AB168">
        <v>0</v>
      </c>
      <c r="AC168" s="19">
        <f t="shared" si="38"/>
        <v>306930.78390507033</v>
      </c>
    </row>
    <row r="169" spans="1:29" x14ac:dyDescent="0.25">
      <c r="A169" s="38">
        <f t="shared" si="26"/>
        <v>-0.32554919064932675</v>
      </c>
      <c r="B169" s="18" t="s">
        <v>311</v>
      </c>
      <c r="C169" t="s">
        <v>312</v>
      </c>
      <c r="D169" s="1">
        <v>-491700000</v>
      </c>
      <c r="E169">
        <v>491700000</v>
      </c>
      <c r="F169">
        <f t="shared" si="27"/>
        <v>5.5034870746643806E-4</v>
      </c>
      <c r="G169">
        <f t="shared" si="28"/>
        <v>550348.70746643806</v>
      </c>
      <c r="H169">
        <v>289.42330900000002</v>
      </c>
      <c r="I169">
        <f t="shared" si="29"/>
        <v>1901.5355375763395</v>
      </c>
      <c r="J169">
        <v>193.641785</v>
      </c>
      <c r="K169">
        <v>1.56</v>
      </c>
      <c r="L169" s="2">
        <f t="shared" si="30"/>
        <v>371183.13117583602</v>
      </c>
      <c r="M169">
        <v>-1649700000</v>
      </c>
      <c r="N169">
        <v>1649700000</v>
      </c>
      <c r="O169">
        <f t="shared" si="31"/>
        <v>5.8174382591243406E-4</v>
      </c>
      <c r="P169">
        <f t="shared" si="32"/>
        <v>581743.82591243403</v>
      </c>
      <c r="Q169">
        <v>289.42330900000002</v>
      </c>
      <c r="R169">
        <f t="shared" si="33"/>
        <v>2010.0102784480084</v>
      </c>
      <c r="S169">
        <v>193.641785</v>
      </c>
      <c r="T169">
        <v>1.56</v>
      </c>
      <c r="U169" s="19">
        <f t="shared" si="34"/>
        <v>392357.59422139829</v>
      </c>
      <c r="V169" s="18">
        <v>235720000000</v>
      </c>
      <c r="W169">
        <f t="shared" si="35"/>
        <v>6.2024558746653436E-4</v>
      </c>
      <c r="X169">
        <f t="shared" si="36"/>
        <v>620245.58746653434</v>
      </c>
      <c r="Y169">
        <v>289.42330900000002</v>
      </c>
      <c r="Z169">
        <f t="shared" si="37"/>
        <v>2143.0395140238493</v>
      </c>
      <c r="AA169">
        <v>193.641785</v>
      </c>
      <c r="AB169">
        <v>1.56</v>
      </c>
      <c r="AC169" s="19">
        <f t="shared" si="38"/>
        <v>418325.1384629879</v>
      </c>
    </row>
    <row r="170" spans="1:29" x14ac:dyDescent="0.25">
      <c r="A170" s="38">
        <f t="shared" si="26"/>
        <v>-0.19611924392104763</v>
      </c>
      <c r="B170" s="18" t="s">
        <v>313</v>
      </c>
      <c r="C170" t="s">
        <v>314</v>
      </c>
      <c r="D170" s="1">
        <v>-3460000000</v>
      </c>
      <c r="E170">
        <v>3460000000</v>
      </c>
      <c r="F170">
        <f t="shared" si="27"/>
        <v>3.8726998735689969E-3</v>
      </c>
      <c r="G170">
        <f t="shared" si="28"/>
        <v>3872699.8735689968</v>
      </c>
      <c r="H170">
        <v>818.82543899999996</v>
      </c>
      <c r="I170">
        <f t="shared" si="29"/>
        <v>4729.5793329266571</v>
      </c>
      <c r="J170">
        <v>645.83801300000005</v>
      </c>
      <c r="K170">
        <v>12.4</v>
      </c>
      <c r="L170" s="2">
        <f t="shared" si="30"/>
        <v>3113188.9024315085</v>
      </c>
      <c r="M170">
        <v>-8503830000</v>
      </c>
      <c r="N170">
        <v>8503830000</v>
      </c>
      <c r="O170">
        <f t="shared" si="31"/>
        <v>2.9987577129835328E-3</v>
      </c>
      <c r="P170">
        <f t="shared" si="32"/>
        <v>2998757.7129835328</v>
      </c>
      <c r="Q170">
        <v>818.82543899999996</v>
      </c>
      <c r="R170">
        <f t="shared" si="33"/>
        <v>3662.2674017624568</v>
      </c>
      <c r="S170">
        <v>645.83801300000005</v>
      </c>
      <c r="T170">
        <v>12.4</v>
      </c>
      <c r="U170" s="19">
        <f t="shared" si="34"/>
        <v>2410643.6176107922</v>
      </c>
      <c r="V170" s="18">
        <v>276160000000</v>
      </c>
      <c r="W170">
        <f t="shared" si="35"/>
        <v>7.2665459627845811E-4</v>
      </c>
      <c r="X170">
        <f t="shared" si="36"/>
        <v>726654.59627845814</v>
      </c>
      <c r="Y170">
        <v>818.82543899999996</v>
      </c>
      <c r="Z170">
        <f t="shared" si="37"/>
        <v>887.43529654610325</v>
      </c>
      <c r="AA170">
        <v>645.83801300000005</v>
      </c>
      <c r="AB170">
        <v>12.4</v>
      </c>
      <c r="AC170" s="19">
        <f t="shared" si="38"/>
        <v>584143.64626457274</v>
      </c>
    </row>
    <row r="171" spans="1:29" x14ac:dyDescent="0.25">
      <c r="A171" s="38">
        <f t="shared" si="26"/>
        <v>-0.29532133821152096</v>
      </c>
      <c r="B171" s="18" t="s">
        <v>315</v>
      </c>
      <c r="C171" t="s">
        <v>316</v>
      </c>
      <c r="D171" s="1">
        <v>-155650000</v>
      </c>
      <c r="E171">
        <v>155650000</v>
      </c>
      <c r="F171">
        <f t="shared" si="27"/>
        <v>1.7421553043959952E-4</v>
      </c>
      <c r="G171">
        <f t="shared" si="28"/>
        <v>174215.53043959953</v>
      </c>
      <c r="H171">
        <v>85.418334999999999</v>
      </c>
      <c r="I171">
        <f t="shared" si="29"/>
        <v>2039.5566179041014</v>
      </c>
      <c r="J171">
        <v>57.692478000000001</v>
      </c>
      <c r="K171">
        <v>2.5</v>
      </c>
      <c r="L171" s="2">
        <f t="shared" si="30"/>
        <v>122765.96685294704</v>
      </c>
      <c r="M171">
        <v>-524587000</v>
      </c>
      <c r="N171">
        <v>524587000</v>
      </c>
      <c r="O171">
        <f t="shared" si="31"/>
        <v>1.84988330244242E-4</v>
      </c>
      <c r="P171">
        <f t="shared" si="32"/>
        <v>184988.33024424201</v>
      </c>
      <c r="Q171">
        <v>85.418334999999999</v>
      </c>
      <c r="R171">
        <f t="shared" si="33"/>
        <v>2165.6747376806397</v>
      </c>
      <c r="S171">
        <v>57.692478000000001</v>
      </c>
      <c r="T171">
        <v>2.5</v>
      </c>
      <c r="U171" s="19">
        <f t="shared" si="34"/>
        <v>130357.32900299768</v>
      </c>
      <c r="V171" s="18">
        <v>233930000000</v>
      </c>
      <c r="W171">
        <f t="shared" si="35"/>
        <v>6.1553559424760897E-4</v>
      </c>
      <c r="X171">
        <f t="shared" si="36"/>
        <v>615535.59424760903</v>
      </c>
      <c r="Y171">
        <v>85.418334999999999</v>
      </c>
      <c r="Z171">
        <f t="shared" si="37"/>
        <v>7206.1296236646267</v>
      </c>
      <c r="AA171">
        <v>57.692478000000001</v>
      </c>
      <c r="AB171">
        <v>2.5</v>
      </c>
      <c r="AC171" s="19">
        <f t="shared" si="38"/>
        <v>433754.79883758136</v>
      </c>
    </row>
    <row r="172" spans="1:29" x14ac:dyDescent="0.25">
      <c r="A172" s="38">
        <f t="shared" si="26"/>
        <v>-0.35119290421767857</v>
      </c>
      <c r="B172" s="18" t="s">
        <v>317</v>
      </c>
      <c r="C172" t="s">
        <v>318</v>
      </c>
      <c r="D172" s="1">
        <v>-94080000</v>
      </c>
      <c r="E172">
        <v>94080000</v>
      </c>
      <c r="F172">
        <f t="shared" si="27"/>
        <v>1.0530161968363331E-4</v>
      </c>
      <c r="G172">
        <f t="shared" si="28"/>
        <v>105301.61968363331</v>
      </c>
      <c r="H172">
        <v>333.26095600000002</v>
      </c>
      <c r="I172">
        <f t="shared" si="29"/>
        <v>315.97346700173694</v>
      </c>
      <c r="J172">
        <v>207.42207300000001</v>
      </c>
      <c r="K172">
        <v>8.8000000000000007</v>
      </c>
      <c r="L172" s="2">
        <f t="shared" si="30"/>
        <v>68320.438048112657</v>
      </c>
      <c r="M172">
        <v>-315570000</v>
      </c>
      <c r="N172">
        <v>315570000</v>
      </c>
      <c r="O172">
        <f t="shared" si="31"/>
        <v>1.112813839747753E-4</v>
      </c>
      <c r="P172">
        <f t="shared" si="32"/>
        <v>111281.38397477529</v>
      </c>
      <c r="Q172">
        <v>333.26095600000002</v>
      </c>
      <c r="R172">
        <f t="shared" si="33"/>
        <v>333.91665591565811</v>
      </c>
      <c r="S172">
        <v>207.42207300000001</v>
      </c>
      <c r="T172">
        <v>8.8000000000000007</v>
      </c>
      <c r="U172" s="19">
        <f t="shared" si="34"/>
        <v>72200.151551311312</v>
      </c>
      <c r="V172" s="18">
        <v>222920000000</v>
      </c>
      <c r="W172">
        <f t="shared" si="35"/>
        <v>5.8656518902952591E-4</v>
      </c>
      <c r="X172">
        <f t="shared" si="36"/>
        <v>586565.18902952597</v>
      </c>
      <c r="Y172">
        <v>333.26095600000002</v>
      </c>
      <c r="Z172">
        <f t="shared" si="37"/>
        <v>1760.0777362876133</v>
      </c>
      <c r="AA172">
        <v>207.42207300000001</v>
      </c>
      <c r="AB172">
        <v>8.8000000000000007</v>
      </c>
      <c r="AC172" s="19">
        <f t="shared" si="38"/>
        <v>380567.65678125509</v>
      </c>
    </row>
    <row r="173" spans="1:29" x14ac:dyDescent="0.25">
      <c r="A173" s="38">
        <f t="shared" si="26"/>
        <v>-0.31637330982049428</v>
      </c>
      <c r="B173" s="18" t="s">
        <v>319</v>
      </c>
      <c r="C173" t="s">
        <v>320</v>
      </c>
      <c r="D173" s="1">
        <v>-1707000000</v>
      </c>
      <c r="E173">
        <v>1707000000</v>
      </c>
      <c r="F173">
        <f t="shared" si="27"/>
        <v>1.9106065561220456E-3</v>
      </c>
      <c r="G173">
        <f t="shared" si="28"/>
        <v>1910606.5561220455</v>
      </c>
      <c r="H173">
        <v>364.31500199999999</v>
      </c>
      <c r="I173">
        <f t="shared" si="29"/>
        <v>5244.3806750567073</v>
      </c>
      <c r="J173">
        <v>246.59545900000001</v>
      </c>
      <c r="K173">
        <v>2.46</v>
      </c>
      <c r="L173" s="2">
        <f t="shared" si="30"/>
        <v>1306141.6361969782</v>
      </c>
      <c r="M173">
        <v>-4122000000</v>
      </c>
      <c r="N173">
        <v>4122000000</v>
      </c>
      <c r="O173">
        <f t="shared" si="31"/>
        <v>1.4535661334855144E-3</v>
      </c>
      <c r="P173">
        <f t="shared" si="32"/>
        <v>1453566.1334855144</v>
      </c>
      <c r="Q173">
        <v>364.31500199999999</v>
      </c>
      <c r="R173">
        <f t="shared" si="33"/>
        <v>3989.8607674836144</v>
      </c>
      <c r="S173">
        <v>246.59545900000001</v>
      </c>
      <c r="T173">
        <v>2.46</v>
      </c>
      <c r="U173" s="19">
        <f t="shared" si="34"/>
        <v>993696.60479172389</v>
      </c>
      <c r="V173" s="18">
        <v>2133250000000</v>
      </c>
      <c r="W173">
        <f t="shared" si="35"/>
        <v>5.6131804660740896E-3</v>
      </c>
      <c r="X173">
        <f t="shared" si="36"/>
        <v>5613180.4660740895</v>
      </c>
      <c r="Y173">
        <v>364.31500199999999</v>
      </c>
      <c r="Z173">
        <f t="shared" si="37"/>
        <v>15407.491965082705</v>
      </c>
      <c r="AA173">
        <v>246.59545900000001</v>
      </c>
      <c r="AB173">
        <v>2.46</v>
      </c>
      <c r="AC173" s="19">
        <f t="shared" si="38"/>
        <v>3837319.9834024855</v>
      </c>
    </row>
    <row r="174" spans="1:29" x14ac:dyDescent="0.25">
      <c r="A174" s="38">
        <f t="shared" si="26"/>
        <v>-0.45290948248004492</v>
      </c>
      <c r="B174" s="18" t="s">
        <v>940</v>
      </c>
      <c r="C174" t="s">
        <v>939</v>
      </c>
      <c r="D174" s="1">
        <v>-7990000</v>
      </c>
      <c r="E174">
        <v>7990000</v>
      </c>
      <c r="F174">
        <f t="shared" si="27"/>
        <v>8.9430265866521055E-6</v>
      </c>
      <c r="G174">
        <f t="shared" si="28"/>
        <v>8943.0265866521058</v>
      </c>
      <c r="H174">
        <v>218.94000199999999</v>
      </c>
      <c r="I174">
        <f t="shared" si="29"/>
        <v>40.846928404851781</v>
      </c>
      <c r="J174">
        <v>119.779999</v>
      </c>
      <c r="K174">
        <v>0</v>
      </c>
      <c r="L174" s="2">
        <f t="shared" si="30"/>
        <v>4892.6450434862181</v>
      </c>
      <c r="M174">
        <v>-351690000</v>
      </c>
      <c r="N174">
        <v>351690000</v>
      </c>
      <c r="O174">
        <f t="shared" si="31"/>
        <v>1.240186010396702E-4</v>
      </c>
      <c r="P174">
        <f t="shared" si="32"/>
        <v>124018.6010396702</v>
      </c>
      <c r="Q174">
        <v>218.94000199999999</v>
      </c>
      <c r="R174">
        <f t="shared" si="33"/>
        <v>566.450168570247</v>
      </c>
      <c r="S174">
        <v>119.779999</v>
      </c>
      <c r="T174">
        <v>0</v>
      </c>
      <c r="U174" s="19">
        <f t="shared" si="34"/>
        <v>67849.400624894013</v>
      </c>
      <c r="V174" s="18">
        <v>227750000000</v>
      </c>
      <c r="W174">
        <f t="shared" si="35"/>
        <v>5.9927427687724076E-4</v>
      </c>
      <c r="X174">
        <f t="shared" si="36"/>
        <v>599274.27687724074</v>
      </c>
      <c r="Y174">
        <v>218.94000199999999</v>
      </c>
      <c r="Z174">
        <f t="shared" si="37"/>
        <v>2737.1621056130289</v>
      </c>
      <c r="AA174">
        <v>119.779999</v>
      </c>
      <c r="AB174">
        <v>0</v>
      </c>
      <c r="AC174" s="19">
        <f t="shared" si="38"/>
        <v>327857.27427316649</v>
      </c>
    </row>
    <row r="175" spans="1:29" x14ac:dyDescent="0.25">
      <c r="A175" s="38">
        <f t="shared" si="26"/>
        <v>0.26185812728471891</v>
      </c>
      <c r="B175" s="18" t="s">
        <v>321</v>
      </c>
      <c r="C175" t="s">
        <v>322</v>
      </c>
      <c r="D175" s="1">
        <v>0</v>
      </c>
      <c r="E175">
        <v>0</v>
      </c>
      <c r="F175">
        <f t="shared" si="27"/>
        <v>0</v>
      </c>
      <c r="G175">
        <f t="shared" si="28"/>
        <v>0</v>
      </c>
      <c r="H175">
        <v>265.23724399999998</v>
      </c>
      <c r="I175">
        <f t="shared" si="29"/>
        <v>0</v>
      </c>
      <c r="J175">
        <v>328.19177200000001</v>
      </c>
      <c r="K175">
        <v>6.5</v>
      </c>
      <c r="L175" s="2">
        <f t="shared" si="30"/>
        <v>0</v>
      </c>
      <c r="M175">
        <v>0</v>
      </c>
      <c r="N175">
        <v>0</v>
      </c>
      <c r="O175">
        <f t="shared" si="31"/>
        <v>0</v>
      </c>
      <c r="P175">
        <f t="shared" si="32"/>
        <v>0</v>
      </c>
      <c r="Q175">
        <v>265.23724399999998</v>
      </c>
      <c r="R175">
        <f t="shared" si="33"/>
        <v>0</v>
      </c>
      <c r="S175">
        <v>328.19177200000001</v>
      </c>
      <c r="T175">
        <v>6.5</v>
      </c>
      <c r="U175" s="19">
        <f t="shared" si="34"/>
        <v>0</v>
      </c>
      <c r="V175" s="18">
        <v>210780000000</v>
      </c>
      <c r="W175">
        <f t="shared" si="35"/>
        <v>5.5462143613692566E-4</v>
      </c>
      <c r="X175">
        <f t="shared" si="36"/>
        <v>554621.43613692571</v>
      </c>
      <c r="Y175">
        <v>265.23724399999998</v>
      </c>
      <c r="Z175">
        <f t="shared" si="37"/>
        <v>2091.0390553482216</v>
      </c>
      <c r="AA175">
        <v>328.19177200000001</v>
      </c>
      <c r="AB175">
        <v>6.5</v>
      </c>
      <c r="AC175" s="19">
        <f t="shared" si="38"/>
        <v>699853.56675570237</v>
      </c>
    </row>
    <row r="176" spans="1:29" x14ac:dyDescent="0.25">
      <c r="A176" s="38">
        <f t="shared" si="26"/>
        <v>-1.2542075764932048E-2</v>
      </c>
      <c r="B176" s="18" t="s">
        <v>323</v>
      </c>
      <c r="C176" t="s">
        <v>324</v>
      </c>
      <c r="D176" s="1">
        <v>-1560000000</v>
      </c>
      <c r="E176">
        <v>1560000000</v>
      </c>
      <c r="F176">
        <f t="shared" si="27"/>
        <v>1.7460727753663685E-3</v>
      </c>
      <c r="G176">
        <f t="shared" si="28"/>
        <v>1746072.7753663685</v>
      </c>
      <c r="H176">
        <v>64.104301000000007</v>
      </c>
      <c r="I176">
        <f t="shared" si="29"/>
        <v>27237.997265836628</v>
      </c>
      <c r="J176">
        <v>60.968299999999999</v>
      </c>
      <c r="K176">
        <v>2.3319999999999999</v>
      </c>
      <c r="L176" s="2">
        <f t="shared" si="30"/>
        <v>1724173.3983266384</v>
      </c>
      <c r="M176">
        <v>-2690000000</v>
      </c>
      <c r="N176">
        <v>2690000000</v>
      </c>
      <c r="O176">
        <f t="shared" si="31"/>
        <v>9.4859119337118716E-4</v>
      </c>
      <c r="P176">
        <f t="shared" si="32"/>
        <v>948591.1933711872</v>
      </c>
      <c r="Q176">
        <v>64.104301000000007</v>
      </c>
      <c r="R176">
        <f t="shared" si="33"/>
        <v>14797.621666152902</v>
      </c>
      <c r="S176">
        <v>60.968299999999999</v>
      </c>
      <c r="T176">
        <v>2.3319999999999999</v>
      </c>
      <c r="U176" s="19">
        <f t="shared" si="34"/>
        <v>936693.89075397851</v>
      </c>
      <c r="V176" s="18">
        <v>215730000000</v>
      </c>
      <c r="W176">
        <f t="shared" si="35"/>
        <v>5.6764627771998752E-4</v>
      </c>
      <c r="X176">
        <f t="shared" si="36"/>
        <v>567646.27771998756</v>
      </c>
      <c r="Y176">
        <v>64.104301000000007</v>
      </c>
      <c r="Z176">
        <f t="shared" si="37"/>
        <v>8855.0419997557965</v>
      </c>
      <c r="AA176">
        <v>60.968299999999999</v>
      </c>
      <c r="AB176">
        <v>2.3319999999999999</v>
      </c>
      <c r="AC176" s="19">
        <f t="shared" si="38"/>
        <v>560526.81509714189</v>
      </c>
    </row>
    <row r="177" spans="1:29" x14ac:dyDescent="0.25">
      <c r="A177" s="38">
        <f t="shared" si="26"/>
        <v>-2.1169221490667689E-2</v>
      </c>
      <c r="B177" s="18" t="s">
        <v>325</v>
      </c>
      <c r="C177" t="s">
        <v>326</v>
      </c>
      <c r="D177" s="1">
        <v>-3939460000</v>
      </c>
      <c r="E177">
        <v>3939460000</v>
      </c>
      <c r="F177">
        <f t="shared" si="27"/>
        <v>4.4093486254133301E-3</v>
      </c>
      <c r="G177">
        <f t="shared" si="28"/>
        <v>4409348.6254133303</v>
      </c>
      <c r="H177">
        <v>86.724304000000004</v>
      </c>
      <c r="I177">
        <f t="shared" si="29"/>
        <v>50843.286391936104</v>
      </c>
      <c r="J177">
        <v>82.336417999999995</v>
      </c>
      <c r="K177">
        <v>2.552</v>
      </c>
      <c r="L177" s="2">
        <f t="shared" si="30"/>
        <v>4316006.1477323836</v>
      </c>
      <c r="M177">
        <v>-9175540000</v>
      </c>
      <c r="N177">
        <v>9175540000</v>
      </c>
      <c r="O177">
        <f t="shared" si="31"/>
        <v>3.2356269287825514E-3</v>
      </c>
      <c r="P177">
        <f t="shared" si="32"/>
        <v>3235626.9287825515</v>
      </c>
      <c r="Q177">
        <v>86.724304000000004</v>
      </c>
      <c r="R177">
        <f t="shared" si="33"/>
        <v>37309.344434549181</v>
      </c>
      <c r="S177">
        <v>82.336417999999995</v>
      </c>
      <c r="T177">
        <v>2.552</v>
      </c>
      <c r="U177" s="19">
        <f t="shared" si="34"/>
        <v>3167131.2256659847</v>
      </c>
      <c r="V177" s="18">
        <v>231270000000</v>
      </c>
      <c r="W177">
        <f t="shared" si="35"/>
        <v>6.0853638644741814E-4</v>
      </c>
      <c r="X177">
        <f t="shared" si="36"/>
        <v>608536.38644741813</v>
      </c>
      <c r="Y177">
        <v>86.724304000000004</v>
      </c>
      <c r="Z177">
        <f t="shared" si="37"/>
        <v>7016.9071226840642</v>
      </c>
      <c r="AA177">
        <v>82.336417999999995</v>
      </c>
      <c r="AB177">
        <v>2.552</v>
      </c>
      <c r="AC177" s="19">
        <f t="shared" si="38"/>
        <v>595654.14489758213</v>
      </c>
    </row>
    <row r="178" spans="1:29" x14ac:dyDescent="0.25">
      <c r="A178" s="38">
        <f t="shared" si="26"/>
        <v>0.11766876255938286</v>
      </c>
      <c r="B178" s="18" t="s">
        <v>327</v>
      </c>
      <c r="C178" t="s">
        <v>328</v>
      </c>
      <c r="D178" s="1">
        <v>-8004000000.000001</v>
      </c>
      <c r="E178">
        <v>8004000000.000001</v>
      </c>
      <c r="F178">
        <f t="shared" si="27"/>
        <v>8.9586964705336003E-3</v>
      </c>
      <c r="G178">
        <f t="shared" si="28"/>
        <v>8958696.4705336001</v>
      </c>
      <c r="H178">
        <v>38.892735000000002</v>
      </c>
      <c r="I178">
        <f t="shared" si="29"/>
        <v>230343.69967896573</v>
      </c>
      <c r="J178">
        <v>42.117195000000002</v>
      </c>
      <c r="K178">
        <v>1.3520000000000001</v>
      </c>
      <c r="L178" s="2">
        <f t="shared" si="30"/>
        <v>10012855.198366398</v>
      </c>
      <c r="M178">
        <v>-22895000000</v>
      </c>
      <c r="N178">
        <v>22895000000</v>
      </c>
      <c r="O178">
        <f t="shared" si="31"/>
        <v>8.0736042275960339E-3</v>
      </c>
      <c r="P178">
        <f t="shared" si="32"/>
        <v>8073604.2275960343</v>
      </c>
      <c r="Q178">
        <v>38.892735000000002</v>
      </c>
      <c r="R178">
        <f t="shared" si="33"/>
        <v>207586.43555399316</v>
      </c>
      <c r="S178">
        <v>42.117195000000002</v>
      </c>
      <c r="T178">
        <v>1.3520000000000001</v>
      </c>
      <c r="U178" s="19">
        <f t="shared" si="34"/>
        <v>9023615.2464514617</v>
      </c>
      <c r="V178" s="18">
        <v>256500000000</v>
      </c>
      <c r="W178">
        <f t="shared" si="35"/>
        <v>6.7492360930411532E-4</v>
      </c>
      <c r="X178">
        <f t="shared" si="36"/>
        <v>674923.60930411529</v>
      </c>
      <c r="Y178">
        <v>38.892735000000002</v>
      </c>
      <c r="Z178">
        <f t="shared" si="37"/>
        <v>17353.462267544703</v>
      </c>
      <c r="AA178">
        <v>42.117195000000002</v>
      </c>
      <c r="AB178">
        <v>1.3520000000000001</v>
      </c>
      <c r="AC178" s="19">
        <f t="shared" si="38"/>
        <v>754341.03523304278</v>
      </c>
    </row>
    <row r="179" spans="1:29" x14ac:dyDescent="0.25">
      <c r="A179" s="38">
        <f t="shared" si="26"/>
        <v>-0.51527225810495647</v>
      </c>
      <c r="B179" s="18" t="s">
        <v>329</v>
      </c>
      <c r="C179" t="s">
        <v>330</v>
      </c>
      <c r="D179" s="1">
        <v>-797000000</v>
      </c>
      <c r="E179">
        <v>797000000</v>
      </c>
      <c r="F179">
        <f t="shared" si="27"/>
        <v>8.9206410382499724E-4</v>
      </c>
      <c r="G179">
        <f t="shared" si="28"/>
        <v>892064.1038249972</v>
      </c>
      <c r="H179">
        <v>180.720001</v>
      </c>
      <c r="I179">
        <f t="shared" si="29"/>
        <v>4936.1669925234073</v>
      </c>
      <c r="J179">
        <v>87.599997999999999</v>
      </c>
      <c r="K179">
        <v>0</v>
      </c>
      <c r="L179" s="2">
        <f t="shared" si="30"/>
        <v>432408.21867271647</v>
      </c>
      <c r="M179">
        <v>-2808000000</v>
      </c>
      <c r="N179">
        <v>2808000000</v>
      </c>
      <c r="O179">
        <f t="shared" si="31"/>
        <v>9.9020225687222805E-4</v>
      </c>
      <c r="P179">
        <f t="shared" si="32"/>
        <v>990202.256872228</v>
      </c>
      <c r="Q179">
        <v>180.720001</v>
      </c>
      <c r="R179">
        <f t="shared" si="33"/>
        <v>5479.2067916833848</v>
      </c>
      <c r="S179">
        <v>87.599997999999999</v>
      </c>
      <c r="T179">
        <v>0</v>
      </c>
      <c r="U179" s="19">
        <f t="shared" si="34"/>
        <v>479978.50399305095</v>
      </c>
      <c r="V179" s="18">
        <v>227380000000</v>
      </c>
      <c r="W179">
        <f t="shared" si="35"/>
        <v>5.9830070285992105E-4</v>
      </c>
      <c r="X179">
        <f t="shared" si="36"/>
        <v>598300.70285992103</v>
      </c>
      <c r="Y179">
        <v>180.720001</v>
      </c>
      <c r="Z179">
        <f t="shared" si="37"/>
        <v>3310.6501745754254</v>
      </c>
      <c r="AA179">
        <v>87.599997999999999</v>
      </c>
      <c r="AB179">
        <v>0</v>
      </c>
      <c r="AC179" s="19">
        <f t="shared" si="38"/>
        <v>290012.94867150689</v>
      </c>
    </row>
    <row r="180" spans="1:29" x14ac:dyDescent="0.25">
      <c r="A180" s="38">
        <f t="shared" si="26"/>
        <v>-0.20665756389473378</v>
      </c>
      <c r="B180" s="18" t="s">
        <v>331</v>
      </c>
      <c r="C180" t="s">
        <v>332</v>
      </c>
      <c r="D180" s="1">
        <v>-47540000</v>
      </c>
      <c r="E180">
        <v>47540000</v>
      </c>
      <c r="F180">
        <f t="shared" si="27"/>
        <v>5.3210448551869977E-5</v>
      </c>
      <c r="G180">
        <f t="shared" si="28"/>
        <v>53210.44855186998</v>
      </c>
      <c r="H180">
        <v>131.89389</v>
      </c>
      <c r="I180">
        <f t="shared" si="29"/>
        <v>403.4337644592178</v>
      </c>
      <c r="J180">
        <v>103.29702</v>
      </c>
      <c r="K180">
        <v>1.34</v>
      </c>
      <c r="L180" s="2">
        <f t="shared" si="30"/>
        <v>42214.106880394465</v>
      </c>
      <c r="M180">
        <v>-141924000</v>
      </c>
      <c r="N180">
        <v>141924000</v>
      </c>
      <c r="O180">
        <f t="shared" si="31"/>
        <v>5.0047530307811292E-5</v>
      </c>
      <c r="P180">
        <f t="shared" si="32"/>
        <v>50047.530307811292</v>
      </c>
      <c r="Q180">
        <v>131.89389</v>
      </c>
      <c r="R180">
        <f t="shared" si="33"/>
        <v>379.45298533397789</v>
      </c>
      <c r="S180">
        <v>103.29702</v>
      </c>
      <c r="T180">
        <v>1.34</v>
      </c>
      <c r="U180" s="19">
        <f t="shared" si="34"/>
        <v>39704.829615451155</v>
      </c>
      <c r="V180" s="18">
        <v>222740000000</v>
      </c>
      <c r="W180">
        <f t="shared" si="35"/>
        <v>5.8609155842650551E-4</v>
      </c>
      <c r="X180">
        <f t="shared" si="36"/>
        <v>586091.55842650554</v>
      </c>
      <c r="Y180">
        <v>131.89389</v>
      </c>
      <c r="Z180">
        <f t="shared" si="37"/>
        <v>4443.6596602504142</v>
      </c>
      <c r="AA180">
        <v>103.29702</v>
      </c>
      <c r="AB180">
        <v>1.34</v>
      </c>
      <c r="AC180" s="19">
        <f t="shared" si="38"/>
        <v>464971.30474281585</v>
      </c>
    </row>
    <row r="181" spans="1:29" x14ac:dyDescent="0.25">
      <c r="A181" s="38">
        <f t="shared" si="26"/>
        <v>-0.29999740032105782</v>
      </c>
      <c r="B181" s="18" t="s">
        <v>333</v>
      </c>
      <c r="C181" t="s">
        <v>334</v>
      </c>
      <c r="D181" s="1">
        <v>-8024000</v>
      </c>
      <c r="E181">
        <v>8024000</v>
      </c>
      <c r="F181">
        <f t="shared" si="27"/>
        <v>8.9810820189357318E-6</v>
      </c>
      <c r="G181">
        <f t="shared" si="28"/>
        <v>8981.082018935731</v>
      </c>
      <c r="H181">
        <v>212.98783900000001</v>
      </c>
      <c r="I181">
        <f t="shared" si="29"/>
        <v>42.16711179897802</v>
      </c>
      <c r="J181">
        <v>143.09204099999999</v>
      </c>
      <c r="K181">
        <v>6</v>
      </c>
      <c r="L181" s="2">
        <f t="shared" si="30"/>
        <v>6286.7807611848148</v>
      </c>
      <c r="M181">
        <v>-22349000</v>
      </c>
      <c r="N181">
        <v>22349000</v>
      </c>
      <c r="O181">
        <f t="shared" si="31"/>
        <v>7.8810648998708774E-6</v>
      </c>
      <c r="P181">
        <f t="shared" si="32"/>
        <v>7881.0648998708775</v>
      </c>
      <c r="Q181">
        <v>212.98783900000001</v>
      </c>
      <c r="R181">
        <f t="shared" si="33"/>
        <v>37.002417306421314</v>
      </c>
      <c r="S181">
        <v>143.09204099999999</v>
      </c>
      <c r="T181">
        <v>6</v>
      </c>
      <c r="U181" s="19">
        <f t="shared" si="34"/>
        <v>5516.7659181480758</v>
      </c>
      <c r="V181" s="18">
        <v>230350000000</v>
      </c>
      <c r="W181">
        <f t="shared" si="35"/>
        <v>6.0611560780975821E-4</v>
      </c>
      <c r="X181">
        <f t="shared" si="36"/>
        <v>606115.60780975816</v>
      </c>
      <c r="Y181">
        <v>212.98783900000001</v>
      </c>
      <c r="Z181">
        <f t="shared" si="37"/>
        <v>2845.7756586269611</v>
      </c>
      <c r="AA181">
        <v>143.09204099999999</v>
      </c>
      <c r="AB181">
        <v>6</v>
      </c>
      <c r="AC181" s="19">
        <f t="shared" si="38"/>
        <v>424282.50117281289</v>
      </c>
    </row>
    <row r="182" spans="1:29" x14ac:dyDescent="0.25">
      <c r="A182" s="38">
        <f t="shared" si="26"/>
        <v>0.93590245695083341</v>
      </c>
      <c r="B182" s="18" t="s">
        <v>335</v>
      </c>
      <c r="C182" t="s">
        <v>336</v>
      </c>
      <c r="D182" s="1">
        <v>-15660000000</v>
      </c>
      <c r="E182">
        <v>15660000000</v>
      </c>
      <c r="F182">
        <f t="shared" si="27"/>
        <v>1.7527884398870083E-2</v>
      </c>
      <c r="G182">
        <f t="shared" si="28"/>
        <v>17527884.398870084</v>
      </c>
      <c r="H182">
        <v>57.432529000000002</v>
      </c>
      <c r="I182">
        <f t="shared" si="29"/>
        <v>305190.8857934862</v>
      </c>
      <c r="J182">
        <v>107.633774</v>
      </c>
      <c r="K182">
        <v>3.55</v>
      </c>
      <c r="L182" s="2">
        <f t="shared" si="30"/>
        <v>33932274.47292278</v>
      </c>
      <c r="M182">
        <v>-51470000000</v>
      </c>
      <c r="N182">
        <v>51470000000</v>
      </c>
      <c r="O182">
        <f t="shared" si="31"/>
        <v>1.8150181681343868E-2</v>
      </c>
      <c r="P182">
        <f t="shared" si="32"/>
        <v>18150181.681343868</v>
      </c>
      <c r="Q182">
        <v>57.432529000000002</v>
      </c>
      <c r="R182">
        <f t="shared" si="33"/>
        <v>316026.1614344698</v>
      </c>
      <c r="S182">
        <v>107.633774</v>
      </c>
      <c r="T182">
        <v>3.55</v>
      </c>
      <c r="U182" s="19">
        <f t="shared" si="34"/>
        <v>35136981.311017603</v>
      </c>
      <c r="V182" s="18">
        <v>2259380000000</v>
      </c>
      <c r="W182">
        <f t="shared" si="35"/>
        <v>5.945063954735018E-3</v>
      </c>
      <c r="X182">
        <f t="shared" si="36"/>
        <v>5945063.9547350183</v>
      </c>
      <c r="Y182">
        <v>57.432529000000002</v>
      </c>
      <c r="Z182">
        <f t="shared" si="37"/>
        <v>103513.88069181175</v>
      </c>
      <c r="AA182">
        <v>107.633774</v>
      </c>
      <c r="AB182">
        <v>3.55</v>
      </c>
      <c r="AC182" s="19">
        <f t="shared" si="38"/>
        <v>11509063.916701362</v>
      </c>
    </row>
    <row r="183" spans="1:29" x14ac:dyDescent="0.25">
      <c r="A183" s="38">
        <f t="shared" si="26"/>
        <v>-0.41355077072920843</v>
      </c>
      <c r="B183" s="18" t="s">
        <v>337</v>
      </c>
      <c r="C183" t="s">
        <v>338</v>
      </c>
      <c r="D183" s="1">
        <v>-1015510000</v>
      </c>
      <c r="E183">
        <v>1015510000</v>
      </c>
      <c r="F183">
        <f t="shared" si="27"/>
        <v>1.1366374128925006E-3</v>
      </c>
      <c r="G183">
        <f t="shared" si="28"/>
        <v>1136637.4128925006</v>
      </c>
      <c r="H183">
        <v>244.71000699999999</v>
      </c>
      <c r="I183">
        <f t="shared" si="29"/>
        <v>4644.8342134717059</v>
      </c>
      <c r="J183">
        <v>143.509995</v>
      </c>
      <c r="K183">
        <v>0</v>
      </c>
      <c r="L183" s="2">
        <f t="shared" si="30"/>
        <v>666580.13475115341</v>
      </c>
      <c r="M183">
        <v>-1783070000</v>
      </c>
      <c r="N183">
        <v>1783070000</v>
      </c>
      <c r="O183">
        <f t="shared" si="31"/>
        <v>6.2877490675255121E-4</v>
      </c>
      <c r="P183">
        <f t="shared" si="32"/>
        <v>628774.90675255121</v>
      </c>
      <c r="Q183">
        <v>244.71000699999999</v>
      </c>
      <c r="R183">
        <f t="shared" si="33"/>
        <v>2569.4695303267727</v>
      </c>
      <c r="S183">
        <v>143.509995</v>
      </c>
      <c r="T183">
        <v>0</v>
      </c>
      <c r="U183" s="19">
        <f t="shared" si="34"/>
        <v>368744.5594498475</v>
      </c>
      <c r="V183" s="18">
        <v>214850000000</v>
      </c>
      <c r="W183">
        <f t="shared" si="35"/>
        <v>5.6533075032744325E-4</v>
      </c>
      <c r="X183">
        <f t="shared" si="36"/>
        <v>565330.75032744324</v>
      </c>
      <c r="Y183">
        <v>244.71000699999999</v>
      </c>
      <c r="Z183">
        <f t="shared" si="37"/>
        <v>2310.2069149441986</v>
      </c>
      <c r="AA183">
        <v>143.509995</v>
      </c>
      <c r="AB183">
        <v>0</v>
      </c>
      <c r="AC183" s="19">
        <f t="shared" si="38"/>
        <v>331537.78281260736</v>
      </c>
    </row>
    <row r="184" spans="1:29" x14ac:dyDescent="0.25">
      <c r="A184" s="38">
        <f t="shared" si="26"/>
        <v>-0.16021848057251065</v>
      </c>
      <c r="B184" s="18" t="s">
        <v>957</v>
      </c>
      <c r="C184" t="s">
        <v>956</v>
      </c>
      <c r="D184" s="1">
        <v>-77640000</v>
      </c>
      <c r="E184">
        <v>77640000</v>
      </c>
      <c r="F184">
        <f t="shared" si="27"/>
        <v>8.6900698897080032E-5</v>
      </c>
      <c r="G184">
        <f t="shared" si="28"/>
        <v>86900.69889708003</v>
      </c>
      <c r="H184">
        <v>479.69921900000003</v>
      </c>
      <c r="I184">
        <f t="shared" si="29"/>
        <v>181.15664035942496</v>
      </c>
      <c r="J184">
        <v>399.35253899999998</v>
      </c>
      <c r="K184">
        <v>3.49</v>
      </c>
      <c r="L184" s="2">
        <f t="shared" si="30"/>
        <v>72977.600959100615</v>
      </c>
      <c r="M184">
        <v>-185530000</v>
      </c>
      <c r="N184">
        <v>185530000</v>
      </c>
      <c r="O184">
        <f t="shared" si="31"/>
        <v>6.5424581452102736E-5</v>
      </c>
      <c r="P184">
        <f t="shared" si="32"/>
        <v>65424.581452102735</v>
      </c>
      <c r="Q184">
        <v>479.69921900000003</v>
      </c>
      <c r="R184">
        <f t="shared" si="33"/>
        <v>136.38667494287233</v>
      </c>
      <c r="S184">
        <v>399.35253899999998</v>
      </c>
      <c r="T184">
        <v>3.49</v>
      </c>
      <c r="U184" s="19">
        <f t="shared" si="34"/>
        <v>54942.354419754367</v>
      </c>
      <c r="V184" s="18">
        <v>218360000000</v>
      </c>
      <c r="W184">
        <f t="shared" si="35"/>
        <v>5.745665470863416E-4</v>
      </c>
      <c r="X184">
        <f t="shared" si="36"/>
        <v>574566.54708634166</v>
      </c>
      <c r="Y184">
        <v>479.69921900000003</v>
      </c>
      <c r="Z184">
        <f t="shared" si="37"/>
        <v>1197.7641912448926</v>
      </c>
      <c r="AA184">
        <v>399.35253899999998</v>
      </c>
      <c r="AB184">
        <v>3.49</v>
      </c>
      <c r="AC184" s="19">
        <f t="shared" si="38"/>
        <v>482510.36792437406</v>
      </c>
    </row>
    <row r="185" spans="1:29" x14ac:dyDescent="0.25">
      <c r="A185" s="38">
        <f t="shared" si="26"/>
        <v>-0.22317980072656485</v>
      </c>
      <c r="B185" s="18" t="s">
        <v>339</v>
      </c>
      <c r="C185" t="s">
        <v>340</v>
      </c>
      <c r="D185" s="1">
        <v>-282500000</v>
      </c>
      <c r="E185">
        <v>282500000</v>
      </c>
      <c r="F185">
        <f t="shared" si="27"/>
        <v>3.1619587118012762E-4</v>
      </c>
      <c r="G185">
        <f t="shared" si="28"/>
        <v>316195.87118012761</v>
      </c>
      <c r="H185">
        <v>61.334918999999999</v>
      </c>
      <c r="I185">
        <f t="shared" si="29"/>
        <v>5155.2341852791496</v>
      </c>
      <c r="J185">
        <v>46.406204000000002</v>
      </c>
      <c r="K185">
        <v>1.24</v>
      </c>
      <c r="L185" s="2">
        <f t="shared" si="30"/>
        <v>245627.33965958419</v>
      </c>
      <c r="M185">
        <v>-692800000</v>
      </c>
      <c r="N185">
        <v>692800000</v>
      </c>
      <c r="O185">
        <f t="shared" si="31"/>
        <v>2.443063118095013E-4</v>
      </c>
      <c r="P185">
        <f t="shared" si="32"/>
        <v>244306.31180950129</v>
      </c>
      <c r="Q185">
        <v>61.334918999999999</v>
      </c>
      <c r="R185">
        <f t="shared" si="33"/>
        <v>3983.1521063800751</v>
      </c>
      <c r="S185">
        <v>46.406204000000002</v>
      </c>
      <c r="T185">
        <v>1.24</v>
      </c>
      <c r="U185" s="19">
        <f t="shared" si="34"/>
        <v>189782.07782361479</v>
      </c>
      <c r="V185" s="18">
        <v>236860000000</v>
      </c>
      <c r="W185">
        <f t="shared" si="35"/>
        <v>6.2324524795233046E-4</v>
      </c>
      <c r="X185">
        <f t="shared" si="36"/>
        <v>623245.24795233051</v>
      </c>
      <c r="Y185">
        <v>61.334918999999999</v>
      </c>
      <c r="Z185">
        <f t="shared" si="37"/>
        <v>10161.344599677885</v>
      </c>
      <c r="AA185">
        <v>46.406204000000002</v>
      </c>
      <c r="AB185">
        <v>1.24</v>
      </c>
      <c r="AC185" s="19">
        <f t="shared" si="38"/>
        <v>484149.49771055084</v>
      </c>
    </row>
    <row r="186" spans="1:29" x14ac:dyDescent="0.25">
      <c r="A186" s="38">
        <f t="shared" si="26"/>
        <v>-0.19297139343967562</v>
      </c>
      <c r="B186" s="18" t="s">
        <v>341</v>
      </c>
      <c r="C186" t="s">
        <v>342</v>
      </c>
      <c r="D186" s="1">
        <v>-501940000</v>
      </c>
      <c r="E186">
        <v>501940000</v>
      </c>
      <c r="F186">
        <f t="shared" si="27"/>
        <v>5.6181010824833016E-4</v>
      </c>
      <c r="G186">
        <f t="shared" si="28"/>
        <v>561810.10824833019</v>
      </c>
      <c r="H186">
        <v>127.78834500000001</v>
      </c>
      <c r="I186">
        <f t="shared" si="29"/>
        <v>4396.4111769999854</v>
      </c>
      <c r="J186">
        <v>98.828850000000003</v>
      </c>
      <c r="K186">
        <v>4.3</v>
      </c>
      <c r="L186" s="2">
        <f t="shared" si="30"/>
        <v>453396.82881115493</v>
      </c>
      <c r="M186">
        <v>-1276866000</v>
      </c>
      <c r="N186">
        <v>1276866000</v>
      </c>
      <c r="O186">
        <f t="shared" si="31"/>
        <v>4.5026908651118748E-4</v>
      </c>
      <c r="P186">
        <f t="shared" si="32"/>
        <v>450269.08651118749</v>
      </c>
      <c r="Q186">
        <v>127.78834500000001</v>
      </c>
      <c r="R186">
        <f t="shared" si="33"/>
        <v>3523.5536269852109</v>
      </c>
      <c r="S186">
        <v>98.828850000000003</v>
      </c>
      <c r="T186">
        <v>4.3</v>
      </c>
      <c r="U186" s="19">
        <f t="shared" si="34"/>
        <v>363380.03346431378</v>
      </c>
      <c r="V186" s="18">
        <v>210600000000</v>
      </c>
      <c r="W186">
        <f t="shared" si="35"/>
        <v>5.5414780553390526E-4</v>
      </c>
      <c r="X186">
        <f t="shared" si="36"/>
        <v>554147.80553390528</v>
      </c>
      <c r="Y186">
        <v>127.78834500000001</v>
      </c>
      <c r="Z186">
        <f t="shared" si="37"/>
        <v>4336.4502884351878</v>
      </c>
      <c r="AA186">
        <v>98.828850000000003</v>
      </c>
      <c r="AB186">
        <v>4.3</v>
      </c>
      <c r="AC186" s="19">
        <f t="shared" si="38"/>
        <v>447213.13132848922</v>
      </c>
    </row>
    <row r="187" spans="1:29" x14ac:dyDescent="0.25">
      <c r="A187" s="38">
        <f t="shared" si="26"/>
        <v>-0.29962115735445372</v>
      </c>
      <c r="B187" s="18" t="s">
        <v>343</v>
      </c>
      <c r="C187" t="s">
        <v>344</v>
      </c>
      <c r="D187" s="1">
        <v>-6006000000</v>
      </c>
      <c r="E187">
        <v>6006000000</v>
      </c>
      <c r="F187">
        <f t="shared" si="27"/>
        <v>6.7223801851605189E-3</v>
      </c>
      <c r="G187">
        <f t="shared" si="28"/>
        <v>6722380.1851605186</v>
      </c>
      <c r="H187">
        <v>250.545975</v>
      </c>
      <c r="I187">
        <f t="shared" si="29"/>
        <v>26830.924684224199</v>
      </c>
      <c r="J187">
        <v>171.27709999999999</v>
      </c>
      <c r="K187">
        <v>4.1999999999999904</v>
      </c>
      <c r="L187" s="2">
        <f t="shared" si="30"/>
        <v>4708212.8539060773</v>
      </c>
      <c r="M187">
        <v>-17327000000</v>
      </c>
      <c r="N187">
        <v>17327000000</v>
      </c>
      <c r="O187">
        <f t="shared" si="31"/>
        <v>6.1101262481570856E-3</v>
      </c>
      <c r="P187">
        <f t="shared" si="32"/>
        <v>6110126.2481570859</v>
      </c>
      <c r="Q187">
        <v>250.545975</v>
      </c>
      <c r="R187">
        <f t="shared" si="33"/>
        <v>24387.245686773</v>
      </c>
      <c r="S187">
        <v>171.27709999999999</v>
      </c>
      <c r="T187">
        <v>4.1999999999999904</v>
      </c>
      <c r="U187" s="19">
        <f t="shared" si="34"/>
        <v>4279403.1501024337</v>
      </c>
      <c r="V187" s="18">
        <v>268530000000</v>
      </c>
      <c r="W187">
        <f t="shared" si="35"/>
        <v>7.0657792127264759E-4</v>
      </c>
      <c r="X187">
        <f t="shared" si="36"/>
        <v>706577.92127264757</v>
      </c>
      <c r="Y187">
        <v>250.545975</v>
      </c>
      <c r="Z187">
        <f t="shared" si="37"/>
        <v>2820.1527534922384</v>
      </c>
      <c r="AA187">
        <v>171.27709999999999</v>
      </c>
      <c r="AB187">
        <v>4.1999999999999904</v>
      </c>
      <c r="AC187" s="19">
        <f t="shared" si="38"/>
        <v>494872.22673983278</v>
      </c>
    </row>
    <row r="188" spans="1:29" x14ac:dyDescent="0.25">
      <c r="A188" s="38">
        <f t="shared" si="26"/>
        <v>-0.18865294550427614</v>
      </c>
      <c r="B188" s="18" t="s">
        <v>345</v>
      </c>
      <c r="C188" t="s">
        <v>346</v>
      </c>
      <c r="D188" s="1">
        <v>-373000000</v>
      </c>
      <c r="E188">
        <v>373000000</v>
      </c>
      <c r="F188">
        <f t="shared" si="27"/>
        <v>4.1749047769977916E-4</v>
      </c>
      <c r="G188">
        <f t="shared" si="28"/>
        <v>417490.47769977915</v>
      </c>
      <c r="H188">
        <v>40.997546999999997</v>
      </c>
      <c r="I188">
        <f t="shared" si="29"/>
        <v>10183.303837660804</v>
      </c>
      <c r="J188">
        <v>32.003239000000001</v>
      </c>
      <c r="K188">
        <v>1.26</v>
      </c>
      <c r="L188" s="2">
        <f t="shared" si="30"/>
        <v>338729.66936172848</v>
      </c>
      <c r="M188">
        <v>395000000</v>
      </c>
      <c r="N188">
        <v>0</v>
      </c>
      <c r="O188">
        <f t="shared" si="31"/>
        <v>0</v>
      </c>
      <c r="P188">
        <f t="shared" si="32"/>
        <v>0</v>
      </c>
      <c r="Q188">
        <v>40.997546999999997</v>
      </c>
      <c r="R188">
        <f t="shared" si="33"/>
        <v>0</v>
      </c>
      <c r="S188">
        <v>32.003239000000001</v>
      </c>
      <c r="T188">
        <v>1.26</v>
      </c>
      <c r="U188" s="19">
        <f t="shared" si="34"/>
        <v>0</v>
      </c>
      <c r="V188" s="18">
        <v>229730000000</v>
      </c>
      <c r="W188">
        <f t="shared" si="35"/>
        <v>6.0448421351046557E-4</v>
      </c>
      <c r="X188">
        <f t="shared" si="36"/>
        <v>604484.21351046558</v>
      </c>
      <c r="Y188">
        <v>40.997546999999997</v>
      </c>
      <c r="Z188">
        <f t="shared" si="37"/>
        <v>14744.399549330734</v>
      </c>
      <c r="AA188">
        <v>32.003239000000001</v>
      </c>
      <c r="AB188">
        <v>1.26</v>
      </c>
      <c r="AC188" s="19">
        <f t="shared" si="38"/>
        <v>490446.48612088047</v>
      </c>
    </row>
    <row r="189" spans="1:29" x14ac:dyDescent="0.25">
      <c r="A189" s="38">
        <f t="shared" si="26"/>
        <v>8.8054793399827913E-2</v>
      </c>
      <c r="B189" s="18" t="s">
        <v>347</v>
      </c>
      <c r="C189" t="s">
        <v>348</v>
      </c>
      <c r="D189" s="1">
        <v>-2658000000</v>
      </c>
      <c r="E189">
        <v>2658000000</v>
      </c>
      <c r="F189">
        <f t="shared" si="27"/>
        <v>2.9750393826434665E-3</v>
      </c>
      <c r="G189">
        <f t="shared" si="28"/>
        <v>2975039.3826434663</v>
      </c>
      <c r="H189">
        <v>38.820442</v>
      </c>
      <c r="I189">
        <f t="shared" si="29"/>
        <v>76635.896691837421</v>
      </c>
      <c r="J189">
        <v>40.678767999999998</v>
      </c>
      <c r="K189">
        <v>1.56</v>
      </c>
      <c r="L189" s="2">
        <f t="shared" si="30"/>
        <v>3237005.8608384882</v>
      </c>
      <c r="M189">
        <v>-7536000000</v>
      </c>
      <c r="N189">
        <v>7536000000</v>
      </c>
      <c r="O189">
        <f t="shared" si="31"/>
        <v>2.6574658859647832E-3</v>
      </c>
      <c r="P189">
        <f t="shared" si="32"/>
        <v>2657465.8859647834</v>
      </c>
      <c r="Q189">
        <v>38.820442</v>
      </c>
      <c r="R189">
        <f t="shared" si="33"/>
        <v>68455.322738591785</v>
      </c>
      <c r="S189">
        <v>40.678767999999998</v>
      </c>
      <c r="T189">
        <v>1.56</v>
      </c>
      <c r="U189" s="19">
        <f t="shared" si="34"/>
        <v>2891468.4955205033</v>
      </c>
      <c r="V189" s="18">
        <v>223710000000</v>
      </c>
      <c r="W189">
        <f t="shared" si="35"/>
        <v>5.8864390112056003E-4</v>
      </c>
      <c r="X189">
        <f t="shared" si="36"/>
        <v>588643.90112056001</v>
      </c>
      <c r="Y189">
        <v>38.820442</v>
      </c>
      <c r="Z189">
        <f t="shared" si="37"/>
        <v>15163.24572297657</v>
      </c>
      <c r="AA189">
        <v>40.678767999999998</v>
      </c>
      <c r="AB189">
        <v>1.56</v>
      </c>
      <c r="AC189" s="19">
        <f t="shared" si="38"/>
        <v>640476.81821979955</v>
      </c>
    </row>
    <row r="190" spans="1:29" x14ac:dyDescent="0.25">
      <c r="A190" s="38">
        <f t="shared" si="26"/>
        <v>-0.34670112199674263</v>
      </c>
      <c r="B190" s="18" t="s">
        <v>349</v>
      </c>
      <c r="C190" t="s">
        <v>349</v>
      </c>
      <c r="D190" s="1">
        <v>-1599000000</v>
      </c>
      <c r="E190">
        <v>1599000000</v>
      </c>
      <c r="F190">
        <f t="shared" si="27"/>
        <v>1.7897245947505278E-3</v>
      </c>
      <c r="G190">
        <f t="shared" si="28"/>
        <v>1789724.5947505278</v>
      </c>
      <c r="H190">
        <v>104.90413700000001</v>
      </c>
      <c r="I190">
        <f t="shared" si="29"/>
        <v>17060.572117861546</v>
      </c>
      <c r="J190">
        <v>66.653755000000004</v>
      </c>
      <c r="K190">
        <v>1.88</v>
      </c>
      <c r="L190" s="2">
        <f t="shared" si="30"/>
        <v>1169225.0696853544</v>
      </c>
      <c r="M190">
        <v>-9646000000</v>
      </c>
      <c r="N190">
        <v>9646000000</v>
      </c>
      <c r="O190">
        <f t="shared" si="31"/>
        <v>3.4015281231444131E-3</v>
      </c>
      <c r="P190">
        <f t="shared" si="32"/>
        <v>3401528.1231444129</v>
      </c>
      <c r="Q190">
        <v>104.90413700000001</v>
      </c>
      <c r="R190">
        <f t="shared" si="33"/>
        <v>32425.109442008114</v>
      </c>
      <c r="S190">
        <v>66.653755000000004</v>
      </c>
      <c r="T190">
        <v>1.88</v>
      </c>
      <c r="U190" s="19">
        <f t="shared" si="34"/>
        <v>2222214.5063467706</v>
      </c>
      <c r="V190" s="18">
        <v>266460000000</v>
      </c>
      <c r="W190">
        <f t="shared" si="35"/>
        <v>7.0113116933791253E-4</v>
      </c>
      <c r="X190">
        <f t="shared" si="36"/>
        <v>701131.16933791258</v>
      </c>
      <c r="Y190">
        <v>104.90413700000001</v>
      </c>
      <c r="Z190">
        <f t="shared" si="37"/>
        <v>6683.5416542048533</v>
      </c>
      <c r="AA190">
        <v>66.653755000000004</v>
      </c>
      <c r="AB190">
        <v>1.88</v>
      </c>
      <c r="AC190" s="19">
        <f t="shared" si="38"/>
        <v>458048.20626157016</v>
      </c>
    </row>
    <row r="191" spans="1:29" x14ac:dyDescent="0.25">
      <c r="A191" s="38">
        <f t="shared" si="26"/>
        <v>-2.6206773039726738E-2</v>
      </c>
      <c r="B191" s="18" t="s">
        <v>350</v>
      </c>
      <c r="C191" t="s">
        <v>351</v>
      </c>
      <c r="D191" s="1">
        <v>-460000000</v>
      </c>
      <c r="E191">
        <v>460000000</v>
      </c>
      <c r="F191">
        <f t="shared" si="27"/>
        <v>5.1486761324905745E-4</v>
      </c>
      <c r="G191">
        <f t="shared" si="28"/>
        <v>514867.61324905744</v>
      </c>
      <c r="H191">
        <v>103.790001</v>
      </c>
      <c r="I191">
        <f t="shared" si="29"/>
        <v>4960.6668107562446</v>
      </c>
      <c r="J191">
        <v>101.07</v>
      </c>
      <c r="K191">
        <v>0</v>
      </c>
      <c r="L191" s="2">
        <f t="shared" si="30"/>
        <v>501374.59456313361</v>
      </c>
      <c r="M191">
        <v>-17793000000</v>
      </c>
      <c r="N191">
        <v>17793000000</v>
      </c>
      <c r="O191">
        <f t="shared" si="31"/>
        <v>6.2744546853730609E-3</v>
      </c>
      <c r="P191">
        <f t="shared" si="32"/>
        <v>6274454.6853730613</v>
      </c>
      <c r="Q191">
        <v>103.790001</v>
      </c>
      <c r="R191">
        <f t="shared" si="33"/>
        <v>60453.363762594636</v>
      </c>
      <c r="S191">
        <v>101.07</v>
      </c>
      <c r="T191">
        <v>0</v>
      </c>
      <c r="U191" s="19">
        <f t="shared" si="34"/>
        <v>6110021.4754854394</v>
      </c>
      <c r="V191" s="18">
        <v>268520000000</v>
      </c>
      <c r="W191">
        <f t="shared" si="35"/>
        <v>7.0655160846136867E-4</v>
      </c>
      <c r="X191">
        <f t="shared" si="36"/>
        <v>706551.60846136871</v>
      </c>
      <c r="Y191">
        <v>103.790001</v>
      </c>
      <c r="Z191">
        <f t="shared" si="37"/>
        <v>6807.5113368711563</v>
      </c>
      <c r="AA191">
        <v>101.07</v>
      </c>
      <c r="AB191">
        <v>0</v>
      </c>
      <c r="AC191" s="19">
        <f t="shared" si="38"/>
        <v>688035.17081756773</v>
      </c>
    </row>
    <row r="192" spans="1:29" x14ac:dyDescent="0.25">
      <c r="A192" s="38">
        <f t="shared" si="26"/>
        <v>-0.17941388365643118</v>
      </c>
      <c r="B192" s="18" t="s">
        <v>352</v>
      </c>
      <c r="C192" t="s">
        <v>353</v>
      </c>
      <c r="D192" s="1">
        <v>-159220000</v>
      </c>
      <c r="E192">
        <v>159220000</v>
      </c>
      <c r="F192">
        <f t="shared" si="27"/>
        <v>1.7821135082938025E-4</v>
      </c>
      <c r="G192">
        <f t="shared" si="28"/>
        <v>178211.35082938024</v>
      </c>
      <c r="H192">
        <v>223.83999600000001</v>
      </c>
      <c r="I192">
        <f t="shared" si="29"/>
        <v>796.15508405111052</v>
      </c>
      <c r="J192">
        <v>183.679993</v>
      </c>
      <c r="K192">
        <v>0</v>
      </c>
      <c r="L192" s="2">
        <f t="shared" si="30"/>
        <v>146237.7602654224</v>
      </c>
      <c r="M192">
        <v>-686160000</v>
      </c>
      <c r="N192">
        <v>686160000</v>
      </c>
      <c r="O192">
        <f t="shared" si="31"/>
        <v>2.4196480789723934E-4</v>
      </c>
      <c r="P192">
        <f t="shared" si="32"/>
        <v>241964.80789723934</v>
      </c>
      <c r="Q192">
        <v>223.83999600000001</v>
      </c>
      <c r="R192">
        <f t="shared" si="33"/>
        <v>1080.9721775425662</v>
      </c>
      <c r="S192">
        <v>183.679993</v>
      </c>
      <c r="T192">
        <v>0</v>
      </c>
      <c r="U192" s="19">
        <f t="shared" si="34"/>
        <v>198552.9620042133</v>
      </c>
      <c r="V192" s="18">
        <v>218170000000</v>
      </c>
      <c r="W192">
        <f t="shared" si="35"/>
        <v>5.7406660367204229E-4</v>
      </c>
      <c r="X192">
        <f t="shared" si="36"/>
        <v>574066.60367204226</v>
      </c>
      <c r="Y192">
        <v>223.83999600000001</v>
      </c>
      <c r="Z192">
        <f t="shared" si="37"/>
        <v>2564.6292616626129</v>
      </c>
      <c r="AA192">
        <v>183.679993</v>
      </c>
      <c r="AB192">
        <v>0</v>
      </c>
      <c r="AC192" s="19">
        <f t="shared" si="38"/>
        <v>471071.08482978388</v>
      </c>
    </row>
    <row r="193" spans="1:29" x14ac:dyDescent="0.25">
      <c r="A193" s="38">
        <f t="shared" si="26"/>
        <v>0.17727907861242787</v>
      </c>
      <c r="B193" s="18" t="s">
        <v>354</v>
      </c>
      <c r="C193" t="s">
        <v>355</v>
      </c>
      <c r="D193" s="1">
        <v>-140200000</v>
      </c>
      <c r="E193">
        <v>140200000</v>
      </c>
      <c r="F193">
        <f t="shared" si="27"/>
        <v>1.5692269429895184E-4</v>
      </c>
      <c r="G193">
        <f t="shared" si="28"/>
        <v>156922.69429895183</v>
      </c>
      <c r="H193">
        <v>106.753426</v>
      </c>
      <c r="I193">
        <f t="shared" si="29"/>
        <v>1469.9546438814227</v>
      </c>
      <c r="J193">
        <v>123.50857499999999</v>
      </c>
      <c r="K193">
        <v>2.17</v>
      </c>
      <c r="L193" s="2">
        <f t="shared" si="30"/>
        <v>184741.80495764967</v>
      </c>
      <c r="M193">
        <v>-209500000</v>
      </c>
      <c r="N193">
        <v>209500000</v>
      </c>
      <c r="O193">
        <f t="shared" si="31"/>
        <v>7.3877269520915878E-5</v>
      </c>
      <c r="P193">
        <f t="shared" si="32"/>
        <v>73877.269520915885</v>
      </c>
      <c r="Q193">
        <v>106.753426</v>
      </c>
      <c r="R193">
        <f t="shared" si="33"/>
        <v>692.03652087864498</v>
      </c>
      <c r="S193">
        <v>123.50857499999999</v>
      </c>
      <c r="T193">
        <v>2.17</v>
      </c>
      <c r="U193" s="19">
        <f t="shared" si="34"/>
        <v>86974.163791985848</v>
      </c>
      <c r="V193" s="18">
        <v>213920000000</v>
      </c>
      <c r="W193">
        <f t="shared" si="35"/>
        <v>5.628836588785043E-4</v>
      </c>
      <c r="X193">
        <f t="shared" si="36"/>
        <v>562883.6588785043</v>
      </c>
      <c r="Y193">
        <v>106.753426</v>
      </c>
      <c r="Z193">
        <f t="shared" si="37"/>
        <v>5272.7456154756501</v>
      </c>
      <c r="AA193">
        <v>123.50857499999999</v>
      </c>
      <c r="AB193">
        <v>2.17</v>
      </c>
      <c r="AC193" s="19">
        <f t="shared" si="38"/>
        <v>662671.15529047768</v>
      </c>
    </row>
    <row r="194" spans="1:29" x14ac:dyDescent="0.25">
      <c r="A194" s="38">
        <f t="shared" si="26"/>
        <v>-0.39475591978038327</v>
      </c>
      <c r="B194" s="18" t="s">
        <v>356</v>
      </c>
      <c r="C194" t="s">
        <v>357</v>
      </c>
      <c r="D194" s="1">
        <v>-4400000000</v>
      </c>
      <c r="E194">
        <v>4400000000</v>
      </c>
      <c r="F194">
        <f t="shared" si="27"/>
        <v>4.9248206484692443E-3</v>
      </c>
      <c r="G194">
        <f t="shared" si="28"/>
        <v>4924820.6484692441</v>
      </c>
      <c r="H194">
        <v>18.486750000000001</v>
      </c>
      <c r="I194">
        <f t="shared" si="29"/>
        <v>266397.31961914583</v>
      </c>
      <c r="J194">
        <v>10.688995999999999</v>
      </c>
      <c r="K194">
        <v>0.5</v>
      </c>
      <c r="L194" s="2">
        <f t="shared" si="30"/>
        <v>2980718.5436293441</v>
      </c>
      <c r="M194">
        <v>-19820000000</v>
      </c>
      <c r="N194">
        <v>19820000000</v>
      </c>
      <c r="O194">
        <f t="shared" si="31"/>
        <v>6.9892481236494162E-3</v>
      </c>
      <c r="P194">
        <f t="shared" si="32"/>
        <v>6989248.1236494165</v>
      </c>
      <c r="Q194">
        <v>18.486750000000001</v>
      </c>
      <c r="R194">
        <f t="shared" si="33"/>
        <v>378067.97428695776</v>
      </c>
      <c r="S194">
        <v>10.688995999999999</v>
      </c>
      <c r="T194">
        <v>0.5</v>
      </c>
      <c r="U194" s="19">
        <f t="shared" si="34"/>
        <v>4230201.052024873</v>
      </c>
      <c r="V194" s="18">
        <v>283000000000</v>
      </c>
      <c r="W194">
        <f t="shared" si="35"/>
        <v>7.4465255919323452E-4</v>
      </c>
      <c r="X194">
        <f t="shared" si="36"/>
        <v>744652.55919323454</v>
      </c>
      <c r="Y194">
        <v>18.486750000000001</v>
      </c>
      <c r="Z194">
        <f t="shared" si="37"/>
        <v>40280.339118191921</v>
      </c>
      <c r="AA194">
        <v>10.688995999999999</v>
      </c>
      <c r="AB194">
        <v>0.5</v>
      </c>
      <c r="AC194" s="19">
        <f t="shared" si="38"/>
        <v>450696.55327209289</v>
      </c>
    </row>
    <row r="195" spans="1:29" x14ac:dyDescent="0.25">
      <c r="A195" s="38">
        <f t="shared" si="26"/>
        <v>-0.31983860544679765</v>
      </c>
      <c r="B195" s="18" t="s">
        <v>358</v>
      </c>
      <c r="C195" t="s">
        <v>359</v>
      </c>
      <c r="D195" s="1">
        <v>-166100000</v>
      </c>
      <c r="E195">
        <v>166100000</v>
      </c>
      <c r="F195">
        <f t="shared" si="27"/>
        <v>1.85911979479714E-4</v>
      </c>
      <c r="G195">
        <f t="shared" si="28"/>
        <v>185911.97947971401</v>
      </c>
      <c r="H195">
        <v>71.879997000000003</v>
      </c>
      <c r="I195">
        <f t="shared" si="29"/>
        <v>2586.4216366023775</v>
      </c>
      <c r="J195">
        <v>48.889999000000003</v>
      </c>
      <c r="K195">
        <v>0</v>
      </c>
      <c r="L195" s="2">
        <f t="shared" si="30"/>
        <v>126450.15122706861</v>
      </c>
      <c r="M195">
        <v>-367600000</v>
      </c>
      <c r="N195">
        <v>367600000</v>
      </c>
      <c r="O195">
        <f t="shared" si="31"/>
        <v>1.2962904188968343E-4</v>
      </c>
      <c r="P195">
        <f t="shared" si="32"/>
        <v>129629.04188968343</v>
      </c>
      <c r="Q195">
        <v>71.879997000000003</v>
      </c>
      <c r="R195">
        <f t="shared" si="33"/>
        <v>1803.409116581953</v>
      </c>
      <c r="S195">
        <v>48.889999000000003</v>
      </c>
      <c r="T195">
        <v>0</v>
      </c>
      <c r="U195" s="19">
        <f t="shared" si="34"/>
        <v>88168.669906282565</v>
      </c>
      <c r="V195" s="18">
        <v>258760000000</v>
      </c>
      <c r="W195">
        <f t="shared" si="35"/>
        <v>6.8087030465314969E-4</v>
      </c>
      <c r="X195">
        <f t="shared" si="36"/>
        <v>680870.30465314968</v>
      </c>
      <c r="Y195">
        <v>71.879997000000003</v>
      </c>
      <c r="Z195">
        <f t="shared" si="37"/>
        <v>9472.319603089989</v>
      </c>
      <c r="AA195">
        <v>48.889999000000003</v>
      </c>
      <c r="AB195">
        <v>0</v>
      </c>
      <c r="AC195" s="19">
        <f t="shared" si="38"/>
        <v>463101.69592274999</v>
      </c>
    </row>
    <row r="196" spans="1:29" x14ac:dyDescent="0.25">
      <c r="A196" s="38">
        <f t="shared" si="26"/>
        <v>-0.15035853624982887</v>
      </c>
      <c r="B196" s="18" t="s">
        <v>360</v>
      </c>
      <c r="C196" t="s">
        <v>361</v>
      </c>
      <c r="D196" s="1">
        <v>-110800000</v>
      </c>
      <c r="E196">
        <v>110800000</v>
      </c>
      <c r="F196">
        <f t="shared" si="27"/>
        <v>1.2401593814781643E-4</v>
      </c>
      <c r="G196">
        <f t="shared" si="28"/>
        <v>124015.93814781643</v>
      </c>
      <c r="H196">
        <v>75.786758000000006</v>
      </c>
      <c r="I196">
        <f t="shared" si="29"/>
        <v>1636.380040795734</v>
      </c>
      <c r="J196">
        <v>64.111571999999995</v>
      </c>
      <c r="K196">
        <v>0.28000000000000003</v>
      </c>
      <c r="L196" s="2">
        <f t="shared" si="30"/>
        <v>105369.08321626144</v>
      </c>
      <c r="M196">
        <v>-7057600000</v>
      </c>
      <c r="N196">
        <v>7057600000</v>
      </c>
      <c r="O196">
        <f t="shared" si="31"/>
        <v>2.4887647607198852E-3</v>
      </c>
      <c r="P196">
        <f t="shared" si="32"/>
        <v>2488764.7607198851</v>
      </c>
      <c r="Q196">
        <v>75.786758000000006</v>
      </c>
      <c r="R196">
        <f t="shared" si="33"/>
        <v>32839.0450574477</v>
      </c>
      <c r="S196">
        <v>64.111571999999995</v>
      </c>
      <c r="T196">
        <v>0.28000000000000003</v>
      </c>
      <c r="U196" s="19">
        <f t="shared" si="34"/>
        <v>2114557.7342278878</v>
      </c>
      <c r="V196" s="18">
        <v>227350000000</v>
      </c>
      <c r="W196">
        <f t="shared" si="35"/>
        <v>5.982217644260843E-4</v>
      </c>
      <c r="X196">
        <f t="shared" si="36"/>
        <v>598221.76442608435</v>
      </c>
      <c r="Y196">
        <v>75.786758000000006</v>
      </c>
      <c r="Z196">
        <f t="shared" si="37"/>
        <v>7893.4866751535183</v>
      </c>
      <c r="AA196">
        <v>64.111571999999995</v>
      </c>
      <c r="AB196">
        <v>0.28000000000000003</v>
      </c>
      <c r="AC196" s="19">
        <f t="shared" si="38"/>
        <v>508274.01557418838</v>
      </c>
    </row>
    <row r="197" spans="1:29" x14ac:dyDescent="0.25">
      <c r="A197" s="38">
        <f t="shared" si="26"/>
        <v>-0.13773511207412947</v>
      </c>
      <c r="B197" s="18" t="s">
        <v>364</v>
      </c>
      <c r="C197" t="s">
        <v>365</v>
      </c>
      <c r="D197" s="1">
        <v>-3923700000</v>
      </c>
      <c r="E197">
        <v>3923700000</v>
      </c>
      <c r="F197">
        <f t="shared" si="27"/>
        <v>4.3917088132724488E-3</v>
      </c>
      <c r="G197">
        <f t="shared" si="28"/>
        <v>4391708.8132724492</v>
      </c>
      <c r="H197">
        <v>31.264664</v>
      </c>
      <c r="I197">
        <f t="shared" si="29"/>
        <v>140468.76733658323</v>
      </c>
      <c r="J197">
        <v>25.788422000000001</v>
      </c>
      <c r="K197">
        <v>1.17</v>
      </c>
      <c r="L197" s="2">
        <f t="shared" si="30"/>
        <v>3786816.3076794264</v>
      </c>
      <c r="M197">
        <v>-5034900000</v>
      </c>
      <c r="N197">
        <v>5034900000</v>
      </c>
      <c r="O197">
        <f t="shared" si="31"/>
        <v>1.7754876578083979E-3</v>
      </c>
      <c r="P197">
        <f t="shared" si="32"/>
        <v>1775487.6578083979</v>
      </c>
      <c r="Q197">
        <v>31.264664</v>
      </c>
      <c r="R197">
        <f t="shared" si="33"/>
        <v>56788.956945400016</v>
      </c>
      <c r="S197">
        <v>25.788422000000001</v>
      </c>
      <c r="T197">
        <v>1.17</v>
      </c>
      <c r="U197" s="19">
        <f t="shared" si="34"/>
        <v>1530940.6662739245</v>
      </c>
      <c r="V197" s="18">
        <v>216820000000</v>
      </c>
      <c r="W197">
        <f t="shared" si="35"/>
        <v>5.7051437414938904E-4</v>
      </c>
      <c r="X197">
        <f t="shared" si="36"/>
        <v>570514.37414938898</v>
      </c>
      <c r="Y197">
        <v>31.264664</v>
      </c>
      <c r="Z197">
        <f t="shared" si="37"/>
        <v>18247.897183522873</v>
      </c>
      <c r="AA197">
        <v>25.788422000000001</v>
      </c>
      <c r="AB197">
        <v>1.17</v>
      </c>
      <c r="AC197" s="19">
        <f t="shared" si="38"/>
        <v>491934.51288602105</v>
      </c>
    </row>
    <row r="198" spans="1:29" x14ac:dyDescent="0.25">
      <c r="A198" s="38">
        <f t="shared" si="26"/>
        <v>-5.8649398043762457E-2</v>
      </c>
      <c r="B198" s="18" t="s">
        <v>366</v>
      </c>
      <c r="C198" t="s">
        <v>367</v>
      </c>
      <c r="D198" s="1">
        <v>-1254000000</v>
      </c>
      <c r="E198">
        <v>1254000000</v>
      </c>
      <c r="F198">
        <f t="shared" si="27"/>
        <v>1.4035738848137348E-3</v>
      </c>
      <c r="G198">
        <f t="shared" si="28"/>
        <v>1403573.8848137348</v>
      </c>
      <c r="H198">
        <v>40.57687</v>
      </c>
      <c r="I198">
        <f t="shared" si="29"/>
        <v>34590.49169671625</v>
      </c>
      <c r="J198">
        <v>37.597060999999997</v>
      </c>
      <c r="K198">
        <v>0.6</v>
      </c>
      <c r="L198" s="2">
        <f t="shared" si="30"/>
        <v>1321255.121359464</v>
      </c>
      <c r="M198">
        <v>-8300000000</v>
      </c>
      <c r="N198">
        <v>8300000000</v>
      </c>
      <c r="O198">
        <f t="shared" si="31"/>
        <v>2.9268798903274548E-3</v>
      </c>
      <c r="P198">
        <f t="shared" si="32"/>
        <v>2926879.890327455</v>
      </c>
      <c r="Q198">
        <v>40.57687</v>
      </c>
      <c r="R198">
        <f t="shared" si="33"/>
        <v>72131.73146000308</v>
      </c>
      <c r="S198">
        <v>37.597060999999997</v>
      </c>
      <c r="T198">
        <v>0.6</v>
      </c>
      <c r="U198" s="19">
        <f t="shared" si="34"/>
        <v>2755220.1466133567</v>
      </c>
      <c r="V198" s="18">
        <v>261270000000</v>
      </c>
      <c r="W198">
        <f t="shared" si="35"/>
        <v>6.8747482028415677E-4</v>
      </c>
      <c r="X198">
        <f t="shared" si="36"/>
        <v>687474.82028415683</v>
      </c>
      <c r="Y198">
        <v>40.57687</v>
      </c>
      <c r="Z198">
        <f t="shared" si="37"/>
        <v>16942.52958111744</v>
      </c>
      <c r="AA198">
        <v>37.597060999999997</v>
      </c>
      <c r="AB198">
        <v>0.6</v>
      </c>
      <c r="AC198" s="19">
        <f t="shared" si="38"/>
        <v>647154.83590424724</v>
      </c>
    </row>
    <row r="199" spans="1:29" x14ac:dyDescent="0.25">
      <c r="A199" s="38">
        <f t="shared" si="26"/>
        <v>-0.28000632307394524</v>
      </c>
      <c r="B199" s="18" t="s">
        <v>368</v>
      </c>
      <c r="C199" t="s">
        <v>369</v>
      </c>
      <c r="D199" s="1">
        <v>-334140000</v>
      </c>
      <c r="E199">
        <v>334140000</v>
      </c>
      <c r="F199">
        <f t="shared" si="27"/>
        <v>3.7399535715443489E-4</v>
      </c>
      <c r="G199">
        <f t="shared" si="28"/>
        <v>373995.3571544349</v>
      </c>
      <c r="H199">
        <v>130.30371099999999</v>
      </c>
      <c r="I199">
        <f t="shared" si="29"/>
        <v>2870.181933302229</v>
      </c>
      <c r="J199">
        <v>90.957847999999998</v>
      </c>
      <c r="K199">
        <v>2.86</v>
      </c>
      <c r="L199" s="2">
        <f t="shared" si="30"/>
        <v>269274.29235089466</v>
      </c>
      <c r="M199">
        <v>-942241000</v>
      </c>
      <c r="N199">
        <v>942241000</v>
      </c>
      <c r="O199">
        <f t="shared" si="31"/>
        <v>3.3226822105325679E-4</v>
      </c>
      <c r="P199">
        <f t="shared" si="32"/>
        <v>332268.22105325677</v>
      </c>
      <c r="Q199">
        <v>130.30371099999999</v>
      </c>
      <c r="R199">
        <f t="shared" si="33"/>
        <v>2549.9520965543093</v>
      </c>
      <c r="S199">
        <v>90.957847999999998</v>
      </c>
      <c r="T199">
        <v>2.86</v>
      </c>
      <c r="U199" s="19">
        <f t="shared" si="34"/>
        <v>239231.01820181351</v>
      </c>
      <c r="V199" s="18">
        <v>226180000000</v>
      </c>
      <c r="W199">
        <f t="shared" si="35"/>
        <v>5.9514316550645144E-4</v>
      </c>
      <c r="X199">
        <f t="shared" si="36"/>
        <v>595143.16550645139</v>
      </c>
      <c r="Y199">
        <v>130.30371099999999</v>
      </c>
      <c r="Z199">
        <f t="shared" si="37"/>
        <v>4567.3539221492429</v>
      </c>
      <c r="AA199">
        <v>90.957847999999998</v>
      </c>
      <c r="AB199">
        <v>2.86</v>
      </c>
      <c r="AC199" s="19">
        <f t="shared" si="38"/>
        <v>428499.3160304015</v>
      </c>
    </row>
    <row r="200" spans="1:29" x14ac:dyDescent="0.25">
      <c r="A200" s="38">
        <f t="shared" ref="A200:A263" si="39">(J200+K200)/H200-1</f>
        <v>5.4439099123375634E-3</v>
      </c>
      <c r="B200" s="18" t="s">
        <v>370</v>
      </c>
      <c r="C200" t="s">
        <v>371</v>
      </c>
      <c r="D200" s="1">
        <v>-83890000</v>
      </c>
      <c r="E200">
        <v>83890000</v>
      </c>
      <c r="F200">
        <f t="shared" ref="F200:F263" si="40">E200/SUM(E$7:E$471)</f>
        <v>9.3896182772746574E-5</v>
      </c>
      <c r="G200">
        <f t="shared" ref="G200:G263" si="41">F200*$E$3</f>
        <v>93896.182772746572</v>
      </c>
      <c r="H200">
        <v>334.32000699999998</v>
      </c>
      <c r="I200">
        <f t="shared" ref="I200:I263" si="42">G200/H200</f>
        <v>280.85720509316269</v>
      </c>
      <c r="J200">
        <v>336.14001500000001</v>
      </c>
      <c r="K200">
        <v>0</v>
      </c>
      <c r="L200" s="2">
        <f t="shared" ref="L200:L263" si="43">I200*(J200+K200)</f>
        <v>94407.345132873786</v>
      </c>
      <c r="M200">
        <v>125150000</v>
      </c>
      <c r="N200">
        <v>0</v>
      </c>
      <c r="O200">
        <f t="shared" ref="O200:O263" si="44">N200/SUM(N$7:N$471)</f>
        <v>0</v>
      </c>
      <c r="P200">
        <f t="shared" ref="P200:P263" si="45">N$3*O200</f>
        <v>0</v>
      </c>
      <c r="Q200">
        <v>334.32000699999998</v>
      </c>
      <c r="R200">
        <f t="shared" ref="R200:R263" si="46">P200/Q200</f>
        <v>0</v>
      </c>
      <c r="S200">
        <v>336.14001500000001</v>
      </c>
      <c r="T200">
        <v>0</v>
      </c>
      <c r="U200" s="19">
        <f t="shared" ref="U200:U263" si="47">R200*(S200+T200)</f>
        <v>0</v>
      </c>
      <c r="V200" s="18">
        <v>227490000000</v>
      </c>
      <c r="W200">
        <f t="shared" ref="W200:W263" si="48">V200/SUM(V$7:V$471)</f>
        <v>5.9859014378398903E-4</v>
      </c>
      <c r="X200">
        <f t="shared" ref="X200:X263" si="49">W$3*W200</f>
        <v>598590.14378398901</v>
      </c>
      <c r="Y200">
        <v>334.32000699999998</v>
      </c>
      <c r="Z200">
        <f t="shared" ref="Z200:Z263" si="50">X200/Y200</f>
        <v>1790.4706007737941</v>
      </c>
      <c r="AA200">
        <v>336.14001500000001</v>
      </c>
      <c r="AB200">
        <v>0</v>
      </c>
      <c r="AC200" s="19">
        <f t="shared" ref="AC200:AC263" si="51">Z200*(AA200+AB200)</f>
        <v>601848.81460116222</v>
      </c>
    </row>
    <row r="201" spans="1:29" x14ac:dyDescent="0.25">
      <c r="A201" s="38">
        <f t="shared" si="39"/>
        <v>-0.13811284104615473</v>
      </c>
      <c r="B201" s="18" t="s">
        <v>372</v>
      </c>
      <c r="C201" t="s">
        <v>373</v>
      </c>
      <c r="D201" s="1">
        <v>-132000000</v>
      </c>
      <c r="E201">
        <v>132000000</v>
      </c>
      <c r="F201">
        <f t="shared" si="40"/>
        <v>1.4774461945407733E-4</v>
      </c>
      <c r="G201">
        <f t="shared" si="41"/>
        <v>147744.61945407733</v>
      </c>
      <c r="H201">
        <v>24.956043000000001</v>
      </c>
      <c r="I201">
        <f t="shared" si="42"/>
        <v>5920.1941371104913</v>
      </c>
      <c r="J201">
        <v>21.009293</v>
      </c>
      <c r="K201">
        <v>0.5</v>
      </c>
      <c r="L201" s="2">
        <f t="shared" si="43"/>
        <v>127339.19031199173</v>
      </c>
      <c r="M201">
        <v>10338000000</v>
      </c>
      <c r="N201">
        <v>0</v>
      </c>
      <c r="O201">
        <f t="shared" si="44"/>
        <v>0</v>
      </c>
      <c r="P201">
        <f t="shared" si="45"/>
        <v>0</v>
      </c>
      <c r="Q201">
        <v>24.956043000000001</v>
      </c>
      <c r="R201">
        <f t="shared" si="46"/>
        <v>0</v>
      </c>
      <c r="S201">
        <v>21.009293</v>
      </c>
      <c r="T201">
        <v>0.5</v>
      </c>
      <c r="U201" s="19">
        <f t="shared" si="47"/>
        <v>0</v>
      </c>
      <c r="V201" s="18">
        <v>215120000000</v>
      </c>
      <c r="W201">
        <f t="shared" si="48"/>
        <v>5.660411962319738E-4</v>
      </c>
      <c r="X201">
        <f t="shared" si="49"/>
        <v>566041.19623197382</v>
      </c>
      <c r="Y201">
        <v>24.956043000000001</v>
      </c>
      <c r="Z201">
        <f t="shared" si="50"/>
        <v>22681.528326905584</v>
      </c>
      <c r="AA201">
        <v>21.009293</v>
      </c>
      <c r="AB201">
        <v>0.5</v>
      </c>
      <c r="AC201" s="19">
        <f t="shared" si="51"/>
        <v>487863.63847121195</v>
      </c>
    </row>
    <row r="202" spans="1:29" x14ac:dyDescent="0.25">
      <c r="A202" s="38">
        <f t="shared" si="39"/>
        <v>-0.71396908308252427</v>
      </c>
      <c r="B202" s="18" t="s">
        <v>374</v>
      </c>
      <c r="C202" t="s">
        <v>375</v>
      </c>
      <c r="D202" s="1">
        <v>-126751000</v>
      </c>
      <c r="E202">
        <v>126751000</v>
      </c>
      <c r="F202">
        <f t="shared" si="40"/>
        <v>1.4186953227593755E-4</v>
      </c>
      <c r="G202">
        <f t="shared" si="41"/>
        <v>141869.53227593756</v>
      </c>
      <c r="H202">
        <v>351.92001299999998</v>
      </c>
      <c r="I202">
        <f t="shared" si="42"/>
        <v>403.13004954321127</v>
      </c>
      <c r="J202">
        <v>100.660004</v>
      </c>
      <c r="K202">
        <v>0</v>
      </c>
      <c r="L202" s="2">
        <f t="shared" si="43"/>
        <v>40579.072399539844</v>
      </c>
      <c r="M202">
        <v>-412282000</v>
      </c>
      <c r="N202">
        <v>412282000</v>
      </c>
      <c r="O202">
        <f t="shared" si="44"/>
        <v>1.4538552951132334E-4</v>
      </c>
      <c r="P202">
        <f t="shared" si="45"/>
        <v>145385.52951132334</v>
      </c>
      <c r="Q202">
        <v>351.92001299999998</v>
      </c>
      <c r="R202">
        <f t="shared" si="46"/>
        <v>413.120948342666</v>
      </c>
      <c r="S202">
        <v>100.660004</v>
      </c>
      <c r="T202">
        <v>0</v>
      </c>
      <c r="U202" s="19">
        <f t="shared" si="47"/>
        <v>41584.756312656551</v>
      </c>
      <c r="V202" s="18">
        <v>222200000000</v>
      </c>
      <c r="W202">
        <f t="shared" si="48"/>
        <v>5.8467066661744421E-4</v>
      </c>
      <c r="X202">
        <f t="shared" si="49"/>
        <v>584670.66661744425</v>
      </c>
      <c r="Y202">
        <v>351.92001299999998</v>
      </c>
      <c r="Z202">
        <f t="shared" si="50"/>
        <v>1661.3737355637238</v>
      </c>
      <c r="AA202">
        <v>100.660004</v>
      </c>
      <c r="AB202">
        <v>0</v>
      </c>
      <c r="AC202" s="19">
        <f t="shared" si="51"/>
        <v>167233.88686733937</v>
      </c>
    </row>
    <row r="203" spans="1:29" x14ac:dyDescent="0.25">
      <c r="A203" s="38">
        <f t="shared" si="39"/>
        <v>0.24168206522494406</v>
      </c>
      <c r="B203" s="18" t="s">
        <v>376</v>
      </c>
      <c r="C203" t="s">
        <v>377</v>
      </c>
      <c r="D203" s="1">
        <v>-999000000</v>
      </c>
      <c r="E203">
        <v>999000000</v>
      </c>
      <c r="F203">
        <f t="shared" si="40"/>
        <v>1.1181581426865398E-3</v>
      </c>
      <c r="G203">
        <f t="shared" si="41"/>
        <v>1118158.1426865398</v>
      </c>
      <c r="H203">
        <v>200.40133700000001</v>
      </c>
      <c r="I203">
        <f t="shared" si="42"/>
        <v>5579.5942253945132</v>
      </c>
      <c r="J203">
        <v>243.864746</v>
      </c>
      <c r="K203">
        <v>4.97</v>
      </c>
      <c r="L203" s="2">
        <f t="shared" si="43"/>
        <v>1388396.9118591105</v>
      </c>
      <c r="M203">
        <v>-12219000000</v>
      </c>
      <c r="N203">
        <v>12219000000</v>
      </c>
      <c r="O203">
        <f t="shared" si="44"/>
        <v>4.3088608891459238E-3</v>
      </c>
      <c r="P203">
        <f t="shared" si="45"/>
        <v>4308860.8891459238</v>
      </c>
      <c r="Q203">
        <v>200.40133700000001</v>
      </c>
      <c r="R203">
        <f t="shared" si="46"/>
        <v>21501.158393698359</v>
      </c>
      <c r="S203">
        <v>243.864746</v>
      </c>
      <c r="T203">
        <v>4.97</v>
      </c>
      <c r="U203" s="19">
        <f t="shared" si="47"/>
        <v>5350235.2876016991</v>
      </c>
      <c r="V203" s="18">
        <v>257870000000</v>
      </c>
      <c r="W203">
        <f t="shared" si="48"/>
        <v>6.785284644493264E-4</v>
      </c>
      <c r="X203">
        <f t="shared" si="49"/>
        <v>678528.46444932639</v>
      </c>
      <c r="Y203">
        <v>200.40133700000001</v>
      </c>
      <c r="Z203">
        <f t="shared" si="50"/>
        <v>3385.8479918690678</v>
      </c>
      <c r="AA203">
        <v>243.864746</v>
      </c>
      <c r="AB203">
        <v>4.97</v>
      </c>
      <c r="AC203" s="19">
        <f t="shared" si="51"/>
        <v>842516.62505134952</v>
      </c>
    </row>
    <row r="204" spans="1:29" x14ac:dyDescent="0.25">
      <c r="A204" s="38">
        <f t="shared" si="39"/>
        <v>-0.10582477398607559</v>
      </c>
      <c r="B204" s="18" t="s">
        <v>378</v>
      </c>
      <c r="C204" t="s">
        <v>379</v>
      </c>
      <c r="D204" s="1">
        <v>19365000000</v>
      </c>
      <c r="E204">
        <v>0</v>
      </c>
      <c r="F204">
        <f t="shared" si="40"/>
        <v>0</v>
      </c>
      <c r="G204">
        <f t="shared" si="41"/>
        <v>0</v>
      </c>
      <c r="H204">
        <v>73.308646999999993</v>
      </c>
      <c r="I204">
        <f t="shared" si="42"/>
        <v>0</v>
      </c>
      <c r="J204">
        <v>65.300972000000002</v>
      </c>
      <c r="K204">
        <v>0.249804</v>
      </c>
      <c r="L204" s="2">
        <f t="shared" si="43"/>
        <v>0</v>
      </c>
      <c r="M204">
        <v>36446000000</v>
      </c>
      <c r="N204">
        <v>0</v>
      </c>
      <c r="O204">
        <f t="shared" si="44"/>
        <v>0</v>
      </c>
      <c r="P204">
        <f t="shared" si="45"/>
        <v>0</v>
      </c>
      <c r="Q204">
        <v>73.308646999999993</v>
      </c>
      <c r="R204">
        <f t="shared" si="46"/>
        <v>0</v>
      </c>
      <c r="S204">
        <v>65.300972000000002</v>
      </c>
      <c r="T204">
        <v>0.249804</v>
      </c>
      <c r="U204" s="19">
        <f t="shared" si="47"/>
        <v>0</v>
      </c>
      <c r="V204" s="18">
        <v>2103740000000</v>
      </c>
      <c r="W204">
        <f t="shared" si="48"/>
        <v>5.5355313599900176E-3</v>
      </c>
      <c r="X204">
        <f t="shared" si="49"/>
        <v>5535531.3599900175</v>
      </c>
      <c r="Y204">
        <v>73.308646999999993</v>
      </c>
      <c r="Z204">
        <f t="shared" si="50"/>
        <v>75509.937592901115</v>
      </c>
      <c r="AA204">
        <v>65.300972000000002</v>
      </c>
      <c r="AB204">
        <v>0.249804</v>
      </c>
      <c r="AC204" s="19">
        <f t="shared" si="51"/>
        <v>4949735.0049262401</v>
      </c>
    </row>
    <row r="205" spans="1:29" x14ac:dyDescent="0.25">
      <c r="A205" s="38">
        <f t="shared" si="39"/>
        <v>0.31366063932102306</v>
      </c>
      <c r="B205" s="18" t="s">
        <v>380</v>
      </c>
      <c r="C205" t="s">
        <v>381</v>
      </c>
      <c r="D205" s="1">
        <v>-525199999.99999994</v>
      </c>
      <c r="E205">
        <v>525199999.99999994</v>
      </c>
      <c r="F205">
        <f t="shared" si="40"/>
        <v>5.8784450104001071E-4</v>
      </c>
      <c r="G205">
        <f t="shared" si="41"/>
        <v>587844.50104001071</v>
      </c>
      <c r="H205">
        <v>64.146866000000003</v>
      </c>
      <c r="I205">
        <f t="shared" si="42"/>
        <v>9164.0408596112975</v>
      </c>
      <c r="J205">
        <v>82.167213000000004</v>
      </c>
      <c r="K205">
        <v>2.1</v>
      </c>
      <c r="L205" s="2">
        <f t="shared" si="43"/>
        <v>772228.18305756827</v>
      </c>
      <c r="M205">
        <v>-1425500000</v>
      </c>
      <c r="N205">
        <v>1425500000</v>
      </c>
      <c r="O205">
        <f t="shared" si="44"/>
        <v>5.0268280526045625E-4</v>
      </c>
      <c r="P205">
        <f t="shared" si="45"/>
        <v>502682.80526045623</v>
      </c>
      <c r="Q205">
        <v>64.146866000000003</v>
      </c>
      <c r="R205">
        <f t="shared" si="46"/>
        <v>7836.4359259648973</v>
      </c>
      <c r="S205">
        <v>82.167213000000004</v>
      </c>
      <c r="T205">
        <v>2.1</v>
      </c>
      <c r="U205" s="19">
        <f t="shared" si="47"/>
        <v>660354.61533413618</v>
      </c>
      <c r="V205" s="18">
        <v>240640000000</v>
      </c>
      <c r="W205">
        <f t="shared" si="48"/>
        <v>6.3319149061575957E-4</v>
      </c>
      <c r="X205">
        <f t="shared" si="49"/>
        <v>633191.49061575963</v>
      </c>
      <c r="Y205">
        <v>64.146866000000003</v>
      </c>
      <c r="Z205">
        <f t="shared" si="50"/>
        <v>9870.9653347017702</v>
      </c>
      <c r="AA205">
        <v>82.167213000000004</v>
      </c>
      <c r="AB205">
        <v>2.1</v>
      </c>
      <c r="AC205" s="19">
        <f t="shared" si="51"/>
        <v>831798.73837493034</v>
      </c>
    </row>
    <row r="206" spans="1:29" x14ac:dyDescent="0.25">
      <c r="A206" s="38">
        <f t="shared" si="39"/>
        <v>-0.4205436296935775</v>
      </c>
      <c r="B206" s="18" t="s">
        <v>382</v>
      </c>
      <c r="C206" t="s">
        <v>383</v>
      </c>
      <c r="D206" s="1">
        <v>-7130000000</v>
      </c>
      <c r="E206">
        <v>7130000000</v>
      </c>
      <c r="F206">
        <f t="shared" si="40"/>
        <v>7.9804480053603903E-3</v>
      </c>
      <c r="G206">
        <f t="shared" si="41"/>
        <v>7980448.0053603901</v>
      </c>
      <c r="H206">
        <v>58.069271000000001</v>
      </c>
      <c r="I206">
        <f t="shared" si="42"/>
        <v>137429.79493164964</v>
      </c>
      <c r="J206">
        <v>33.468609000000001</v>
      </c>
      <c r="K206">
        <v>0.18</v>
      </c>
      <c r="L206" s="2">
        <f t="shared" si="43"/>
        <v>4624321.4346052604</v>
      </c>
      <c r="M206">
        <v>-32470000000</v>
      </c>
      <c r="N206">
        <v>32470000000</v>
      </c>
      <c r="O206">
        <f t="shared" si="44"/>
        <v>1.145009518541355E-2</v>
      </c>
      <c r="P206">
        <f t="shared" si="45"/>
        <v>11450095.185413549</v>
      </c>
      <c r="Q206">
        <v>58.069271000000001</v>
      </c>
      <c r="R206">
        <f t="shared" si="46"/>
        <v>197179.93679330929</v>
      </c>
      <c r="S206">
        <v>33.468609000000001</v>
      </c>
      <c r="T206">
        <v>0.18</v>
      </c>
      <c r="U206" s="19">
        <f t="shared" si="47"/>
        <v>6634830.5958027784</v>
      </c>
      <c r="V206" s="18">
        <v>285120000000</v>
      </c>
      <c r="W206">
        <f t="shared" si="48"/>
        <v>7.5023087518436395E-4</v>
      </c>
      <c r="X206">
        <f t="shared" si="49"/>
        <v>750230.87518436392</v>
      </c>
      <c r="Y206">
        <v>58.069271000000001</v>
      </c>
      <c r="Z206">
        <f t="shared" si="50"/>
        <v>12919.584872769694</v>
      </c>
      <c r="AA206">
        <v>33.468609000000001</v>
      </c>
      <c r="AB206">
        <v>0.18</v>
      </c>
      <c r="AC206" s="19">
        <f t="shared" si="51"/>
        <v>434726.05982614215</v>
      </c>
    </row>
    <row r="207" spans="1:29" x14ac:dyDescent="0.25">
      <c r="A207" s="38">
        <f t="shared" si="39"/>
        <v>0.2947026396849306</v>
      </c>
      <c r="B207" s="18" t="s">
        <v>384</v>
      </c>
      <c r="C207" t="s">
        <v>385</v>
      </c>
      <c r="D207" s="1">
        <v>251940000</v>
      </c>
      <c r="E207">
        <v>0</v>
      </c>
      <c r="F207">
        <f t="shared" si="40"/>
        <v>0</v>
      </c>
      <c r="G207">
        <f t="shared" si="41"/>
        <v>0</v>
      </c>
      <c r="H207">
        <v>135.18279999999999</v>
      </c>
      <c r="I207">
        <f t="shared" si="42"/>
        <v>0</v>
      </c>
      <c r="J207">
        <v>171.44152800000001</v>
      </c>
      <c r="K207">
        <v>3.58</v>
      </c>
      <c r="L207" s="2">
        <f t="shared" si="43"/>
        <v>0</v>
      </c>
      <c r="M207">
        <v>215320000</v>
      </c>
      <c r="N207">
        <v>0</v>
      </c>
      <c r="O207">
        <f t="shared" si="44"/>
        <v>0</v>
      </c>
      <c r="P207">
        <f t="shared" si="45"/>
        <v>0</v>
      </c>
      <c r="Q207">
        <v>135.18279999999999</v>
      </c>
      <c r="R207">
        <f t="shared" si="46"/>
        <v>0</v>
      </c>
      <c r="S207">
        <v>171.44152800000001</v>
      </c>
      <c r="T207">
        <v>3.58</v>
      </c>
      <c r="U207" s="19">
        <f t="shared" si="47"/>
        <v>0</v>
      </c>
      <c r="V207" s="18">
        <v>219960000000</v>
      </c>
      <c r="W207">
        <f t="shared" si="48"/>
        <v>5.7877659689096767E-4</v>
      </c>
      <c r="X207">
        <f t="shared" si="49"/>
        <v>578776.59689096769</v>
      </c>
      <c r="Y207">
        <v>135.18279999999999</v>
      </c>
      <c r="Z207">
        <f t="shared" si="50"/>
        <v>4281.4366686513949</v>
      </c>
      <c r="AA207">
        <v>171.44152800000001</v>
      </c>
      <c r="AB207">
        <v>3.58</v>
      </c>
      <c r="AC207" s="19">
        <f t="shared" si="51"/>
        <v>749343.58778259694</v>
      </c>
    </row>
    <row r="208" spans="1:29" x14ac:dyDescent="0.25">
      <c r="A208" s="38">
        <f t="shared" si="39"/>
        <v>0.2791558678600361</v>
      </c>
      <c r="B208" s="18" t="s">
        <v>386</v>
      </c>
      <c r="C208" t="s">
        <v>387</v>
      </c>
      <c r="D208" s="1">
        <v>-26390000000</v>
      </c>
      <c r="E208">
        <v>26390000000</v>
      </c>
      <c r="F208">
        <f t="shared" si="40"/>
        <v>2.9537731116614403E-2</v>
      </c>
      <c r="G208">
        <f t="shared" si="41"/>
        <v>29537731.116614405</v>
      </c>
      <c r="H208">
        <v>68.12867</v>
      </c>
      <c r="I208">
        <f t="shared" si="42"/>
        <v>433558.01774222811</v>
      </c>
      <c r="J208">
        <v>84.227187999999998</v>
      </c>
      <c r="K208">
        <v>2.92</v>
      </c>
      <c r="L208" s="2">
        <f t="shared" si="43"/>
        <v>37783362.081089288</v>
      </c>
      <c r="M208">
        <v>-28139000000</v>
      </c>
      <c r="N208">
        <v>28139000000</v>
      </c>
      <c r="O208">
        <f t="shared" si="44"/>
        <v>9.9228281004728018E-3</v>
      </c>
      <c r="P208">
        <f t="shared" si="45"/>
        <v>9922828.1004728023</v>
      </c>
      <c r="Q208">
        <v>68.12867</v>
      </c>
      <c r="R208">
        <f t="shared" si="46"/>
        <v>145648.34599696138</v>
      </c>
      <c r="S208">
        <v>84.227187999999998</v>
      </c>
      <c r="T208">
        <v>2.92</v>
      </c>
      <c r="U208" s="19">
        <f t="shared" si="47"/>
        <v>12692843.790486241</v>
      </c>
      <c r="V208" s="18">
        <v>291050000000</v>
      </c>
      <c r="W208">
        <f t="shared" si="48"/>
        <v>7.6583437227275934E-4</v>
      </c>
      <c r="X208">
        <f t="shared" si="49"/>
        <v>765834.37227275933</v>
      </c>
      <c r="Y208">
        <v>68.12867</v>
      </c>
      <c r="Z208">
        <f t="shared" si="50"/>
        <v>11240.999894358121</v>
      </c>
      <c r="AA208">
        <v>84.227187999999998</v>
      </c>
      <c r="AB208">
        <v>2.92</v>
      </c>
      <c r="AC208" s="19">
        <f t="shared" si="51"/>
        <v>979621.53110160737</v>
      </c>
    </row>
    <row r="209" spans="1:29" x14ac:dyDescent="0.25">
      <c r="A209" s="38">
        <f t="shared" si="39"/>
        <v>0.30575715389172009</v>
      </c>
      <c r="B209" s="18" t="s">
        <v>388</v>
      </c>
      <c r="C209" t="s">
        <v>389</v>
      </c>
      <c r="D209" s="1">
        <v>-41760000</v>
      </c>
      <c r="E209">
        <v>41760000</v>
      </c>
      <c r="F209">
        <f t="shared" si="40"/>
        <v>4.6741025063653557E-5</v>
      </c>
      <c r="G209">
        <f t="shared" si="41"/>
        <v>46741.025063653557</v>
      </c>
      <c r="H209">
        <v>92.413405999999995</v>
      </c>
      <c r="I209">
        <f t="shared" si="42"/>
        <v>505.78186744522282</v>
      </c>
      <c r="J209">
        <v>119.847466</v>
      </c>
      <c r="K209">
        <v>0.82199999999999995</v>
      </c>
      <c r="L209" s="2">
        <f t="shared" si="43"/>
        <v>61032.42785709782</v>
      </c>
      <c r="M209">
        <v>-129050000</v>
      </c>
      <c r="N209">
        <v>129050000</v>
      </c>
      <c r="O209">
        <f t="shared" si="44"/>
        <v>4.5507692752621452E-5</v>
      </c>
      <c r="P209">
        <f t="shared" si="45"/>
        <v>45507.692752621449</v>
      </c>
      <c r="Q209">
        <v>92.413405999999995</v>
      </c>
      <c r="R209">
        <f t="shared" si="46"/>
        <v>492.43605146012527</v>
      </c>
      <c r="S209">
        <v>119.847466</v>
      </c>
      <c r="T209">
        <v>0.82199999999999995</v>
      </c>
      <c r="U209" s="19">
        <f t="shared" si="47"/>
        <v>59421.995368841839</v>
      </c>
      <c r="V209" s="18">
        <v>29460000000</v>
      </c>
      <c r="W209">
        <f t="shared" si="48"/>
        <v>7.7517542027677336E-5</v>
      </c>
      <c r="X209">
        <f t="shared" si="49"/>
        <v>77517.542027677337</v>
      </c>
      <c r="Y209">
        <v>92.413405999999995</v>
      </c>
      <c r="Z209">
        <f t="shared" si="50"/>
        <v>838.81273705762283</v>
      </c>
      <c r="AA209">
        <v>119.847466</v>
      </c>
      <c r="AB209">
        <v>0.82199999999999995</v>
      </c>
      <c r="AC209" s="19">
        <f t="shared" si="51"/>
        <v>101219.08505474175</v>
      </c>
    </row>
    <row r="210" spans="1:29" x14ac:dyDescent="0.25">
      <c r="A210" s="38">
        <f t="shared" si="39"/>
        <v>-0.25160844705018437</v>
      </c>
      <c r="B210" s="18" t="s">
        <v>390</v>
      </c>
      <c r="C210" t="s">
        <v>391</v>
      </c>
      <c r="D210" s="1">
        <v>-477670000</v>
      </c>
      <c r="E210">
        <v>477670000</v>
      </c>
      <c r="F210">
        <f t="shared" si="40"/>
        <v>5.3464524526234184E-4</v>
      </c>
      <c r="G210">
        <f t="shared" si="41"/>
        <v>534645.24526234181</v>
      </c>
      <c r="H210">
        <v>133.38502500000001</v>
      </c>
      <c r="I210">
        <f t="shared" si="42"/>
        <v>4008.2853773303395</v>
      </c>
      <c r="J210">
        <v>98.824225999999996</v>
      </c>
      <c r="K210">
        <v>1</v>
      </c>
      <c r="L210" s="2">
        <f t="shared" si="43"/>
        <v>400123.98537911905</v>
      </c>
      <c r="M210">
        <v>-2903450000</v>
      </c>
      <c r="N210">
        <v>2903450000</v>
      </c>
      <c r="O210">
        <f t="shared" si="44"/>
        <v>1.0238613756109937E-3</v>
      </c>
      <c r="P210">
        <f t="shared" si="45"/>
        <v>1023861.3756109937</v>
      </c>
      <c r="Q210">
        <v>133.38502500000001</v>
      </c>
      <c r="R210">
        <f t="shared" si="46"/>
        <v>7675.9844338672474</v>
      </c>
      <c r="S210">
        <v>98.824225999999996</v>
      </c>
      <c r="T210">
        <v>1</v>
      </c>
      <c r="U210" s="19">
        <f t="shared" si="47"/>
        <v>766249.2048988461</v>
      </c>
      <c r="V210" s="18">
        <v>239220000000</v>
      </c>
      <c r="W210">
        <f t="shared" si="48"/>
        <v>6.294550714141539E-4</v>
      </c>
      <c r="X210">
        <f t="shared" si="49"/>
        <v>629455.07141415391</v>
      </c>
      <c r="Y210">
        <v>133.38502500000001</v>
      </c>
      <c r="Z210">
        <f t="shared" si="50"/>
        <v>4719.0835059194524</v>
      </c>
      <c r="AA210">
        <v>98.824225999999996</v>
      </c>
      <c r="AB210">
        <v>1</v>
      </c>
      <c r="AC210" s="19">
        <f t="shared" si="51"/>
        <v>471078.85840777576</v>
      </c>
    </row>
    <row r="211" spans="1:29" x14ac:dyDescent="0.25">
      <c r="A211" s="38">
        <f t="shared" si="39"/>
        <v>-5.4205104574802876E-2</v>
      </c>
      <c r="B211" s="18" t="s">
        <v>392</v>
      </c>
      <c r="C211" t="s">
        <v>393</v>
      </c>
      <c r="D211" s="1">
        <v>-3571000000</v>
      </c>
      <c r="E211">
        <v>3571000000</v>
      </c>
      <c r="F211">
        <f t="shared" si="40"/>
        <v>3.9969396672008351E-3</v>
      </c>
      <c r="G211">
        <f t="shared" si="41"/>
        <v>3996939.667200835</v>
      </c>
      <c r="H211">
        <v>367.270355</v>
      </c>
      <c r="I211">
        <f t="shared" si="42"/>
        <v>10882.826813508635</v>
      </c>
      <c r="J211">
        <v>338.36242700000003</v>
      </c>
      <c r="K211">
        <v>9</v>
      </c>
      <c r="L211" s="2">
        <f t="shared" si="43"/>
        <v>3780285.1345610358</v>
      </c>
      <c r="M211">
        <v>-10616000000</v>
      </c>
      <c r="N211">
        <v>10616000000</v>
      </c>
      <c r="O211">
        <f t="shared" si="44"/>
        <v>3.7435851705682243E-3</v>
      </c>
      <c r="P211">
        <f t="shared" si="45"/>
        <v>3743585.170568224</v>
      </c>
      <c r="Q211">
        <v>367.270355</v>
      </c>
      <c r="R211">
        <f t="shared" si="46"/>
        <v>10192.995758038309</v>
      </c>
      <c r="S211">
        <v>338.36242700000003</v>
      </c>
      <c r="T211">
        <v>9</v>
      </c>
      <c r="U211" s="19">
        <f t="shared" si="47"/>
        <v>3540663.7449128921</v>
      </c>
      <c r="V211" s="18">
        <v>2127610000000</v>
      </c>
      <c r="W211">
        <f t="shared" si="48"/>
        <v>5.5983400405127826E-3</v>
      </c>
      <c r="X211">
        <f t="shared" si="49"/>
        <v>5598340.0405127825</v>
      </c>
      <c r="Y211">
        <v>367.270355</v>
      </c>
      <c r="Z211">
        <f t="shared" si="50"/>
        <v>15243.103518422506</v>
      </c>
      <c r="AA211">
        <v>338.36242700000003</v>
      </c>
      <c r="AB211">
        <v>9</v>
      </c>
      <c r="AC211" s="19">
        <f t="shared" si="51"/>
        <v>5294881.4331714809</v>
      </c>
    </row>
    <row r="212" spans="1:29" x14ac:dyDescent="0.25">
      <c r="A212" s="38">
        <f t="shared" si="39"/>
        <v>0.76601720739390089</v>
      </c>
      <c r="B212" s="18" t="s">
        <v>394</v>
      </c>
      <c r="C212" t="s">
        <v>395</v>
      </c>
      <c r="D212" s="1">
        <v>-442000000</v>
      </c>
      <c r="E212">
        <v>442000000</v>
      </c>
      <c r="F212">
        <f t="shared" si="40"/>
        <v>4.9472061968713779E-4</v>
      </c>
      <c r="G212">
        <f t="shared" si="41"/>
        <v>494720.61968713778</v>
      </c>
      <c r="H212">
        <v>22.343767</v>
      </c>
      <c r="I212">
        <f t="shared" si="42"/>
        <v>22141.32557357664</v>
      </c>
      <c r="J212">
        <v>38.979477000000003</v>
      </c>
      <c r="K212">
        <v>0.48</v>
      </c>
      <c r="L212" s="2">
        <f t="shared" si="43"/>
        <v>873685.12722005916</v>
      </c>
      <c r="M212">
        <v>-3814000000</v>
      </c>
      <c r="N212">
        <v>3814000000</v>
      </c>
      <c r="O212">
        <f t="shared" si="44"/>
        <v>1.3449542050251702E-3</v>
      </c>
      <c r="P212">
        <f t="shared" si="45"/>
        <v>1344954.2050251702</v>
      </c>
      <c r="Q212">
        <v>22.343767</v>
      </c>
      <c r="R212">
        <f t="shared" si="46"/>
        <v>60193.708832766213</v>
      </c>
      <c r="S212">
        <v>38.979477000000003</v>
      </c>
      <c r="T212">
        <v>0.48</v>
      </c>
      <c r="U212" s="19">
        <f t="shared" si="47"/>
        <v>2375212.2692312351</v>
      </c>
      <c r="V212" s="18">
        <v>220470000000</v>
      </c>
      <c r="W212">
        <f t="shared" si="48"/>
        <v>5.8011855026619222E-4</v>
      </c>
      <c r="X212">
        <f t="shared" si="49"/>
        <v>580118.55026619218</v>
      </c>
      <c r="Y212">
        <v>22.343767</v>
      </c>
      <c r="Z212">
        <f t="shared" si="50"/>
        <v>25963.327950304538</v>
      </c>
      <c r="AA212">
        <v>38.979477000000003</v>
      </c>
      <c r="AB212">
        <v>0.48</v>
      </c>
      <c r="AC212" s="19">
        <f t="shared" si="51"/>
        <v>1024499.3420984991</v>
      </c>
    </row>
    <row r="213" spans="1:29" x14ac:dyDescent="0.25">
      <c r="A213" s="38">
        <f t="shared" si="39"/>
        <v>0.14682103448525452</v>
      </c>
      <c r="B213" s="18" t="s">
        <v>396</v>
      </c>
      <c r="C213" t="s">
        <v>397</v>
      </c>
      <c r="D213" s="1">
        <v>-114000000</v>
      </c>
      <c r="E213">
        <v>114000000</v>
      </c>
      <c r="F213">
        <f t="shared" si="40"/>
        <v>1.275976258921577E-4</v>
      </c>
      <c r="G213">
        <f t="shared" si="41"/>
        <v>127597.6258921577</v>
      </c>
      <c r="H213">
        <v>66.730057000000002</v>
      </c>
      <c r="I213">
        <f t="shared" si="42"/>
        <v>1912.1462145934881</v>
      </c>
      <c r="J213">
        <v>74.947433000000004</v>
      </c>
      <c r="K213">
        <v>1.58</v>
      </c>
      <c r="L213" s="2">
        <f t="shared" si="43"/>
        <v>146331.6413235068</v>
      </c>
      <c r="M213">
        <v>-1121000000</v>
      </c>
      <c r="N213">
        <v>1121000000</v>
      </c>
      <c r="O213">
        <f t="shared" si="44"/>
        <v>3.953051032598888E-4</v>
      </c>
      <c r="P213">
        <f t="shared" si="45"/>
        <v>395305.10325988877</v>
      </c>
      <c r="Q213">
        <v>66.730057000000002</v>
      </c>
      <c r="R213">
        <f t="shared" si="46"/>
        <v>5923.9437373759283</v>
      </c>
      <c r="S213">
        <v>74.947433000000004</v>
      </c>
      <c r="T213">
        <v>1.58</v>
      </c>
      <c r="U213" s="19">
        <f t="shared" si="47"/>
        <v>453344.20745780598</v>
      </c>
      <c r="V213" s="18">
        <v>223490000000</v>
      </c>
      <c r="W213">
        <f t="shared" si="48"/>
        <v>5.8806501927242396E-4</v>
      </c>
      <c r="X213">
        <f t="shared" si="49"/>
        <v>588065.01927242393</v>
      </c>
      <c r="Y213">
        <v>66.730057000000002</v>
      </c>
      <c r="Z213">
        <f t="shared" si="50"/>
        <v>8812.5957883180581</v>
      </c>
      <c r="AA213">
        <v>74.947433000000004</v>
      </c>
      <c r="AB213">
        <v>1.58</v>
      </c>
      <c r="AC213" s="19">
        <f t="shared" si="51"/>
        <v>674405.3337465924</v>
      </c>
    </row>
    <row r="214" spans="1:29" x14ac:dyDescent="0.25">
      <c r="A214" s="38">
        <f t="shared" si="39"/>
        <v>-0.34999244555515074</v>
      </c>
      <c r="B214" s="18" t="s">
        <v>398</v>
      </c>
      <c r="C214" t="s">
        <v>399</v>
      </c>
      <c r="D214" s="1">
        <v>-4535750000</v>
      </c>
      <c r="E214">
        <v>4535750000</v>
      </c>
      <c r="F214">
        <f t="shared" si="40"/>
        <v>5.0767625582487218E-3</v>
      </c>
      <c r="G214">
        <f t="shared" si="41"/>
        <v>5076762.558248722</v>
      </c>
      <c r="H214">
        <v>94.897773999999998</v>
      </c>
      <c r="I214">
        <f t="shared" si="42"/>
        <v>53497.172212371624</v>
      </c>
      <c r="J214">
        <v>58.904269999999997</v>
      </c>
      <c r="K214">
        <v>2.78</v>
      </c>
      <c r="L214" s="2">
        <f t="shared" si="43"/>
        <v>3299934.0149844284</v>
      </c>
      <c r="M214">
        <v>-4974030000</v>
      </c>
      <c r="N214">
        <v>4974030000</v>
      </c>
      <c r="O214">
        <f t="shared" si="44"/>
        <v>1.7540226964922253E-3</v>
      </c>
      <c r="P214">
        <f t="shared" si="45"/>
        <v>1754022.6964922252</v>
      </c>
      <c r="Q214">
        <v>94.897773999999998</v>
      </c>
      <c r="R214">
        <f t="shared" si="46"/>
        <v>18483.285988270127</v>
      </c>
      <c r="S214">
        <v>58.904269999999997</v>
      </c>
      <c r="T214">
        <v>2.78</v>
      </c>
      <c r="U214" s="19">
        <f t="shared" si="47"/>
        <v>1140128.0033876712</v>
      </c>
      <c r="V214" s="18">
        <v>214040000000</v>
      </c>
      <c r="W214">
        <f t="shared" si="48"/>
        <v>5.631994126138513E-4</v>
      </c>
      <c r="X214">
        <f t="shared" si="49"/>
        <v>563199.41261385125</v>
      </c>
      <c r="Y214">
        <v>94.897773999999998</v>
      </c>
      <c r="Z214">
        <f t="shared" si="50"/>
        <v>5934.8010904223238</v>
      </c>
      <c r="AA214">
        <v>58.904269999999997</v>
      </c>
      <c r="AB214">
        <v>2.78</v>
      </c>
      <c r="AC214" s="19">
        <f t="shared" si="51"/>
        <v>366083.87285790505</v>
      </c>
    </row>
    <row r="215" spans="1:29" x14ac:dyDescent="0.25">
      <c r="A215" s="38">
        <f t="shared" si="39"/>
        <v>-4.7567712766596548E-2</v>
      </c>
      <c r="B215" s="18" t="s">
        <v>400</v>
      </c>
      <c r="C215" t="s">
        <v>401</v>
      </c>
      <c r="D215" s="1">
        <v>-3340000000</v>
      </c>
      <c r="E215">
        <v>3340000000</v>
      </c>
      <c r="F215">
        <f t="shared" si="40"/>
        <v>3.7383865831561993E-3</v>
      </c>
      <c r="G215">
        <f t="shared" si="41"/>
        <v>3738386.5831561992</v>
      </c>
      <c r="H215">
        <v>253.15484599999999</v>
      </c>
      <c r="I215">
        <f t="shared" si="42"/>
        <v>14767.193447903421</v>
      </c>
      <c r="J215">
        <v>238.872849</v>
      </c>
      <c r="K215">
        <v>2.2400000000000002</v>
      </c>
      <c r="L215" s="2">
        <f t="shared" si="43"/>
        <v>3560560.0839581271</v>
      </c>
      <c r="M215">
        <v>-13131000000</v>
      </c>
      <c r="N215">
        <v>13131000000</v>
      </c>
      <c r="O215">
        <f t="shared" si="44"/>
        <v>4.6304650409505791E-3</v>
      </c>
      <c r="P215">
        <f t="shared" si="45"/>
        <v>4630465.0409505796</v>
      </c>
      <c r="Q215">
        <v>253.15484599999999</v>
      </c>
      <c r="R215">
        <f t="shared" si="46"/>
        <v>18291.038524897838</v>
      </c>
      <c r="S215">
        <v>238.872849</v>
      </c>
      <c r="T215">
        <v>2.2400000000000002</v>
      </c>
      <c r="U215" s="19">
        <f t="shared" si="47"/>
        <v>4410204.4099068753</v>
      </c>
      <c r="V215" s="18">
        <v>279900000000</v>
      </c>
      <c r="W215">
        <f t="shared" si="48"/>
        <v>7.3649558769677144E-4</v>
      </c>
      <c r="X215">
        <f t="shared" si="49"/>
        <v>736495.58769677149</v>
      </c>
      <c r="Y215">
        <v>253.15484599999999</v>
      </c>
      <c r="Z215">
        <f t="shared" si="50"/>
        <v>2909.2691660216983</v>
      </c>
      <c r="AA215">
        <v>238.872849</v>
      </c>
      <c r="AB215">
        <v>2.2400000000000002</v>
      </c>
      <c r="AC215" s="19">
        <f t="shared" si="51"/>
        <v>701462.1771273457</v>
      </c>
    </row>
    <row r="216" spans="1:29" x14ac:dyDescent="0.25">
      <c r="A216" s="38">
        <f t="shared" si="39"/>
        <v>-0.23917785009909143</v>
      </c>
      <c r="B216" s="18" t="s">
        <v>402</v>
      </c>
      <c r="C216" t="s">
        <v>403</v>
      </c>
      <c r="D216" s="1">
        <v>-94120000</v>
      </c>
      <c r="E216">
        <v>94120000</v>
      </c>
      <c r="F216">
        <f t="shared" si="40"/>
        <v>1.0534639078043757E-4</v>
      </c>
      <c r="G216">
        <f t="shared" si="41"/>
        <v>105346.39078043756</v>
      </c>
      <c r="H216">
        <v>33.260212000000003</v>
      </c>
      <c r="I216">
        <f t="shared" si="42"/>
        <v>3167.3397265308336</v>
      </c>
      <c r="J216">
        <v>24.105105999999999</v>
      </c>
      <c r="K216">
        <v>1.2</v>
      </c>
      <c r="L216" s="2">
        <f t="shared" si="43"/>
        <v>80149.867517873747</v>
      </c>
      <c r="M216">
        <v>378610000</v>
      </c>
      <c r="N216">
        <v>0</v>
      </c>
      <c r="O216">
        <f t="shared" si="44"/>
        <v>0</v>
      </c>
      <c r="P216">
        <f t="shared" si="45"/>
        <v>0</v>
      </c>
      <c r="Q216">
        <v>33.260212000000003</v>
      </c>
      <c r="R216">
        <f t="shared" si="46"/>
        <v>0</v>
      </c>
      <c r="S216">
        <v>24.105105999999999</v>
      </c>
      <c r="T216">
        <v>1.2</v>
      </c>
      <c r="U216" s="19">
        <f t="shared" si="47"/>
        <v>0</v>
      </c>
      <c r="V216" s="18">
        <v>219450000000</v>
      </c>
      <c r="W216">
        <f t="shared" si="48"/>
        <v>5.7743464351574312E-4</v>
      </c>
      <c r="X216">
        <f t="shared" si="49"/>
        <v>577434.64351574308</v>
      </c>
      <c r="Y216">
        <v>33.260212000000003</v>
      </c>
      <c r="Z216">
        <f t="shared" si="50"/>
        <v>17361.123360119986</v>
      </c>
      <c r="AA216">
        <v>24.105105999999999</v>
      </c>
      <c r="AB216">
        <v>1.2</v>
      </c>
      <c r="AC216" s="19">
        <f t="shared" si="51"/>
        <v>439325.06690691237</v>
      </c>
    </row>
    <row r="217" spans="1:29" x14ac:dyDescent="0.25">
      <c r="A217" s="38">
        <f t="shared" si="39"/>
        <v>3.0181917066708586E-2</v>
      </c>
      <c r="B217" s="18" t="s">
        <v>404</v>
      </c>
      <c r="C217" t="s">
        <v>405</v>
      </c>
      <c r="D217" s="1">
        <v>-128540000</v>
      </c>
      <c r="E217">
        <v>128540000</v>
      </c>
      <c r="F217">
        <f t="shared" si="40"/>
        <v>1.4387191958050834E-4</v>
      </c>
      <c r="G217">
        <f t="shared" si="41"/>
        <v>143871.91958050834</v>
      </c>
      <c r="H217">
        <v>77.529999000000004</v>
      </c>
      <c r="I217">
        <f t="shared" si="42"/>
        <v>1855.6935565097626</v>
      </c>
      <c r="J217">
        <v>79.870002999999997</v>
      </c>
      <c r="K217">
        <v>0</v>
      </c>
      <c r="L217" s="2">
        <f t="shared" si="43"/>
        <v>148214.24992551541</v>
      </c>
      <c r="M217">
        <v>-1223660000</v>
      </c>
      <c r="N217">
        <v>1223660000</v>
      </c>
      <c r="O217">
        <f t="shared" si="44"/>
        <v>4.3150672850579438E-4</v>
      </c>
      <c r="P217">
        <f t="shared" si="45"/>
        <v>431506.72850579437</v>
      </c>
      <c r="Q217">
        <v>77.529999000000004</v>
      </c>
      <c r="R217">
        <f t="shared" si="46"/>
        <v>5565.674372132964</v>
      </c>
      <c r="S217">
        <v>79.870002999999997</v>
      </c>
      <c r="T217">
        <v>0</v>
      </c>
      <c r="U217" s="19">
        <f t="shared" si="47"/>
        <v>444530.42879928293</v>
      </c>
      <c r="V217" s="18">
        <v>210750000000</v>
      </c>
      <c r="W217">
        <f t="shared" si="48"/>
        <v>5.5454249770308891E-4</v>
      </c>
      <c r="X217">
        <f t="shared" si="49"/>
        <v>554542.49770308891</v>
      </c>
      <c r="Y217">
        <v>77.529999000000004</v>
      </c>
      <c r="Z217">
        <f t="shared" si="50"/>
        <v>7152.6184039172877</v>
      </c>
      <c r="AA217">
        <v>79.870002999999997</v>
      </c>
      <c r="AB217">
        <v>0</v>
      </c>
      <c r="AC217" s="19">
        <f t="shared" si="51"/>
        <v>571279.65337872901</v>
      </c>
    </row>
    <row r="218" spans="1:29" x14ac:dyDescent="0.25">
      <c r="A218" s="38">
        <f t="shared" si="39"/>
        <v>0.23929138777746717</v>
      </c>
      <c r="B218" s="18" t="s">
        <v>406</v>
      </c>
      <c r="C218" t="s">
        <v>407</v>
      </c>
      <c r="D218" s="1">
        <v>-440520000</v>
      </c>
      <c r="E218">
        <v>440520000</v>
      </c>
      <c r="F218">
        <f t="shared" si="40"/>
        <v>4.9306408910537996E-4</v>
      </c>
      <c r="G218">
        <f t="shared" si="41"/>
        <v>493064.08910537994</v>
      </c>
      <c r="H218">
        <v>187.440628</v>
      </c>
      <c r="I218">
        <f t="shared" si="42"/>
        <v>2630.5080940370085</v>
      </c>
      <c r="J218">
        <v>228.419556</v>
      </c>
      <c r="K218">
        <v>3.8740000000000001</v>
      </c>
      <c r="L218" s="2">
        <f t="shared" si="43"/>
        <v>611050.07925063907</v>
      </c>
      <c r="M218">
        <v>-2584530000</v>
      </c>
      <c r="N218">
        <v>2584530000</v>
      </c>
      <c r="O218">
        <f t="shared" si="44"/>
        <v>9.1139866059614658E-4</v>
      </c>
      <c r="P218">
        <f t="shared" si="45"/>
        <v>911398.6605961466</v>
      </c>
      <c r="Q218">
        <v>187.440628</v>
      </c>
      <c r="R218">
        <f t="shared" si="46"/>
        <v>4862.3325173459543</v>
      </c>
      <c r="S218">
        <v>228.419556</v>
      </c>
      <c r="T218">
        <v>3.8740000000000001</v>
      </c>
      <c r="U218" s="19">
        <f t="shared" si="47"/>
        <v>1129488.5109087233</v>
      </c>
      <c r="V218" s="18">
        <v>239850000000</v>
      </c>
      <c r="W218">
        <f t="shared" si="48"/>
        <v>6.3111277852472545E-4</v>
      </c>
      <c r="X218">
        <f t="shared" si="49"/>
        <v>631112.77852472547</v>
      </c>
      <c r="Y218">
        <v>187.440628</v>
      </c>
      <c r="Z218">
        <f t="shared" si="50"/>
        <v>3367.0009819041229</v>
      </c>
      <c r="AA218">
        <v>228.419556</v>
      </c>
      <c r="AB218">
        <v>3.8740000000000001</v>
      </c>
      <c r="AC218" s="19">
        <f t="shared" si="51"/>
        <v>782132.63114200032</v>
      </c>
    </row>
    <row r="219" spans="1:29" x14ac:dyDescent="0.25">
      <c r="A219" s="38">
        <f t="shared" si="39"/>
        <v>0.9608755730411116</v>
      </c>
      <c r="B219" s="18" t="s">
        <v>408</v>
      </c>
      <c r="C219" t="s">
        <v>409</v>
      </c>
      <c r="D219" s="1">
        <v>-1968000000</v>
      </c>
      <c r="E219">
        <v>1968000000</v>
      </c>
      <c r="F219">
        <f t="shared" si="40"/>
        <v>2.2027379627698805E-3</v>
      </c>
      <c r="G219">
        <f t="shared" si="41"/>
        <v>2202737.9627698804</v>
      </c>
      <c r="H219">
        <v>72.621971000000002</v>
      </c>
      <c r="I219">
        <f t="shared" si="42"/>
        <v>30331.564021718445</v>
      </c>
      <c r="J219">
        <v>140.902649</v>
      </c>
      <c r="K219">
        <v>1.5</v>
      </c>
      <c r="L219" s="2">
        <f t="shared" si="43"/>
        <v>4319295.0650057998</v>
      </c>
      <c r="M219">
        <v>-6833000000</v>
      </c>
      <c r="N219">
        <v>6833000000</v>
      </c>
      <c r="O219">
        <f t="shared" si="44"/>
        <v>2.4095626856153614E-3</v>
      </c>
      <c r="P219">
        <f t="shared" si="45"/>
        <v>2409562.6856153612</v>
      </c>
      <c r="Q219">
        <v>72.621971000000002</v>
      </c>
      <c r="R219">
        <f t="shared" si="46"/>
        <v>33179.52752363828</v>
      </c>
      <c r="S219">
        <v>140.902649</v>
      </c>
      <c r="T219">
        <v>1.5</v>
      </c>
      <c r="U219" s="19">
        <f t="shared" si="47"/>
        <v>4724852.6119345007</v>
      </c>
      <c r="V219" s="18">
        <v>222920000000</v>
      </c>
      <c r="W219">
        <f t="shared" si="48"/>
        <v>5.8656518902952591E-4</v>
      </c>
      <c r="X219">
        <f t="shared" si="49"/>
        <v>586565.18902952597</v>
      </c>
      <c r="Y219">
        <v>72.621971000000002</v>
      </c>
      <c r="Z219">
        <f t="shared" si="50"/>
        <v>8076.9659780994643</v>
      </c>
      <c r="AA219">
        <v>140.902649</v>
      </c>
      <c r="AB219">
        <v>1.5</v>
      </c>
      <c r="AC219" s="19">
        <f t="shared" si="51"/>
        <v>1150181.3511642397</v>
      </c>
    </row>
    <row r="220" spans="1:29" x14ac:dyDescent="0.25">
      <c r="A220" s="38">
        <f t="shared" si="39"/>
        <v>7.683475924929617E-2</v>
      </c>
      <c r="B220" s="18" t="s">
        <v>410</v>
      </c>
      <c r="C220" t="s">
        <v>411</v>
      </c>
      <c r="D220" s="1">
        <v>-2543000000</v>
      </c>
      <c r="E220">
        <v>2543000000</v>
      </c>
      <c r="F220">
        <f t="shared" si="40"/>
        <v>2.846322479331202E-3</v>
      </c>
      <c r="G220">
        <f t="shared" si="41"/>
        <v>2846322.4793312019</v>
      </c>
      <c r="H220">
        <v>15.033144</v>
      </c>
      <c r="I220">
        <f t="shared" si="42"/>
        <v>189336.47408228126</v>
      </c>
      <c r="J220">
        <v>15.708212</v>
      </c>
      <c r="K220">
        <v>0.48</v>
      </c>
      <c r="L220" s="2">
        <f t="shared" si="43"/>
        <v>3065018.9817764745</v>
      </c>
      <c r="M220">
        <v>-8393000000</v>
      </c>
      <c r="N220">
        <v>8393000000</v>
      </c>
      <c r="O220">
        <f t="shared" si="44"/>
        <v>2.959675050544377E-3</v>
      </c>
      <c r="P220">
        <f t="shared" si="45"/>
        <v>2959675.050544377</v>
      </c>
      <c r="Q220">
        <v>15.033144</v>
      </c>
      <c r="R220">
        <f t="shared" si="46"/>
        <v>196876.65138738623</v>
      </c>
      <c r="S220">
        <v>15.708212</v>
      </c>
      <c r="T220">
        <v>0.48</v>
      </c>
      <c r="U220" s="19">
        <f t="shared" si="47"/>
        <v>3187080.9705091026</v>
      </c>
      <c r="V220" s="18">
        <v>220390000000</v>
      </c>
      <c r="W220">
        <f t="shared" si="48"/>
        <v>5.7990804777596089E-4</v>
      </c>
      <c r="X220">
        <f t="shared" si="49"/>
        <v>579908.04777596088</v>
      </c>
      <c r="Y220">
        <v>15.033144</v>
      </c>
      <c r="Z220">
        <f t="shared" si="50"/>
        <v>38575.300534336719</v>
      </c>
      <c r="AA220">
        <v>15.708212</v>
      </c>
      <c r="AB220">
        <v>0.48</v>
      </c>
      <c r="AC220" s="19">
        <f t="shared" si="51"/>
        <v>624465.14301355614</v>
      </c>
    </row>
    <row r="221" spans="1:29" x14ac:dyDescent="0.25">
      <c r="A221" s="38">
        <f t="shared" si="39"/>
        <v>-0.18427555222134917</v>
      </c>
      <c r="B221" s="18" t="s">
        <v>412</v>
      </c>
      <c r="C221" t="s">
        <v>413</v>
      </c>
      <c r="D221" s="1">
        <v>-92000000</v>
      </c>
      <c r="E221">
        <v>92000000</v>
      </c>
      <c r="F221">
        <f t="shared" si="40"/>
        <v>1.0297352264981148E-4</v>
      </c>
      <c r="G221">
        <f t="shared" si="41"/>
        <v>102973.52264981148</v>
      </c>
      <c r="H221">
        <v>154.98074299999999</v>
      </c>
      <c r="I221">
        <f t="shared" si="42"/>
        <v>664.42785507752717</v>
      </c>
      <c r="J221">
        <v>125.971581</v>
      </c>
      <c r="K221">
        <v>0.44999999999999901</v>
      </c>
      <c r="L221" s="2">
        <f t="shared" si="43"/>
        <v>83998.019899339866</v>
      </c>
      <c r="M221">
        <v>-336000000</v>
      </c>
      <c r="N221">
        <v>336000000</v>
      </c>
      <c r="O221">
        <f t="shared" si="44"/>
        <v>1.1848574013855721E-4</v>
      </c>
      <c r="P221">
        <f t="shared" si="45"/>
        <v>118485.74013855722</v>
      </c>
      <c r="Q221">
        <v>154.98074299999999</v>
      </c>
      <c r="R221">
        <f t="shared" si="46"/>
        <v>764.51911279427293</v>
      </c>
      <c r="S221">
        <v>125.971581</v>
      </c>
      <c r="T221">
        <v>0.44999999999999901</v>
      </c>
      <c r="U221" s="19">
        <f t="shared" si="47"/>
        <v>96651.714944169318</v>
      </c>
      <c r="V221" s="18">
        <v>243470000000</v>
      </c>
      <c r="W221">
        <f t="shared" si="48"/>
        <v>6.4063801620769189E-4</v>
      </c>
      <c r="X221">
        <f t="shared" si="49"/>
        <v>640638.01620769186</v>
      </c>
      <c r="Y221">
        <v>154.98074299999999</v>
      </c>
      <c r="Z221">
        <f t="shared" si="50"/>
        <v>4133.6620525021735</v>
      </c>
      <c r="AA221">
        <v>125.971581</v>
      </c>
      <c r="AB221">
        <v>0.44999999999999901</v>
      </c>
      <c r="AC221" s="19">
        <f t="shared" si="51"/>
        <v>522584.09199702978</v>
      </c>
    </row>
    <row r="222" spans="1:29" x14ac:dyDescent="0.25">
      <c r="A222" s="38">
        <f t="shared" si="39"/>
        <v>-2.2857889834323131E-2</v>
      </c>
      <c r="B222" s="18" t="s">
        <v>414</v>
      </c>
      <c r="C222" t="s">
        <v>415</v>
      </c>
      <c r="D222" s="1">
        <v>-138300000</v>
      </c>
      <c r="E222">
        <v>138300000</v>
      </c>
      <c r="F222">
        <f t="shared" si="40"/>
        <v>1.5479606720074921E-4</v>
      </c>
      <c r="G222">
        <f t="shared" si="41"/>
        <v>154796.06720074921</v>
      </c>
      <c r="H222">
        <v>76.559997999999993</v>
      </c>
      <c r="I222">
        <f t="shared" si="42"/>
        <v>2021.8922576349757</v>
      </c>
      <c r="J222">
        <v>74.809997999999993</v>
      </c>
      <c r="K222">
        <v>0</v>
      </c>
      <c r="L222" s="2">
        <f t="shared" si="43"/>
        <v>151257.75574988802</v>
      </c>
      <c r="M222">
        <v>-544600000</v>
      </c>
      <c r="N222">
        <v>544600000</v>
      </c>
      <c r="O222">
        <f t="shared" si="44"/>
        <v>1.920456371412448E-4</v>
      </c>
      <c r="P222">
        <f t="shared" si="45"/>
        <v>192045.63714124481</v>
      </c>
      <c r="Q222">
        <v>76.559997999999993</v>
      </c>
      <c r="R222">
        <f t="shared" si="46"/>
        <v>2508.4331525354119</v>
      </c>
      <c r="S222">
        <v>74.809997999999993</v>
      </c>
      <c r="T222">
        <v>0</v>
      </c>
      <c r="U222" s="19">
        <f t="shared" si="47"/>
        <v>187655.87912430783</v>
      </c>
      <c r="V222" s="18">
        <v>219280000000</v>
      </c>
      <c r="W222">
        <f t="shared" si="48"/>
        <v>5.7698732572400164E-4</v>
      </c>
      <c r="X222">
        <f t="shared" si="49"/>
        <v>576987.32572400162</v>
      </c>
      <c r="Y222">
        <v>76.559997999999993</v>
      </c>
      <c r="Z222">
        <f t="shared" si="50"/>
        <v>7536.4072726856875</v>
      </c>
      <c r="AA222">
        <v>74.809997999999993</v>
      </c>
      <c r="AB222">
        <v>0</v>
      </c>
      <c r="AC222" s="19">
        <f t="shared" si="51"/>
        <v>563798.61299680173</v>
      </c>
    </row>
    <row r="223" spans="1:29" x14ac:dyDescent="0.25">
      <c r="A223" s="38">
        <f t="shared" si="39"/>
        <v>-0.20071637790237973</v>
      </c>
      <c r="B223" s="18" t="s">
        <v>416</v>
      </c>
      <c r="C223" t="s">
        <v>417</v>
      </c>
      <c r="D223" s="1">
        <v>-10240000000</v>
      </c>
      <c r="E223">
        <v>10240000000</v>
      </c>
      <c r="F223">
        <f t="shared" si="40"/>
        <v>1.146140078189206E-2</v>
      </c>
      <c r="G223">
        <f t="shared" si="41"/>
        <v>11461400.781892059</v>
      </c>
      <c r="H223">
        <v>399.041901</v>
      </c>
      <c r="I223">
        <f t="shared" si="42"/>
        <v>28722.29896953117</v>
      </c>
      <c r="J223">
        <v>311.34765599999997</v>
      </c>
      <c r="K223">
        <v>7.6</v>
      </c>
      <c r="L223" s="2">
        <f t="shared" si="43"/>
        <v>9160909.9312631823</v>
      </c>
      <c r="M223">
        <v>-15311000000</v>
      </c>
      <c r="N223">
        <v>15311000000</v>
      </c>
      <c r="O223">
        <f t="shared" si="44"/>
        <v>5.3992118073257428E-3</v>
      </c>
      <c r="P223">
        <f t="shared" si="45"/>
        <v>5399211.8073257431</v>
      </c>
      <c r="Q223">
        <v>399.041901</v>
      </c>
      <c r="R223">
        <f t="shared" si="46"/>
        <v>13530.438266746687</v>
      </c>
      <c r="S223">
        <v>311.34765599999997</v>
      </c>
      <c r="T223">
        <v>7.6</v>
      </c>
      <c r="U223" s="19">
        <f t="shared" si="47"/>
        <v>4315501.5698315585</v>
      </c>
      <c r="V223" s="18">
        <v>2433360000000</v>
      </c>
      <c r="W223">
        <f t="shared" si="48"/>
        <v>6.4028542453655442E-3</v>
      </c>
      <c r="X223">
        <f t="shared" si="49"/>
        <v>6402854.2453655442</v>
      </c>
      <c r="Y223">
        <v>399.041901</v>
      </c>
      <c r="Z223">
        <f t="shared" si="50"/>
        <v>16045.568721780784</v>
      </c>
      <c r="AA223">
        <v>311.34765599999997</v>
      </c>
      <c r="AB223">
        <v>7.6</v>
      </c>
      <c r="AC223" s="19">
        <f t="shared" si="51"/>
        <v>5117696.5329988971</v>
      </c>
    </row>
    <row r="224" spans="1:29" x14ac:dyDescent="0.25">
      <c r="A224" s="38">
        <f t="shared" si="39"/>
        <v>6.8774663557253257E-2</v>
      </c>
      <c r="B224" s="18" t="s">
        <v>418</v>
      </c>
      <c r="C224" t="s">
        <v>419</v>
      </c>
      <c r="D224" s="1">
        <v>-1110000000</v>
      </c>
      <c r="E224">
        <v>1110000000</v>
      </c>
      <c r="F224">
        <f t="shared" si="40"/>
        <v>1.2423979363183776E-3</v>
      </c>
      <c r="G224">
        <f t="shared" si="41"/>
        <v>1242397.9363183775</v>
      </c>
      <c r="H224">
        <v>201.047134</v>
      </c>
      <c r="I224">
        <f t="shared" si="42"/>
        <v>6179.6351512197007</v>
      </c>
      <c r="J224">
        <v>210.90408300000001</v>
      </c>
      <c r="K224">
        <v>3.96999999999999</v>
      </c>
      <c r="L224" s="2">
        <f t="shared" si="43"/>
        <v>1327843.4363928996</v>
      </c>
      <c r="M224">
        <v>-3304000000</v>
      </c>
      <c r="N224">
        <v>3304000000</v>
      </c>
      <c r="O224">
        <f t="shared" si="44"/>
        <v>1.165109778029146E-3</v>
      </c>
      <c r="P224">
        <f t="shared" si="45"/>
        <v>1165109.7780291459</v>
      </c>
      <c r="Q224">
        <v>201.047134</v>
      </c>
      <c r="R224">
        <f t="shared" si="46"/>
        <v>5795.2070981979077</v>
      </c>
      <c r="S224">
        <v>210.90408300000001</v>
      </c>
      <c r="T224">
        <v>3.96999999999999</v>
      </c>
      <c r="U224" s="19">
        <f t="shared" si="47"/>
        <v>1245239.8110203664</v>
      </c>
      <c r="V224" s="18">
        <v>2143540000000</v>
      </c>
      <c r="W224">
        <f t="shared" si="48"/>
        <v>5.6402563488800912E-3</v>
      </c>
      <c r="X224">
        <f t="shared" si="49"/>
        <v>5640256.3488800917</v>
      </c>
      <c r="Y224">
        <v>201.047134</v>
      </c>
      <c r="Z224">
        <f t="shared" si="50"/>
        <v>28054.398173515328</v>
      </c>
      <c r="AA224">
        <v>210.90408300000001</v>
      </c>
      <c r="AB224">
        <v>3.96999999999999</v>
      </c>
      <c r="AC224" s="19">
        <f t="shared" si="51"/>
        <v>6028163.0816509817</v>
      </c>
    </row>
    <row r="225" spans="1:29" x14ac:dyDescent="0.25">
      <c r="A225" s="38">
        <f t="shared" si="39"/>
        <v>-2.4543109819749942E-2</v>
      </c>
      <c r="B225" s="18" t="s">
        <v>420</v>
      </c>
      <c r="C225" t="s">
        <v>421</v>
      </c>
      <c r="D225" s="1">
        <v>-636300000</v>
      </c>
      <c r="E225">
        <v>636300000</v>
      </c>
      <c r="F225">
        <f t="shared" si="40"/>
        <v>7.1219622241385915E-4</v>
      </c>
      <c r="G225">
        <f t="shared" si="41"/>
        <v>712196.2224138591</v>
      </c>
      <c r="H225">
        <v>46.849442000000003</v>
      </c>
      <c r="I225">
        <f t="shared" si="42"/>
        <v>15201.808004754017</v>
      </c>
      <c r="J225">
        <v>44.659610999999998</v>
      </c>
      <c r="K225">
        <v>1.04</v>
      </c>
      <c r="L225" s="2">
        <f t="shared" si="43"/>
        <v>694716.71231394471</v>
      </c>
      <c r="M225">
        <v>-1650460000</v>
      </c>
      <c r="N225">
        <v>1650460000</v>
      </c>
      <c r="O225">
        <f t="shared" si="44"/>
        <v>5.8201182937227128E-4</v>
      </c>
      <c r="P225">
        <f t="shared" si="45"/>
        <v>582011.82937227131</v>
      </c>
      <c r="Q225">
        <v>46.849442000000003</v>
      </c>
      <c r="R225">
        <f t="shared" si="46"/>
        <v>12423.025857432225</v>
      </c>
      <c r="S225">
        <v>44.659610999999998</v>
      </c>
      <c r="T225">
        <v>1.04</v>
      </c>
      <c r="U225" s="19">
        <f t="shared" si="47"/>
        <v>567727.44912759413</v>
      </c>
      <c r="V225" s="18">
        <v>226480000000</v>
      </c>
      <c r="W225">
        <f t="shared" si="48"/>
        <v>5.9593254984481884E-4</v>
      </c>
      <c r="X225">
        <f t="shared" si="49"/>
        <v>595932.54984481889</v>
      </c>
      <c r="Y225">
        <v>46.849442000000003</v>
      </c>
      <c r="Z225">
        <f t="shared" si="50"/>
        <v>12720.163237906203</v>
      </c>
      <c r="AA225">
        <v>44.659610999999998</v>
      </c>
      <c r="AB225">
        <v>1.04</v>
      </c>
      <c r="AC225" s="19">
        <f t="shared" si="51"/>
        <v>581306.51182881393</v>
      </c>
    </row>
    <row r="226" spans="1:29" x14ac:dyDescent="0.25">
      <c r="A226" s="38">
        <f t="shared" si="39"/>
        <v>-1.4129936993059755E-2</v>
      </c>
      <c r="B226" s="18" t="s">
        <v>422</v>
      </c>
      <c r="C226" t="s">
        <v>423</v>
      </c>
      <c r="D226" s="1">
        <v>-218000000</v>
      </c>
      <c r="E226">
        <v>218000000</v>
      </c>
      <c r="F226">
        <f t="shared" si="40"/>
        <v>2.4400247758324893E-4</v>
      </c>
      <c r="G226">
        <f t="shared" si="41"/>
        <v>244002.47758324892</v>
      </c>
      <c r="H226">
        <v>16.547066000000001</v>
      </c>
      <c r="I226">
        <f t="shared" si="42"/>
        <v>14745.966298995176</v>
      </c>
      <c r="J226">
        <v>15.783257000000001</v>
      </c>
      <c r="K226">
        <v>0.53</v>
      </c>
      <c r="L226" s="2">
        <f t="shared" si="43"/>
        <v>240554.73794884715</v>
      </c>
      <c r="M226">
        <v>-82000000</v>
      </c>
      <c r="N226">
        <v>82000000</v>
      </c>
      <c r="O226">
        <f t="shared" si="44"/>
        <v>2.8916162771909794E-5</v>
      </c>
      <c r="P226">
        <f t="shared" si="45"/>
        <v>28916.162771909792</v>
      </c>
      <c r="Q226">
        <v>16.547066000000001</v>
      </c>
      <c r="R226">
        <f t="shared" si="46"/>
        <v>1747.5099677435137</v>
      </c>
      <c r="S226">
        <v>15.783257000000001</v>
      </c>
      <c r="T226">
        <v>0.53</v>
      </c>
      <c r="U226" s="19">
        <f t="shared" si="47"/>
        <v>28507.579213861649</v>
      </c>
      <c r="V226" s="18">
        <v>212410000000</v>
      </c>
      <c r="W226">
        <f t="shared" si="48"/>
        <v>5.5891042437538848E-4</v>
      </c>
      <c r="X226">
        <f t="shared" si="49"/>
        <v>558910.42437538854</v>
      </c>
      <c r="Y226">
        <v>16.547066000000001</v>
      </c>
      <c r="Z226">
        <f t="shared" si="50"/>
        <v>33777.010641970519</v>
      </c>
      <c r="AA226">
        <v>15.783257000000001</v>
      </c>
      <c r="AB226">
        <v>0.53</v>
      </c>
      <c r="AC226" s="19">
        <f t="shared" si="51"/>
        <v>551013.05529420008</v>
      </c>
    </row>
    <row r="227" spans="1:29" x14ac:dyDescent="0.25">
      <c r="A227" s="38">
        <f t="shared" si="39"/>
        <v>0.2448087766942495</v>
      </c>
      <c r="B227" s="18" t="s">
        <v>938</v>
      </c>
      <c r="C227" t="s">
        <v>937</v>
      </c>
      <c r="D227" s="1">
        <v>-267000000</v>
      </c>
      <c r="E227">
        <v>267000000</v>
      </c>
      <c r="F227">
        <f t="shared" si="40"/>
        <v>2.9884707116847463E-4</v>
      </c>
      <c r="G227">
        <f t="shared" si="41"/>
        <v>298847.07116847462</v>
      </c>
      <c r="H227">
        <v>31.654195999999999</v>
      </c>
      <c r="I227">
        <f t="shared" si="42"/>
        <v>9440.9938944105434</v>
      </c>
      <c r="J227">
        <v>39.303421</v>
      </c>
      <c r="K227">
        <v>0.1</v>
      </c>
      <c r="L227" s="2">
        <f t="shared" si="43"/>
        <v>372007.45707988821</v>
      </c>
      <c r="M227">
        <v>-1676000000</v>
      </c>
      <c r="N227">
        <v>1676000000</v>
      </c>
      <c r="O227">
        <f t="shared" si="44"/>
        <v>5.9101815616732702E-4</v>
      </c>
      <c r="P227">
        <f t="shared" si="45"/>
        <v>591018.15616732708</v>
      </c>
      <c r="Q227">
        <v>31.654195999999999</v>
      </c>
      <c r="R227">
        <f t="shared" si="46"/>
        <v>18671.08411685222</v>
      </c>
      <c r="S227">
        <v>39.303421</v>
      </c>
      <c r="T227">
        <v>0.1</v>
      </c>
      <c r="U227" s="19">
        <f t="shared" si="47"/>
        <v>735704.5879827413</v>
      </c>
      <c r="V227" s="18">
        <v>213590000000</v>
      </c>
      <c r="W227">
        <f t="shared" si="48"/>
        <v>5.6201533610630015E-4</v>
      </c>
      <c r="X227">
        <f t="shared" si="49"/>
        <v>562015.33610630012</v>
      </c>
      <c r="Y227">
        <v>31.654195999999999</v>
      </c>
      <c r="Z227">
        <f t="shared" si="50"/>
        <v>17754.844763907451</v>
      </c>
      <c r="AA227">
        <v>39.303421</v>
      </c>
      <c r="AB227">
        <v>0.1</v>
      </c>
      <c r="AC227" s="19">
        <f t="shared" si="51"/>
        <v>699601.62302189087</v>
      </c>
    </row>
    <row r="228" spans="1:29" x14ac:dyDescent="0.25">
      <c r="A228" s="38">
        <f t="shared" si="39"/>
        <v>-0.23577804728881335</v>
      </c>
      <c r="B228" s="18" t="s">
        <v>424</v>
      </c>
      <c r="C228" t="s">
        <v>425</v>
      </c>
      <c r="D228" s="1">
        <v>-577000000</v>
      </c>
      <c r="E228">
        <v>577000000</v>
      </c>
      <c r="F228">
        <f t="shared" si="40"/>
        <v>6.4582307140153509E-4</v>
      </c>
      <c r="G228">
        <f t="shared" si="41"/>
        <v>645823.07140153507</v>
      </c>
      <c r="H228">
        <v>35.860827999999998</v>
      </c>
      <c r="I228">
        <f t="shared" si="42"/>
        <v>18009.151138438163</v>
      </c>
      <c r="J228">
        <v>26.392631999999999</v>
      </c>
      <c r="K228">
        <v>1.0129999999999999</v>
      </c>
      <c r="L228" s="2">
        <f t="shared" si="43"/>
        <v>493552.16873241728</v>
      </c>
      <c r="M228">
        <v>-3120000000</v>
      </c>
      <c r="N228">
        <v>3120000000</v>
      </c>
      <c r="O228">
        <f t="shared" si="44"/>
        <v>1.1002247298580313E-3</v>
      </c>
      <c r="P228">
        <f t="shared" si="45"/>
        <v>1100224.7298580313</v>
      </c>
      <c r="Q228">
        <v>35.860827999999998</v>
      </c>
      <c r="R228">
        <f t="shared" si="46"/>
        <v>30680.405088751195</v>
      </c>
      <c r="S228">
        <v>26.392631999999999</v>
      </c>
      <c r="T228">
        <v>1.0129999999999999</v>
      </c>
      <c r="U228" s="19">
        <f t="shared" si="47"/>
        <v>840815.89147324255</v>
      </c>
      <c r="V228" s="18">
        <v>240780000000</v>
      </c>
      <c r="W228">
        <f t="shared" si="48"/>
        <v>6.335598699736643E-4</v>
      </c>
      <c r="X228">
        <f t="shared" si="49"/>
        <v>633559.86997366429</v>
      </c>
      <c r="Y228">
        <v>35.860827999999998</v>
      </c>
      <c r="Z228">
        <f t="shared" si="50"/>
        <v>17667.184649882158</v>
      </c>
      <c r="AA228">
        <v>26.392631999999999</v>
      </c>
      <c r="AB228">
        <v>1.0129999999999999</v>
      </c>
      <c r="AC228" s="19">
        <f t="shared" si="51"/>
        <v>484180.36099071923</v>
      </c>
    </row>
    <row r="229" spans="1:29" x14ac:dyDescent="0.25">
      <c r="A229" s="38">
        <f t="shared" si="39"/>
        <v>0.1184031511370669</v>
      </c>
      <c r="B229" s="18" t="s">
        <v>426</v>
      </c>
      <c r="C229" t="s">
        <v>427</v>
      </c>
      <c r="D229" s="1">
        <v>-1673000000</v>
      </c>
      <c r="E229">
        <v>1673000000</v>
      </c>
      <c r="F229">
        <f t="shared" si="40"/>
        <v>1.8725511238384196E-3</v>
      </c>
      <c r="G229">
        <f t="shared" si="41"/>
        <v>1872551.1238384196</v>
      </c>
      <c r="H229">
        <v>459.03988600000002</v>
      </c>
      <c r="I229">
        <f t="shared" si="42"/>
        <v>4079.2775986320707</v>
      </c>
      <c r="J229">
        <v>510.23965500000003</v>
      </c>
      <c r="K229">
        <v>3.1520000000000001</v>
      </c>
      <c r="L229" s="2">
        <f t="shared" si="43"/>
        <v>2094267.0775661445</v>
      </c>
      <c r="M229">
        <v>-4181000000</v>
      </c>
      <c r="N229">
        <v>4181000000</v>
      </c>
      <c r="O229">
        <f t="shared" si="44"/>
        <v>1.4743716652360348E-3</v>
      </c>
      <c r="P229">
        <f t="shared" si="45"/>
        <v>1474371.6652360349</v>
      </c>
      <c r="Q229">
        <v>459.03988600000002</v>
      </c>
      <c r="R229">
        <f t="shared" si="46"/>
        <v>3211.8596013158535</v>
      </c>
      <c r="S229">
        <v>510.23965500000003</v>
      </c>
      <c r="T229">
        <v>3.1520000000000001</v>
      </c>
      <c r="U229" s="19">
        <f t="shared" si="47"/>
        <v>1648941.9163471863</v>
      </c>
      <c r="V229" s="18">
        <v>259620000000</v>
      </c>
      <c r="W229">
        <f t="shared" si="48"/>
        <v>6.8313320642313612E-4</v>
      </c>
      <c r="X229">
        <f t="shared" si="49"/>
        <v>683133.20642313617</v>
      </c>
      <c r="Y229">
        <v>459.03988600000002</v>
      </c>
      <c r="Z229">
        <f t="shared" si="50"/>
        <v>1488.1783201365124</v>
      </c>
      <c r="AA229">
        <v>510.23965500000003</v>
      </c>
      <c r="AB229">
        <v>3.1520000000000001</v>
      </c>
      <c r="AC229" s="19">
        <f t="shared" si="51"/>
        <v>764018.33071000397</v>
      </c>
    </row>
    <row r="230" spans="1:29" x14ac:dyDescent="0.25">
      <c r="A230" s="38">
        <f t="shared" si="39"/>
        <v>-4.3598108338938069E-4</v>
      </c>
      <c r="B230" s="18" t="s">
        <v>428</v>
      </c>
      <c r="C230" t="s">
        <v>429</v>
      </c>
      <c r="D230" s="1">
        <v>-119000000</v>
      </c>
      <c r="E230">
        <v>119000000</v>
      </c>
      <c r="F230">
        <f t="shared" si="40"/>
        <v>1.3319401299269093E-4</v>
      </c>
      <c r="G230">
        <f t="shared" si="41"/>
        <v>133194.01299269093</v>
      </c>
      <c r="H230">
        <v>14.330897</v>
      </c>
      <c r="I230">
        <f t="shared" si="42"/>
        <v>9294.1853529957625</v>
      </c>
      <c r="J230">
        <v>13.704649</v>
      </c>
      <c r="K230">
        <v>0.62</v>
      </c>
      <c r="L230" s="2">
        <f t="shared" si="43"/>
        <v>133135.94292260538</v>
      </c>
      <c r="M230">
        <v>-899000000</v>
      </c>
      <c r="N230">
        <v>899000000</v>
      </c>
      <c r="O230">
        <f t="shared" si="44"/>
        <v>3.1701988209691351E-4</v>
      </c>
      <c r="P230">
        <f t="shared" si="45"/>
        <v>317019.88209691353</v>
      </c>
      <c r="Q230">
        <v>14.330897</v>
      </c>
      <c r="R230">
        <f t="shared" si="46"/>
        <v>22121.426320830687</v>
      </c>
      <c r="S230">
        <v>13.704649</v>
      </c>
      <c r="T230">
        <v>0.62</v>
      </c>
      <c r="U230" s="19">
        <f t="shared" si="47"/>
        <v>316881.66742526094</v>
      </c>
      <c r="V230" s="18">
        <v>222160000000</v>
      </c>
      <c r="W230">
        <f t="shared" si="48"/>
        <v>5.8456541537232854E-4</v>
      </c>
      <c r="X230">
        <f t="shared" si="49"/>
        <v>584565.4153723286</v>
      </c>
      <c r="Y230">
        <v>14.330897</v>
      </c>
      <c r="Z230">
        <f t="shared" si="50"/>
        <v>40790.567078413071</v>
      </c>
      <c r="AA230">
        <v>13.704649</v>
      </c>
      <c r="AB230">
        <v>0.62</v>
      </c>
      <c r="AC230" s="19">
        <f t="shared" si="51"/>
        <v>584310.55590922269</v>
      </c>
    </row>
    <row r="231" spans="1:29" x14ac:dyDescent="0.25">
      <c r="A231" s="38">
        <f t="shared" si="39"/>
        <v>0.28991693574672905</v>
      </c>
      <c r="B231" s="18" t="s">
        <v>430</v>
      </c>
      <c r="C231" t="s">
        <v>431</v>
      </c>
      <c r="D231" s="1">
        <v>-753000000</v>
      </c>
      <c r="E231">
        <v>753000000</v>
      </c>
      <c r="F231">
        <f t="shared" si="40"/>
        <v>8.4281589734030483E-4</v>
      </c>
      <c r="G231">
        <f t="shared" si="41"/>
        <v>842815.8973403048</v>
      </c>
      <c r="H231">
        <v>179.44783000000001</v>
      </c>
      <c r="I231">
        <f t="shared" si="42"/>
        <v>4696.7182458562174</v>
      </c>
      <c r="J231">
        <v>226.69279499999999</v>
      </c>
      <c r="K231">
        <v>4.7799999999999896</v>
      </c>
      <c r="L231" s="2">
        <f t="shared" si="43"/>
        <v>1087162.4996958359</v>
      </c>
      <c r="M231">
        <v>-1850000000</v>
      </c>
      <c r="N231">
        <v>1850000000</v>
      </c>
      <c r="O231">
        <f t="shared" si="44"/>
        <v>6.5237684302479415E-4</v>
      </c>
      <c r="P231">
        <f t="shared" si="45"/>
        <v>652376.84302479413</v>
      </c>
      <c r="Q231">
        <v>179.44783000000001</v>
      </c>
      <c r="R231">
        <f t="shared" si="46"/>
        <v>3635.4679966026565</v>
      </c>
      <c r="S231">
        <v>226.69279499999999</v>
      </c>
      <c r="T231">
        <v>4.7799999999999896</v>
      </c>
      <c r="U231" s="19">
        <f t="shared" si="47"/>
        <v>841511.93830666738</v>
      </c>
      <c r="V231" s="18">
        <v>27480000000</v>
      </c>
      <c r="W231">
        <f t="shared" si="48"/>
        <v>7.2307605394452597E-5</v>
      </c>
      <c r="X231">
        <f t="shared" si="49"/>
        <v>72307.605394452592</v>
      </c>
      <c r="Y231">
        <v>179.44783000000001</v>
      </c>
      <c r="Z231">
        <f t="shared" si="50"/>
        <v>402.94499740928933</v>
      </c>
      <c r="AA231">
        <v>226.69279499999999</v>
      </c>
      <c r="AB231">
        <v>4.7799999999999896</v>
      </c>
      <c r="AC231" s="19">
        <f t="shared" si="51"/>
        <v>93270.804781595958</v>
      </c>
    </row>
    <row r="232" spans="1:29" x14ac:dyDescent="0.25">
      <c r="A232" s="38">
        <f t="shared" si="39"/>
        <v>0.16008024844573487</v>
      </c>
      <c r="B232" s="18" t="s">
        <v>432</v>
      </c>
      <c r="C232" t="s">
        <v>432</v>
      </c>
      <c r="D232" s="1">
        <v>-2875000000</v>
      </c>
      <c r="E232">
        <v>2875000000</v>
      </c>
      <c r="F232">
        <f t="shared" si="40"/>
        <v>3.2179225828066088E-3</v>
      </c>
      <c r="G232">
        <f t="shared" si="41"/>
        <v>3217922.5828066086</v>
      </c>
      <c r="H232">
        <v>122.694962</v>
      </c>
      <c r="I232">
        <f t="shared" si="42"/>
        <v>26227.014788159016</v>
      </c>
      <c r="J232">
        <v>135.746002</v>
      </c>
      <c r="K232">
        <v>6.59</v>
      </c>
      <c r="L232" s="2">
        <f t="shared" si="43"/>
        <v>3733048.4293414317</v>
      </c>
      <c r="M232">
        <v>-40656000000</v>
      </c>
      <c r="N232">
        <v>40656000000</v>
      </c>
      <c r="O232">
        <f t="shared" si="44"/>
        <v>1.4336774556765422E-2</v>
      </c>
      <c r="P232">
        <f t="shared" si="45"/>
        <v>14336774.556765422</v>
      </c>
      <c r="Q232">
        <v>122.694962</v>
      </c>
      <c r="R232">
        <f t="shared" si="46"/>
        <v>116848.92617486138</v>
      </c>
      <c r="S232">
        <v>135.746002</v>
      </c>
      <c r="T232">
        <v>6.59</v>
      </c>
      <c r="U232" s="19">
        <f t="shared" si="47"/>
        <v>16631808.989722922</v>
      </c>
      <c r="V232" s="18">
        <v>2119860000000</v>
      </c>
      <c r="W232">
        <f t="shared" si="48"/>
        <v>5.5779476117716253E-3</v>
      </c>
      <c r="X232">
        <f t="shared" si="49"/>
        <v>5577947.6117716255</v>
      </c>
      <c r="Y232">
        <v>122.694962</v>
      </c>
      <c r="Z232">
        <f t="shared" si="50"/>
        <v>45461.912378860558</v>
      </c>
      <c r="AA232">
        <v>135.746002</v>
      </c>
      <c r="AB232">
        <v>6.59</v>
      </c>
      <c r="AC232" s="19">
        <f t="shared" si="51"/>
        <v>6470866.8512813216</v>
      </c>
    </row>
    <row r="233" spans="1:29" x14ac:dyDescent="0.25">
      <c r="A233" s="38">
        <f t="shared" si="39"/>
        <v>-1.21153934466941E-2</v>
      </c>
      <c r="B233" s="18" t="s">
        <v>433</v>
      </c>
      <c r="C233" t="s">
        <v>434</v>
      </c>
      <c r="D233" s="1">
        <v>-172390000</v>
      </c>
      <c r="E233">
        <v>172390000</v>
      </c>
      <c r="F233">
        <f t="shared" si="40"/>
        <v>1.929522344521848E-4</v>
      </c>
      <c r="G233">
        <f t="shared" si="41"/>
        <v>192952.23445218481</v>
      </c>
      <c r="H233">
        <v>231.518936</v>
      </c>
      <c r="I233">
        <f t="shared" si="42"/>
        <v>833.41880273752133</v>
      </c>
      <c r="J233">
        <v>226.37399300000001</v>
      </c>
      <c r="K233">
        <v>2.34</v>
      </c>
      <c r="L233" s="2">
        <f t="shared" si="43"/>
        <v>190614.54221537785</v>
      </c>
      <c r="M233">
        <v>-389455000</v>
      </c>
      <c r="N233">
        <v>389455000</v>
      </c>
      <c r="O233">
        <f t="shared" si="44"/>
        <v>1.3733590454066011E-4</v>
      </c>
      <c r="P233">
        <f t="shared" si="45"/>
        <v>137335.90454066009</v>
      </c>
      <c r="Q233">
        <v>231.518936</v>
      </c>
      <c r="R233">
        <f t="shared" si="46"/>
        <v>593.195126556128</v>
      </c>
      <c r="S233">
        <v>226.37399300000001</v>
      </c>
      <c r="T233">
        <v>2.34</v>
      </c>
      <c r="U233" s="19">
        <f t="shared" si="47"/>
        <v>135672.02602279239</v>
      </c>
      <c r="V233" s="18">
        <v>217960000000</v>
      </c>
      <c r="W233">
        <f t="shared" si="48"/>
        <v>5.7351403463518514E-4</v>
      </c>
      <c r="X233">
        <f t="shared" si="49"/>
        <v>573514.03463518515</v>
      </c>
      <c r="Y233">
        <v>231.518936</v>
      </c>
      <c r="Z233">
        <f t="shared" si="50"/>
        <v>2477.1798132105496</v>
      </c>
      <c r="AA233">
        <v>226.37399300000001</v>
      </c>
      <c r="AB233">
        <v>2.34</v>
      </c>
      <c r="AC233" s="19">
        <f t="shared" si="51"/>
        <v>566565.68645837903</v>
      </c>
    </row>
    <row r="234" spans="1:29" x14ac:dyDescent="0.25">
      <c r="A234" s="38">
        <f t="shared" si="39"/>
        <v>-0.38043316622189705</v>
      </c>
      <c r="B234" s="18" t="s">
        <v>435</v>
      </c>
      <c r="C234" t="s">
        <v>436</v>
      </c>
      <c r="D234" s="1">
        <v>-109380000</v>
      </c>
      <c r="E234">
        <v>109380000</v>
      </c>
      <c r="F234">
        <f t="shared" si="40"/>
        <v>1.22426564211265E-4</v>
      </c>
      <c r="G234">
        <f t="shared" si="41"/>
        <v>122426.56421126499</v>
      </c>
      <c r="H234">
        <v>658.46002199999998</v>
      </c>
      <c r="I234">
        <f t="shared" si="42"/>
        <v>185.92862151206651</v>
      </c>
      <c r="J234">
        <v>407.959991</v>
      </c>
      <c r="K234">
        <v>0</v>
      </c>
      <c r="L234" s="2">
        <f t="shared" si="43"/>
        <v>75851.438758705059</v>
      </c>
      <c r="M234">
        <v>-460340000</v>
      </c>
      <c r="N234">
        <v>460340000</v>
      </c>
      <c r="O234">
        <f t="shared" si="44"/>
        <v>1.6233251671245066E-4</v>
      </c>
      <c r="P234">
        <f t="shared" si="45"/>
        <v>162332.51671245066</v>
      </c>
      <c r="Q234">
        <v>658.46002199999998</v>
      </c>
      <c r="R234">
        <f t="shared" si="46"/>
        <v>246.53359549359348</v>
      </c>
      <c r="S234">
        <v>407.959991</v>
      </c>
      <c r="T234">
        <v>0</v>
      </c>
      <c r="U234" s="19">
        <f t="shared" si="47"/>
        <v>100575.84339876403</v>
      </c>
      <c r="V234" s="18">
        <v>255830000000</v>
      </c>
      <c r="W234">
        <f t="shared" si="48"/>
        <v>6.731606509484282E-4</v>
      </c>
      <c r="X234">
        <f t="shared" si="49"/>
        <v>673160.6509484282</v>
      </c>
      <c r="Y234">
        <v>658.46002199999998</v>
      </c>
      <c r="Z234">
        <f t="shared" si="50"/>
        <v>1022.3257729509177</v>
      </c>
      <c r="AA234">
        <v>407.959991</v>
      </c>
      <c r="AB234">
        <v>0</v>
      </c>
      <c r="AC234" s="19">
        <f t="shared" si="51"/>
        <v>417068.01313212444</v>
      </c>
    </row>
    <row r="235" spans="1:29" x14ac:dyDescent="0.25">
      <c r="A235" s="38">
        <f t="shared" si="39"/>
        <v>-6.3319884612099808E-2</v>
      </c>
      <c r="B235" s="18" t="s">
        <v>437</v>
      </c>
      <c r="C235" t="s">
        <v>438</v>
      </c>
      <c r="D235" s="1">
        <v>-225000000</v>
      </c>
      <c r="E235">
        <v>225000000</v>
      </c>
      <c r="F235">
        <f t="shared" si="40"/>
        <v>2.5183741952399549E-4</v>
      </c>
      <c r="G235">
        <f t="shared" si="41"/>
        <v>251837.41952399549</v>
      </c>
      <c r="H235">
        <v>238.07244900000001</v>
      </c>
      <c r="I235">
        <f t="shared" si="42"/>
        <v>1057.8184102436628</v>
      </c>
      <c r="J235">
        <v>217.93772899999999</v>
      </c>
      <c r="K235">
        <v>5.0599999999999996</v>
      </c>
      <c r="L235" s="2">
        <f t="shared" si="43"/>
        <v>235891.10317872715</v>
      </c>
      <c r="M235">
        <v>-747000000</v>
      </c>
      <c r="N235">
        <v>747000000</v>
      </c>
      <c r="O235">
        <f t="shared" si="44"/>
        <v>2.6341919012947096E-4</v>
      </c>
      <c r="P235">
        <f t="shared" si="45"/>
        <v>263419.19012947095</v>
      </c>
      <c r="Q235">
        <v>238.07244900000001</v>
      </c>
      <c r="R235">
        <f t="shared" si="46"/>
        <v>1106.466503099949</v>
      </c>
      <c r="S235">
        <v>217.93772899999999</v>
      </c>
      <c r="T235">
        <v>5.0599999999999996</v>
      </c>
      <c r="U235" s="19">
        <f t="shared" si="47"/>
        <v>246739.5174058601</v>
      </c>
      <c r="V235" s="18">
        <v>277460000000</v>
      </c>
      <c r="W235">
        <f t="shared" si="48"/>
        <v>7.3007526174471678E-4</v>
      </c>
      <c r="X235">
        <f t="shared" si="49"/>
        <v>730075.26174471679</v>
      </c>
      <c r="Y235">
        <v>238.07244900000001</v>
      </c>
      <c r="Z235">
        <f t="shared" si="50"/>
        <v>3066.6096174140534</v>
      </c>
      <c r="AA235">
        <v>217.93772899999999</v>
      </c>
      <c r="AB235">
        <v>5.0599999999999996</v>
      </c>
      <c r="AC235" s="19">
        <f t="shared" si="51"/>
        <v>683846.98041289276</v>
      </c>
    </row>
    <row r="236" spans="1:29" x14ac:dyDescent="0.25">
      <c r="A236" s="38">
        <f t="shared" si="39"/>
        <v>-0.46851015682625297</v>
      </c>
      <c r="B236" s="18" t="s">
        <v>439</v>
      </c>
      <c r="C236" t="s">
        <v>440</v>
      </c>
      <c r="D236" s="1">
        <v>-419000000</v>
      </c>
      <c r="E236">
        <v>419000000</v>
      </c>
      <c r="F236">
        <f t="shared" si="40"/>
        <v>4.689772390246849E-4</v>
      </c>
      <c r="G236">
        <f t="shared" si="41"/>
        <v>468977.23902468488</v>
      </c>
      <c r="H236">
        <v>380.44000199999999</v>
      </c>
      <c r="I236">
        <f t="shared" si="42"/>
        <v>1232.7232587510209</v>
      </c>
      <c r="J236">
        <v>202.199997</v>
      </c>
      <c r="K236">
        <v>0</v>
      </c>
      <c r="L236" s="2">
        <f t="shared" si="43"/>
        <v>249256.63922128666</v>
      </c>
      <c r="M236">
        <v>-932000000</v>
      </c>
      <c r="N236">
        <v>932000000</v>
      </c>
      <c r="O236">
        <f t="shared" si="44"/>
        <v>3.2865687443195038E-4</v>
      </c>
      <c r="P236">
        <f t="shared" si="45"/>
        <v>328656.87443195039</v>
      </c>
      <c r="Q236">
        <v>380.44000199999999</v>
      </c>
      <c r="R236">
        <f t="shared" si="46"/>
        <v>863.88621781142353</v>
      </c>
      <c r="S236">
        <v>202.199997</v>
      </c>
      <c r="T236">
        <v>0</v>
      </c>
      <c r="U236" s="19">
        <f t="shared" si="47"/>
        <v>174677.79064981118</v>
      </c>
      <c r="V236" s="18">
        <v>259460000000</v>
      </c>
      <c r="W236">
        <f t="shared" si="48"/>
        <v>6.8271220144267356E-4</v>
      </c>
      <c r="X236">
        <f t="shared" si="49"/>
        <v>682712.20144267357</v>
      </c>
      <c r="Y236">
        <v>380.44000199999999</v>
      </c>
      <c r="Z236">
        <f t="shared" si="50"/>
        <v>1794.5331664746275</v>
      </c>
      <c r="AA236">
        <v>202.199997</v>
      </c>
      <c r="AB236">
        <v>0</v>
      </c>
      <c r="AC236" s="19">
        <f t="shared" si="51"/>
        <v>362854.60087757016</v>
      </c>
    </row>
    <row r="237" spans="1:29" x14ac:dyDescent="0.25">
      <c r="A237" s="38">
        <f t="shared" si="39"/>
        <v>9.4277899338476745E-2</v>
      </c>
      <c r="B237" s="18" t="s">
        <v>441</v>
      </c>
      <c r="C237" t="s">
        <v>442</v>
      </c>
      <c r="D237" s="1">
        <v>-187380000</v>
      </c>
      <c r="E237">
        <v>187380000</v>
      </c>
      <c r="F237">
        <f t="shared" si="40"/>
        <v>2.0973020297958343E-4</v>
      </c>
      <c r="G237">
        <f t="shared" si="41"/>
        <v>209730.20297958344</v>
      </c>
      <c r="H237">
        <v>73.400002000000001</v>
      </c>
      <c r="I237">
        <f t="shared" si="42"/>
        <v>2857.3596357610922</v>
      </c>
      <c r="J237">
        <v>80.319999999999993</v>
      </c>
      <c r="K237">
        <v>0</v>
      </c>
      <c r="L237" s="2">
        <f t="shared" si="43"/>
        <v>229503.12594433091</v>
      </c>
      <c r="M237">
        <v>-338920000</v>
      </c>
      <c r="N237">
        <v>338920000</v>
      </c>
      <c r="O237">
        <f t="shared" si="44"/>
        <v>1.1951543764214229E-4</v>
      </c>
      <c r="P237">
        <f t="shared" si="45"/>
        <v>119515.43764214229</v>
      </c>
      <c r="Q237">
        <v>73.400002000000001</v>
      </c>
      <c r="R237">
        <f t="shared" si="46"/>
        <v>1628.2756728282145</v>
      </c>
      <c r="S237">
        <v>80.319999999999993</v>
      </c>
      <c r="T237">
        <v>0</v>
      </c>
      <c r="U237" s="19">
        <f t="shared" si="47"/>
        <v>130783.10204156218</v>
      </c>
      <c r="V237" s="18">
        <v>216210000000</v>
      </c>
      <c r="W237">
        <f t="shared" si="48"/>
        <v>5.6890929266137532E-4</v>
      </c>
      <c r="X237">
        <f t="shared" si="49"/>
        <v>568909.29266137537</v>
      </c>
      <c r="Y237">
        <v>73.400002000000001</v>
      </c>
      <c r="Z237">
        <f t="shared" si="50"/>
        <v>7750.8075907324273</v>
      </c>
      <c r="AA237">
        <v>80.319999999999993</v>
      </c>
      <c r="AB237">
        <v>0</v>
      </c>
      <c r="AC237" s="19">
        <f t="shared" si="51"/>
        <v>622544.86568762851</v>
      </c>
    </row>
    <row r="238" spans="1:29" x14ac:dyDescent="0.25">
      <c r="A238" s="38">
        <f t="shared" si="39"/>
        <v>-0.1528043069644458</v>
      </c>
      <c r="B238" s="18" t="s">
        <v>936</v>
      </c>
      <c r="C238" t="s">
        <v>935</v>
      </c>
      <c r="D238" s="1">
        <v>-34300000</v>
      </c>
      <c r="E238">
        <v>34300000</v>
      </c>
      <c r="F238">
        <f t="shared" si="40"/>
        <v>3.8391215509657976E-5</v>
      </c>
      <c r="G238">
        <f t="shared" si="41"/>
        <v>38391.215509657974</v>
      </c>
      <c r="H238">
        <v>61.708241000000001</v>
      </c>
      <c r="I238">
        <f t="shared" si="42"/>
        <v>622.14081762042076</v>
      </c>
      <c r="J238">
        <v>52.198956000000003</v>
      </c>
      <c r="K238">
        <v>0.08</v>
      </c>
      <c r="L238" s="2">
        <f t="shared" si="43"/>
        <v>32524.872430182004</v>
      </c>
      <c r="M238">
        <v>-323600000</v>
      </c>
      <c r="N238">
        <v>323600000</v>
      </c>
      <c r="O238">
        <f t="shared" si="44"/>
        <v>1.1411305210963427E-4</v>
      </c>
      <c r="P238">
        <f t="shared" si="45"/>
        <v>114113.05210963427</v>
      </c>
      <c r="Q238">
        <v>61.708241000000001</v>
      </c>
      <c r="R238">
        <f t="shared" si="46"/>
        <v>1849.2352117059093</v>
      </c>
      <c r="S238">
        <v>52.198956000000003</v>
      </c>
      <c r="T238">
        <v>0.08</v>
      </c>
      <c r="U238" s="19">
        <f t="shared" si="47"/>
        <v>96676.08626642391</v>
      </c>
      <c r="V238" s="18">
        <v>225210000000</v>
      </c>
      <c r="W238">
        <f t="shared" si="48"/>
        <v>5.9259082281239693E-4</v>
      </c>
      <c r="X238">
        <f t="shared" si="49"/>
        <v>592590.82281239692</v>
      </c>
      <c r="Y238">
        <v>61.708241000000001</v>
      </c>
      <c r="Z238">
        <f t="shared" si="50"/>
        <v>9603.1067035664964</v>
      </c>
      <c r="AA238">
        <v>52.198956000000003</v>
      </c>
      <c r="AB238">
        <v>0.08</v>
      </c>
      <c r="AC238" s="19">
        <f t="shared" si="51"/>
        <v>502040.39281905792</v>
      </c>
    </row>
    <row r="239" spans="1:29" x14ac:dyDescent="0.25">
      <c r="A239" s="38">
        <f t="shared" si="39"/>
        <v>-0.43636315713989038</v>
      </c>
      <c r="B239" s="18" t="s">
        <v>443</v>
      </c>
      <c r="C239" t="s">
        <v>444</v>
      </c>
      <c r="D239" s="1">
        <v>-14780000000</v>
      </c>
      <c r="E239">
        <v>14780000000</v>
      </c>
      <c r="F239">
        <f t="shared" si="40"/>
        <v>1.6542920269176236E-2</v>
      </c>
      <c r="G239">
        <f t="shared" si="41"/>
        <v>16542920.269176235</v>
      </c>
      <c r="H239">
        <v>48.563384999999997</v>
      </c>
      <c r="I239">
        <f t="shared" si="42"/>
        <v>340645.94692433893</v>
      </c>
      <c r="J239">
        <v>25.912113000000002</v>
      </c>
      <c r="K239">
        <v>1.46</v>
      </c>
      <c r="L239" s="2">
        <f t="shared" si="43"/>
        <v>9324199.3522050083</v>
      </c>
      <c r="M239">
        <v>-46861000000</v>
      </c>
      <c r="N239">
        <v>46861000000</v>
      </c>
      <c r="O239">
        <f t="shared" si="44"/>
        <v>1.652488175188372E-2</v>
      </c>
      <c r="P239">
        <f t="shared" si="45"/>
        <v>16524881.751883721</v>
      </c>
      <c r="Q239">
        <v>48.563384999999997</v>
      </c>
      <c r="R239">
        <f t="shared" si="46"/>
        <v>340274.50417395169</v>
      </c>
      <c r="S239">
        <v>25.912113000000002</v>
      </c>
      <c r="T239">
        <v>1.46</v>
      </c>
      <c r="U239" s="19">
        <f t="shared" si="47"/>
        <v>9314032.1792683788</v>
      </c>
      <c r="V239" s="18">
        <v>2209600000000</v>
      </c>
      <c r="W239">
        <f t="shared" si="48"/>
        <v>5.8140787801885894E-3</v>
      </c>
      <c r="X239">
        <f t="shared" si="49"/>
        <v>5814078.7801885894</v>
      </c>
      <c r="Y239">
        <v>48.563384999999997</v>
      </c>
      <c r="Z239">
        <f t="shared" si="50"/>
        <v>119721.4481689979</v>
      </c>
      <c r="AA239">
        <v>25.912113000000002</v>
      </c>
      <c r="AB239">
        <v>1.46</v>
      </c>
      <c r="AC239" s="19">
        <f t="shared" si="51"/>
        <v>3277029.0078054541</v>
      </c>
    </row>
    <row r="240" spans="1:29" x14ac:dyDescent="0.25">
      <c r="A240" s="38">
        <f t="shared" si="39"/>
        <v>-0.22778152134837448</v>
      </c>
      <c r="B240" s="18" t="s">
        <v>445</v>
      </c>
      <c r="C240" t="s">
        <v>446</v>
      </c>
      <c r="D240" s="1">
        <v>-9860000000</v>
      </c>
      <c r="E240">
        <v>9860000000</v>
      </c>
      <c r="F240">
        <f t="shared" si="40"/>
        <v>1.1036075362251535E-2</v>
      </c>
      <c r="G240">
        <f t="shared" si="41"/>
        <v>11036075.362251535</v>
      </c>
      <c r="H240">
        <v>133.73744199999999</v>
      </c>
      <c r="I240">
        <f t="shared" si="42"/>
        <v>82520.460965983904</v>
      </c>
      <c r="J240">
        <v>101.754524</v>
      </c>
      <c r="K240">
        <v>1.52</v>
      </c>
      <c r="L240" s="2">
        <f t="shared" si="43"/>
        <v>8522261.3265225682</v>
      </c>
      <c r="M240">
        <v>-12047000000</v>
      </c>
      <c r="N240">
        <v>12047000000</v>
      </c>
      <c r="O240">
        <f t="shared" si="44"/>
        <v>4.2482074745511869E-3</v>
      </c>
      <c r="P240">
        <f t="shared" si="45"/>
        <v>4248207.4745511869</v>
      </c>
      <c r="Q240">
        <v>133.73744199999999</v>
      </c>
      <c r="R240">
        <f t="shared" si="46"/>
        <v>31765.281367884898</v>
      </c>
      <c r="S240">
        <v>101.754524</v>
      </c>
      <c r="T240">
        <v>1.52</v>
      </c>
      <c r="U240" s="19">
        <f t="shared" si="47"/>
        <v>3280544.3129943819</v>
      </c>
      <c r="V240" s="18">
        <v>277050000000</v>
      </c>
      <c r="W240">
        <f t="shared" si="48"/>
        <v>7.2899643648228129E-4</v>
      </c>
      <c r="X240">
        <f t="shared" si="49"/>
        <v>728996.43648228131</v>
      </c>
      <c r="Y240">
        <v>133.73744199999999</v>
      </c>
      <c r="Z240">
        <f t="shared" si="50"/>
        <v>5450.9524451819661</v>
      </c>
      <c r="AA240">
        <v>101.754524</v>
      </c>
      <c r="AB240">
        <v>1.52</v>
      </c>
      <c r="AC240" s="19">
        <f t="shared" si="51"/>
        <v>562944.5191228037</v>
      </c>
    </row>
    <row r="241" spans="1:29" x14ac:dyDescent="0.25">
      <c r="A241" s="38">
        <f t="shared" si="39"/>
        <v>-0.26117156830306032</v>
      </c>
      <c r="B241" s="18" t="s">
        <v>447</v>
      </c>
      <c r="C241" t="s">
        <v>448</v>
      </c>
      <c r="D241" s="1">
        <v>-196170000</v>
      </c>
      <c r="E241">
        <v>196170000</v>
      </c>
      <c r="F241">
        <f t="shared" si="40"/>
        <v>2.1956865150232085E-4</v>
      </c>
      <c r="G241">
        <f t="shared" si="41"/>
        <v>219568.65150232086</v>
      </c>
      <c r="H241">
        <v>143.39099100000001</v>
      </c>
      <c r="I241">
        <f t="shared" si="42"/>
        <v>1531.258344551931</v>
      </c>
      <c r="J241">
        <v>102.74134100000001</v>
      </c>
      <c r="K241">
        <v>3.2</v>
      </c>
      <c r="L241" s="2">
        <f t="shared" si="43"/>
        <v>162223.56243927163</v>
      </c>
      <c r="M241">
        <v>-5460270000</v>
      </c>
      <c r="N241">
        <v>5460270000</v>
      </c>
      <c r="O241">
        <f t="shared" si="44"/>
        <v>1.9254884890070232E-3</v>
      </c>
      <c r="P241">
        <f t="shared" si="45"/>
        <v>1925488.4890070232</v>
      </c>
      <c r="Q241">
        <v>143.39099100000001</v>
      </c>
      <c r="R241">
        <f t="shared" si="46"/>
        <v>13428.238940109026</v>
      </c>
      <c r="S241">
        <v>102.74134100000001</v>
      </c>
      <c r="T241">
        <v>3.2</v>
      </c>
      <c r="U241" s="19">
        <f t="shared" si="47"/>
        <v>1422605.640583569</v>
      </c>
      <c r="V241" s="18">
        <v>238340000000</v>
      </c>
      <c r="W241">
        <f t="shared" si="48"/>
        <v>6.2713954402160953E-4</v>
      </c>
      <c r="X241">
        <f t="shared" si="49"/>
        <v>627139.54402160947</v>
      </c>
      <c r="Y241">
        <v>143.39099100000001</v>
      </c>
      <c r="Z241">
        <f t="shared" si="50"/>
        <v>4373.6328178498288</v>
      </c>
      <c r="AA241">
        <v>102.74134100000001</v>
      </c>
      <c r="AB241">
        <v>3.2</v>
      </c>
      <c r="AC241" s="19">
        <f t="shared" si="51"/>
        <v>463348.52576461964</v>
      </c>
    </row>
    <row r="242" spans="1:29" x14ac:dyDescent="0.25">
      <c r="A242" s="38">
        <f t="shared" si="39"/>
        <v>-0.18762025758120549</v>
      </c>
      <c r="B242" s="18" t="s">
        <v>449</v>
      </c>
      <c r="C242" t="s">
        <v>450</v>
      </c>
      <c r="D242" s="1">
        <v>-768000000</v>
      </c>
      <c r="E242">
        <v>768000000</v>
      </c>
      <c r="F242">
        <f t="shared" si="40"/>
        <v>8.5960505864190453E-4</v>
      </c>
      <c r="G242">
        <f t="shared" si="41"/>
        <v>859605.0586419045</v>
      </c>
      <c r="H242">
        <v>43.242595999999999</v>
      </c>
      <c r="I242">
        <f t="shared" si="42"/>
        <v>19878.66451500517</v>
      </c>
      <c r="J242">
        <v>33.277408999999999</v>
      </c>
      <c r="K242">
        <v>1.8520000000000001</v>
      </c>
      <c r="L242" s="2">
        <f t="shared" si="43"/>
        <v>698325.73612140317</v>
      </c>
      <c r="M242">
        <v>-3607000000</v>
      </c>
      <c r="N242">
        <v>3607000000</v>
      </c>
      <c r="O242">
        <f t="shared" si="44"/>
        <v>1.2719585258326662E-3</v>
      </c>
      <c r="P242">
        <f t="shared" si="45"/>
        <v>1271958.5258326661</v>
      </c>
      <c r="Q242">
        <v>43.242595999999999</v>
      </c>
      <c r="R242">
        <f t="shared" si="46"/>
        <v>29414.481171127332</v>
      </c>
      <c r="S242">
        <v>33.277408999999999</v>
      </c>
      <c r="T242">
        <v>1.8520000000000001</v>
      </c>
      <c r="U242" s="19">
        <f t="shared" si="47"/>
        <v>1033313.3395833309</v>
      </c>
      <c r="V242" s="18">
        <v>218190000000</v>
      </c>
      <c r="W242">
        <f t="shared" si="48"/>
        <v>5.7411922929460012E-4</v>
      </c>
      <c r="X242">
        <f t="shared" si="49"/>
        <v>574119.22929460008</v>
      </c>
      <c r="Y242">
        <v>43.242595999999999</v>
      </c>
      <c r="Z242">
        <f t="shared" si="50"/>
        <v>13276.705896533134</v>
      </c>
      <c r="AA242">
        <v>33.277408999999999</v>
      </c>
      <c r="AB242">
        <v>1.8520000000000001</v>
      </c>
      <c r="AC242" s="19">
        <f t="shared" si="51"/>
        <v>466402.83161202411</v>
      </c>
    </row>
    <row r="243" spans="1:29" x14ac:dyDescent="0.25">
      <c r="A243" s="38">
        <f t="shared" si="39"/>
        <v>-4.558216195836029E-2</v>
      </c>
      <c r="B243" s="18" t="s">
        <v>451</v>
      </c>
      <c r="C243" t="s">
        <v>452</v>
      </c>
      <c r="D243" s="1">
        <v>-172400000</v>
      </c>
      <c r="E243">
        <v>172400000</v>
      </c>
      <c r="F243">
        <f t="shared" si="40"/>
        <v>1.9296342722638585E-4</v>
      </c>
      <c r="G243">
        <f t="shared" si="41"/>
        <v>192963.42722638586</v>
      </c>
      <c r="H243">
        <v>35.537936999999999</v>
      </c>
      <c r="I243">
        <f t="shared" si="42"/>
        <v>5429.7869689618128</v>
      </c>
      <c r="J243">
        <v>32.758040999999999</v>
      </c>
      <c r="K243">
        <v>1.1599999999999999</v>
      </c>
      <c r="L243" s="2">
        <f t="shared" si="43"/>
        <v>184167.73703451248</v>
      </c>
      <c r="M243">
        <v>-2858600000</v>
      </c>
      <c r="N243">
        <v>2858600000</v>
      </c>
      <c r="O243">
        <f t="shared" si="44"/>
        <v>1.0080456451192845E-3</v>
      </c>
      <c r="P243">
        <f t="shared" si="45"/>
        <v>1008045.6451192845</v>
      </c>
      <c r="Q243">
        <v>35.537936999999999</v>
      </c>
      <c r="R243">
        <f t="shared" si="46"/>
        <v>28365.339415151884</v>
      </c>
      <c r="S243">
        <v>32.758040999999999</v>
      </c>
      <c r="T243">
        <v>1.1599999999999999</v>
      </c>
      <c r="U243" s="19">
        <f t="shared" si="47"/>
        <v>962096.7452620375</v>
      </c>
      <c r="V243" s="18">
        <v>214740000000</v>
      </c>
      <c r="W243">
        <f t="shared" si="48"/>
        <v>5.6504130940337517E-4</v>
      </c>
      <c r="X243">
        <f t="shared" si="49"/>
        <v>565041.30940337514</v>
      </c>
      <c r="Y243">
        <v>35.537936999999999</v>
      </c>
      <c r="Z243">
        <f t="shared" si="50"/>
        <v>15899.665459010048</v>
      </c>
      <c r="AA243">
        <v>32.758040999999999</v>
      </c>
      <c r="AB243">
        <v>1.1599999999999999</v>
      </c>
      <c r="AC243" s="19">
        <f t="shared" si="51"/>
        <v>539285.50492498651</v>
      </c>
    </row>
    <row r="244" spans="1:29" x14ac:dyDescent="0.25">
      <c r="A244" s="38">
        <f t="shared" si="39"/>
        <v>-0.38676299900428102</v>
      </c>
      <c r="B244" s="18" t="s">
        <v>453</v>
      </c>
      <c r="C244" t="s">
        <v>454</v>
      </c>
      <c r="D244" s="1">
        <v>-3185000000</v>
      </c>
      <c r="E244">
        <v>3185000000</v>
      </c>
      <c r="F244">
        <f t="shared" si="40"/>
        <v>3.564898583039669E-3</v>
      </c>
      <c r="G244">
        <f t="shared" si="41"/>
        <v>3564898.5830396689</v>
      </c>
      <c r="H244">
        <v>635.79785200000003</v>
      </c>
      <c r="I244">
        <f t="shared" si="42"/>
        <v>5606.9685857316617</v>
      </c>
      <c r="J244">
        <v>387.07476800000001</v>
      </c>
      <c r="K244">
        <v>2.82</v>
      </c>
      <c r="L244" s="2">
        <f t="shared" si="43"/>
        <v>2186127.7159171342</v>
      </c>
      <c r="M244">
        <v>-3541000000</v>
      </c>
      <c r="N244">
        <v>3541000000</v>
      </c>
      <c r="O244">
        <f t="shared" si="44"/>
        <v>1.2486845411625925E-3</v>
      </c>
      <c r="P244">
        <f t="shared" si="45"/>
        <v>1248684.5411625926</v>
      </c>
      <c r="Q244">
        <v>635.79785200000003</v>
      </c>
      <c r="R244">
        <f t="shared" si="46"/>
        <v>1963.9647055029568</v>
      </c>
      <c r="S244">
        <v>387.07476800000001</v>
      </c>
      <c r="T244">
        <v>2.82</v>
      </c>
      <c r="U244" s="19">
        <f t="shared" si="47"/>
        <v>765739.56321226363</v>
      </c>
      <c r="V244" s="18">
        <v>2182130000000</v>
      </c>
      <c r="W244">
        <f t="shared" si="48"/>
        <v>5.741797487605416E-3</v>
      </c>
      <c r="X244">
        <f t="shared" si="49"/>
        <v>5741797.4876054162</v>
      </c>
      <c r="Y244">
        <v>635.79785200000003</v>
      </c>
      <c r="Z244">
        <f t="shared" si="50"/>
        <v>9030.8538626604477</v>
      </c>
      <c r="AA244">
        <v>387.07476800000001</v>
      </c>
      <c r="AB244">
        <v>2.82</v>
      </c>
      <c r="AC244" s="19">
        <f t="shared" si="51"/>
        <v>3521082.6716238991</v>
      </c>
    </row>
    <row r="245" spans="1:29" x14ac:dyDescent="0.25">
      <c r="A245" s="38">
        <f t="shared" si="39"/>
        <v>-0.26148061546832002</v>
      </c>
      <c r="B245" s="18" t="s">
        <v>455</v>
      </c>
      <c r="C245" t="s">
        <v>456</v>
      </c>
      <c r="D245" s="1">
        <v>-379200000</v>
      </c>
      <c r="E245">
        <v>379200000</v>
      </c>
      <c r="F245">
        <f t="shared" si="40"/>
        <v>4.2442999770444037E-4</v>
      </c>
      <c r="G245">
        <f t="shared" si="41"/>
        <v>424429.99770444038</v>
      </c>
      <c r="H245">
        <v>359.29998799999998</v>
      </c>
      <c r="I245">
        <f t="shared" si="42"/>
        <v>1181.269167491429</v>
      </c>
      <c r="J245">
        <v>265.35000600000001</v>
      </c>
      <c r="K245">
        <v>0</v>
      </c>
      <c r="L245" s="2">
        <f t="shared" si="43"/>
        <v>313449.78068146569</v>
      </c>
      <c r="M245">
        <v>-1129800000</v>
      </c>
      <c r="N245">
        <v>1129800000</v>
      </c>
      <c r="O245">
        <f t="shared" si="44"/>
        <v>3.9840830121589863E-4</v>
      </c>
      <c r="P245">
        <f t="shared" si="45"/>
        <v>398408.30121589865</v>
      </c>
      <c r="Q245">
        <v>359.29998799999998</v>
      </c>
      <c r="R245">
        <f t="shared" si="46"/>
        <v>1108.845851717364</v>
      </c>
      <c r="S245">
        <v>265.35000600000001</v>
      </c>
      <c r="T245">
        <v>0</v>
      </c>
      <c r="U245" s="19">
        <f t="shared" si="47"/>
        <v>294232.25340627762</v>
      </c>
      <c r="V245" s="18">
        <v>2128350000000</v>
      </c>
      <c r="W245">
        <f t="shared" si="48"/>
        <v>5.6002871885474223E-3</v>
      </c>
      <c r="X245">
        <f t="shared" si="49"/>
        <v>5600287.1885474222</v>
      </c>
      <c r="Y245">
        <v>359.29998799999998</v>
      </c>
      <c r="Z245">
        <f t="shared" si="50"/>
        <v>15586.661217888553</v>
      </c>
      <c r="AA245">
        <v>265.35000600000001</v>
      </c>
      <c r="AB245">
        <v>0</v>
      </c>
      <c r="AC245" s="19">
        <f t="shared" si="51"/>
        <v>4135920.6476866952</v>
      </c>
    </row>
    <row r="246" spans="1:29" x14ac:dyDescent="0.25">
      <c r="A246" s="38">
        <f t="shared" si="39"/>
        <v>-0.15274187150948881</v>
      </c>
      <c r="B246" s="18" t="s">
        <v>457</v>
      </c>
      <c r="C246" t="s">
        <v>458</v>
      </c>
      <c r="D246" s="1">
        <v>-115000000</v>
      </c>
      <c r="E246">
        <v>115000000</v>
      </c>
      <c r="F246">
        <f t="shared" si="40"/>
        <v>1.2871690331226436E-4</v>
      </c>
      <c r="G246">
        <f t="shared" si="41"/>
        <v>128716.90331226436</v>
      </c>
      <c r="H246">
        <v>21.387089</v>
      </c>
      <c r="I246">
        <f t="shared" si="42"/>
        <v>6018.4395974723047</v>
      </c>
      <c r="J246">
        <v>17.386385000000001</v>
      </c>
      <c r="K246">
        <v>0.73399999999999999</v>
      </c>
      <c r="L246" s="2">
        <f t="shared" si="43"/>
        <v>109056.44260544318</v>
      </c>
      <c r="M246">
        <v>-1521300000</v>
      </c>
      <c r="N246">
        <v>1521300000</v>
      </c>
      <c r="O246">
        <f t="shared" si="44"/>
        <v>5.3646534664519971E-4</v>
      </c>
      <c r="P246">
        <f t="shared" si="45"/>
        <v>536465.34664519969</v>
      </c>
      <c r="Q246">
        <v>21.387089</v>
      </c>
      <c r="R246">
        <f t="shared" si="46"/>
        <v>25083.607528130626</v>
      </c>
      <c r="S246">
        <v>17.386385000000001</v>
      </c>
      <c r="T246">
        <v>0.73399999999999999</v>
      </c>
      <c r="U246" s="19">
        <f t="shared" si="47"/>
        <v>454524.62559862522</v>
      </c>
      <c r="V246" s="18">
        <v>210610000000</v>
      </c>
      <c r="W246">
        <f t="shared" si="48"/>
        <v>5.5417411834518418E-4</v>
      </c>
      <c r="X246">
        <f t="shared" si="49"/>
        <v>554174.11834518414</v>
      </c>
      <c r="Y246">
        <v>21.387089</v>
      </c>
      <c r="Z246">
        <f t="shared" si="50"/>
        <v>25911.619778885484</v>
      </c>
      <c r="AA246">
        <v>17.386385000000001</v>
      </c>
      <c r="AB246">
        <v>0.73399999999999999</v>
      </c>
      <c r="AC246" s="19">
        <f t="shared" si="51"/>
        <v>469528.5263670198</v>
      </c>
    </row>
    <row r="247" spans="1:29" x14ac:dyDescent="0.25">
      <c r="A247" s="38">
        <f t="shared" si="39"/>
        <v>-0.27380028316791583</v>
      </c>
      <c r="B247" s="18" t="s">
        <v>459</v>
      </c>
      <c r="C247" t="s">
        <v>460</v>
      </c>
      <c r="D247" s="1">
        <v>-793000000</v>
      </c>
      <c r="E247">
        <v>793000000</v>
      </c>
      <c r="F247">
        <f t="shared" si="40"/>
        <v>8.875869941445707E-4</v>
      </c>
      <c r="G247">
        <f t="shared" si="41"/>
        <v>887586.99414457066</v>
      </c>
      <c r="H247">
        <v>282.14001500000001</v>
      </c>
      <c r="I247">
        <f t="shared" si="42"/>
        <v>3145.9096439920818</v>
      </c>
      <c r="J247">
        <v>204.88999899999999</v>
      </c>
      <c r="K247">
        <v>0</v>
      </c>
      <c r="L247" s="2">
        <f t="shared" si="43"/>
        <v>644565.4238116279</v>
      </c>
      <c r="M247">
        <v>-2731000000</v>
      </c>
      <c r="N247">
        <v>2731000000</v>
      </c>
      <c r="O247">
        <f t="shared" si="44"/>
        <v>9.6304927475714206E-4</v>
      </c>
      <c r="P247">
        <f t="shared" si="45"/>
        <v>963049.27475714206</v>
      </c>
      <c r="Q247">
        <v>282.14001500000001</v>
      </c>
      <c r="R247">
        <f t="shared" si="46"/>
        <v>3413.3735860088545</v>
      </c>
      <c r="S247">
        <v>204.88999899999999</v>
      </c>
      <c r="T247">
        <v>0</v>
      </c>
      <c r="U247" s="19">
        <f t="shared" si="47"/>
        <v>699366.11062398064</v>
      </c>
      <c r="V247" s="18">
        <v>253890000000</v>
      </c>
      <c r="W247">
        <f t="shared" si="48"/>
        <v>6.6805596556031906E-4</v>
      </c>
      <c r="X247">
        <f t="shared" si="49"/>
        <v>668055.96556031902</v>
      </c>
      <c r="Y247">
        <v>282.14001500000001</v>
      </c>
      <c r="Z247">
        <f t="shared" si="50"/>
        <v>2367.8171476680436</v>
      </c>
      <c r="AA247">
        <v>204.88999899999999</v>
      </c>
      <c r="AB247">
        <v>0</v>
      </c>
      <c r="AC247" s="19">
        <f t="shared" si="51"/>
        <v>485142.05301788828</v>
      </c>
    </row>
    <row r="248" spans="1:29" x14ac:dyDescent="0.25">
      <c r="A248" s="38">
        <f t="shared" si="39"/>
        <v>5.0002275379303018E-2</v>
      </c>
      <c r="B248" s="18" t="s">
        <v>461</v>
      </c>
      <c r="C248" t="s">
        <v>462</v>
      </c>
      <c r="D248" s="1">
        <v>-631850000</v>
      </c>
      <c r="E248">
        <v>631850000</v>
      </c>
      <c r="F248">
        <f t="shared" si="40"/>
        <v>7.0721543789438457E-4</v>
      </c>
      <c r="G248">
        <f t="shared" si="41"/>
        <v>707215.43789438461</v>
      </c>
      <c r="H248">
        <v>48.761100999999996</v>
      </c>
      <c r="I248">
        <f t="shared" si="42"/>
        <v>14503.680667390687</v>
      </c>
      <c r="J248">
        <v>48.723267</v>
      </c>
      <c r="K248">
        <v>2.476</v>
      </c>
      <c r="L248" s="2">
        <f t="shared" si="43"/>
        <v>742577.81897247396</v>
      </c>
      <c r="M248">
        <v>-3832450000</v>
      </c>
      <c r="N248">
        <v>3832450000</v>
      </c>
      <c r="O248">
        <f t="shared" si="44"/>
        <v>1.3514603416488499E-3</v>
      </c>
      <c r="P248">
        <f t="shared" si="45"/>
        <v>1351460.3416488499</v>
      </c>
      <c r="Q248">
        <v>48.761100999999996</v>
      </c>
      <c r="R248">
        <f t="shared" si="46"/>
        <v>27715.952140802769</v>
      </c>
      <c r="S248">
        <v>48.723267</v>
      </c>
      <c r="T248">
        <v>2.476</v>
      </c>
      <c r="U248" s="19">
        <f t="shared" si="47"/>
        <v>1419036.4338161824</v>
      </c>
      <c r="V248" s="18">
        <v>215150000000</v>
      </c>
      <c r="W248">
        <f t="shared" si="48"/>
        <v>5.6612013466581055E-4</v>
      </c>
      <c r="X248">
        <f t="shared" si="49"/>
        <v>566120.1346658105</v>
      </c>
      <c r="Y248">
        <v>48.761100999999996</v>
      </c>
      <c r="Z248">
        <f t="shared" si="50"/>
        <v>11610.076947725413</v>
      </c>
      <c r="AA248">
        <v>48.723267</v>
      </c>
      <c r="AB248">
        <v>2.476</v>
      </c>
      <c r="AC248" s="19">
        <f t="shared" si="51"/>
        <v>594427.42953713844</v>
      </c>
    </row>
    <row r="249" spans="1:29" x14ac:dyDescent="0.25">
      <c r="A249" s="38">
        <f t="shared" si="39"/>
        <v>-0.13127110410359533</v>
      </c>
      <c r="B249" s="18" t="s">
        <v>463</v>
      </c>
      <c r="C249" t="s">
        <v>464</v>
      </c>
      <c r="D249" s="1">
        <v>-612960000</v>
      </c>
      <c r="E249">
        <v>612960000</v>
      </c>
      <c r="F249">
        <f t="shared" si="40"/>
        <v>6.8607228742857001E-4</v>
      </c>
      <c r="G249">
        <f t="shared" si="41"/>
        <v>686072.28742856998</v>
      </c>
      <c r="H249">
        <v>201.23663300000001</v>
      </c>
      <c r="I249">
        <f t="shared" si="42"/>
        <v>3409.2812884052278</v>
      </c>
      <c r="J249">
        <v>173.220078</v>
      </c>
      <c r="K249">
        <v>1.6</v>
      </c>
      <c r="L249" s="2">
        <f t="shared" si="43"/>
        <v>596010.82076294243</v>
      </c>
      <c r="M249">
        <v>-2303690000</v>
      </c>
      <c r="N249">
        <v>2303690000</v>
      </c>
      <c r="O249">
        <f t="shared" si="44"/>
        <v>8.1236432946366923E-4</v>
      </c>
      <c r="P249">
        <f t="shared" si="45"/>
        <v>812364.32946366922</v>
      </c>
      <c r="Q249">
        <v>201.23663300000001</v>
      </c>
      <c r="R249">
        <f t="shared" si="46"/>
        <v>4036.8610692451266</v>
      </c>
      <c r="S249">
        <v>173.220078</v>
      </c>
      <c r="T249">
        <v>1.6</v>
      </c>
      <c r="U249" s="19">
        <f t="shared" si="47"/>
        <v>705724.36700059636</v>
      </c>
      <c r="V249" s="18">
        <v>221480000000</v>
      </c>
      <c r="W249">
        <f t="shared" si="48"/>
        <v>5.8277614420536241E-4</v>
      </c>
      <c r="X249">
        <f t="shared" si="49"/>
        <v>582776.14420536242</v>
      </c>
      <c r="Y249">
        <v>201.23663300000001</v>
      </c>
      <c r="Z249">
        <f t="shared" si="50"/>
        <v>2895.9744332701212</v>
      </c>
      <c r="AA249">
        <v>173.220078</v>
      </c>
      <c r="AB249">
        <v>1.6</v>
      </c>
      <c r="AC249" s="19">
        <f t="shared" si="51"/>
        <v>506274.47631028836</v>
      </c>
    </row>
    <row r="250" spans="1:29" x14ac:dyDescent="0.25">
      <c r="A250" s="38">
        <f t="shared" si="39"/>
        <v>7.4302435361276897E-2</v>
      </c>
      <c r="B250" s="18" t="s">
        <v>465</v>
      </c>
      <c r="C250" t="s">
        <v>466</v>
      </c>
      <c r="D250" s="1">
        <v>-153950000</v>
      </c>
      <c r="E250">
        <v>153950000</v>
      </c>
      <c r="F250">
        <f t="shared" si="40"/>
        <v>1.7231275882541823E-4</v>
      </c>
      <c r="G250">
        <f t="shared" si="41"/>
        <v>172312.75882541822</v>
      </c>
      <c r="H250">
        <v>164.14665199999999</v>
      </c>
      <c r="I250">
        <f t="shared" si="42"/>
        <v>1049.7488479108197</v>
      </c>
      <c r="J250">
        <v>174.38314800000001</v>
      </c>
      <c r="K250">
        <v>1.96</v>
      </c>
      <c r="L250" s="2">
        <f t="shared" si="43"/>
        <v>185116.01644996717</v>
      </c>
      <c r="M250">
        <v>-541323000</v>
      </c>
      <c r="N250">
        <v>541323000</v>
      </c>
      <c r="O250">
        <f t="shared" si="44"/>
        <v>1.9089004853876251E-4</v>
      </c>
      <c r="P250">
        <f t="shared" si="45"/>
        <v>190890.04853876252</v>
      </c>
      <c r="Q250">
        <v>164.14665199999999</v>
      </c>
      <c r="R250">
        <f t="shared" si="46"/>
        <v>1162.9238014477598</v>
      </c>
      <c r="S250">
        <v>174.38314800000001</v>
      </c>
      <c r="T250">
        <v>1.96</v>
      </c>
      <c r="U250" s="19">
        <f t="shared" si="47"/>
        <v>205073.64403142495</v>
      </c>
      <c r="V250" s="18">
        <v>212360000000</v>
      </c>
      <c r="W250">
        <f t="shared" si="48"/>
        <v>5.587788603189939E-4</v>
      </c>
      <c r="X250">
        <f t="shared" si="49"/>
        <v>558778.86031899392</v>
      </c>
      <c r="Y250">
        <v>164.14665199999999</v>
      </c>
      <c r="Z250">
        <f t="shared" si="50"/>
        <v>3404.1441205818437</v>
      </c>
      <c r="AA250">
        <v>174.38314800000001</v>
      </c>
      <c r="AB250">
        <v>1.96</v>
      </c>
      <c r="AC250" s="19">
        <f t="shared" si="51"/>
        <v>600297.4904690939</v>
      </c>
    </row>
    <row r="251" spans="1:29" x14ac:dyDescent="0.25">
      <c r="A251" s="38">
        <f t="shared" si="39"/>
        <v>-0.12445956907811617</v>
      </c>
      <c r="B251" s="18" t="s">
        <v>467</v>
      </c>
      <c r="C251" t="s">
        <v>468</v>
      </c>
      <c r="D251" s="1">
        <v>-416814000</v>
      </c>
      <c r="E251">
        <v>416814000</v>
      </c>
      <c r="F251">
        <f t="shared" si="40"/>
        <v>4.6653049858433175E-4</v>
      </c>
      <c r="G251">
        <f t="shared" si="41"/>
        <v>466530.49858433177</v>
      </c>
      <c r="H251">
        <v>137.30154400000001</v>
      </c>
      <c r="I251">
        <f t="shared" si="42"/>
        <v>3397.8532578215709</v>
      </c>
      <c r="J251">
        <v>119.293053</v>
      </c>
      <c r="K251">
        <v>0.92</v>
      </c>
      <c r="L251" s="2">
        <f t="shared" si="43"/>
        <v>408466.31376872718</v>
      </c>
      <c r="M251">
        <v>107136000</v>
      </c>
      <c r="N251">
        <v>0</v>
      </c>
      <c r="O251">
        <f t="shared" si="44"/>
        <v>0</v>
      </c>
      <c r="P251">
        <f t="shared" si="45"/>
        <v>0</v>
      </c>
      <c r="Q251">
        <v>137.30154400000001</v>
      </c>
      <c r="R251">
        <f t="shared" si="46"/>
        <v>0</v>
      </c>
      <c r="S251">
        <v>119.293053</v>
      </c>
      <c r="T251">
        <v>0.92</v>
      </c>
      <c r="U251" s="19">
        <f t="shared" si="47"/>
        <v>0</v>
      </c>
      <c r="V251" s="18">
        <v>218020000000</v>
      </c>
      <c r="W251">
        <f t="shared" si="48"/>
        <v>5.7367191150285853E-4</v>
      </c>
      <c r="X251">
        <f t="shared" si="49"/>
        <v>573671.91150285851</v>
      </c>
      <c r="Y251">
        <v>137.30154400000001</v>
      </c>
      <c r="Z251">
        <f t="shared" si="50"/>
        <v>4178.189806101951</v>
      </c>
      <c r="AA251">
        <v>119.293053</v>
      </c>
      <c r="AB251">
        <v>0.92</v>
      </c>
      <c r="AC251" s="19">
        <f t="shared" si="51"/>
        <v>502272.9526049936</v>
      </c>
    </row>
    <row r="252" spans="1:29" x14ac:dyDescent="0.25">
      <c r="A252" s="38">
        <f t="shared" si="39"/>
        <v>8.7036559279675352E-2</v>
      </c>
      <c r="B252" s="18" t="s">
        <v>469</v>
      </c>
      <c r="C252" t="s">
        <v>470</v>
      </c>
      <c r="D252" s="1">
        <v>-10365000000</v>
      </c>
      <c r="E252">
        <v>10365000000</v>
      </c>
      <c r="F252">
        <f t="shared" si="40"/>
        <v>1.1601310459405391E-2</v>
      </c>
      <c r="G252">
        <f t="shared" si="41"/>
        <v>11601310.459405391</v>
      </c>
      <c r="H252">
        <v>163.07673600000001</v>
      </c>
      <c r="I252">
        <f t="shared" si="42"/>
        <v>71140.19291755624</v>
      </c>
      <c r="J252">
        <v>172.82037399999999</v>
      </c>
      <c r="K252">
        <v>4.4499999999999904</v>
      </c>
      <c r="L252" s="2">
        <f t="shared" si="43"/>
        <v>12611048.604927344</v>
      </c>
      <c r="M252">
        <v>-17774000000</v>
      </c>
      <c r="N252">
        <v>17774000000</v>
      </c>
      <c r="O252">
        <f t="shared" si="44"/>
        <v>6.2677545988771306E-3</v>
      </c>
      <c r="P252">
        <f t="shared" si="45"/>
        <v>6267754.598877131</v>
      </c>
      <c r="Q252">
        <v>163.07673600000001</v>
      </c>
      <c r="R252">
        <f t="shared" si="46"/>
        <v>38434.388329167508</v>
      </c>
      <c r="S252">
        <v>172.82037399999999</v>
      </c>
      <c r="T252">
        <v>4.4499999999999904</v>
      </c>
      <c r="U252" s="19">
        <f t="shared" si="47"/>
        <v>6813278.393572758</v>
      </c>
      <c r="V252" s="18">
        <v>2450350000000</v>
      </c>
      <c r="W252">
        <f t="shared" si="48"/>
        <v>6.4475597117284169E-3</v>
      </c>
      <c r="X252">
        <f t="shared" si="49"/>
        <v>6447559.7117284173</v>
      </c>
      <c r="Y252">
        <v>163.07673600000001</v>
      </c>
      <c r="Z252">
        <f t="shared" si="50"/>
        <v>39536.968116215037</v>
      </c>
      <c r="AA252">
        <v>172.82037399999999</v>
      </c>
      <c r="AB252">
        <v>4.4499999999999904</v>
      </c>
      <c r="AC252" s="19">
        <f t="shared" si="51"/>
        <v>7008733.1247875141</v>
      </c>
    </row>
    <row r="253" spans="1:29" x14ac:dyDescent="0.25">
      <c r="A253" s="38">
        <f t="shared" si="39"/>
        <v>-0.17502315090156639</v>
      </c>
      <c r="B253" s="18" t="s">
        <v>471</v>
      </c>
      <c r="C253" t="s">
        <v>472</v>
      </c>
      <c r="D253" s="1">
        <v>-390000000</v>
      </c>
      <c r="E253">
        <v>390000000</v>
      </c>
      <c r="F253">
        <f t="shared" si="40"/>
        <v>4.3651819384159213E-4</v>
      </c>
      <c r="G253">
        <f t="shared" si="41"/>
        <v>436518.19384159212</v>
      </c>
      <c r="H253">
        <v>78.370598000000001</v>
      </c>
      <c r="I253">
        <f t="shared" si="42"/>
        <v>5569.9229683253416</v>
      </c>
      <c r="J253">
        <v>63.253928999999999</v>
      </c>
      <c r="K253">
        <v>1.4</v>
      </c>
      <c r="L253" s="2">
        <f t="shared" si="43"/>
        <v>360117.40412957594</v>
      </c>
      <c r="M253">
        <v>622000000</v>
      </c>
      <c r="N253">
        <v>0</v>
      </c>
      <c r="O253">
        <f t="shared" si="44"/>
        <v>0</v>
      </c>
      <c r="P253">
        <f t="shared" si="45"/>
        <v>0</v>
      </c>
      <c r="Q253">
        <v>78.370598000000001</v>
      </c>
      <c r="R253">
        <f t="shared" si="46"/>
        <v>0</v>
      </c>
      <c r="S253">
        <v>63.253928999999999</v>
      </c>
      <c r="T253">
        <v>1.4</v>
      </c>
      <c r="U253" s="19">
        <f t="shared" si="47"/>
        <v>0</v>
      </c>
      <c r="V253" s="18">
        <v>257260000000</v>
      </c>
      <c r="W253">
        <f t="shared" si="48"/>
        <v>6.7692338296131268E-4</v>
      </c>
      <c r="X253">
        <f t="shared" si="49"/>
        <v>676923.38296131266</v>
      </c>
      <c r="Y253">
        <v>78.370598000000001</v>
      </c>
      <c r="Z253">
        <f t="shared" si="50"/>
        <v>8637.4660936147593</v>
      </c>
      <c r="AA253">
        <v>63.253928999999999</v>
      </c>
      <c r="AB253">
        <v>1.4</v>
      </c>
      <c r="AC253" s="19">
        <f t="shared" si="51"/>
        <v>558446.11955647601</v>
      </c>
    </row>
    <row r="254" spans="1:29" x14ac:dyDescent="0.25">
      <c r="A254" s="38">
        <f t="shared" si="39"/>
        <v>-9.9774339695292813E-2</v>
      </c>
      <c r="B254" s="18" t="s">
        <v>473</v>
      </c>
      <c r="C254" t="s">
        <v>474</v>
      </c>
      <c r="D254" s="1">
        <v>0</v>
      </c>
      <c r="E254">
        <v>0</v>
      </c>
      <c r="F254">
        <f t="shared" si="40"/>
        <v>0</v>
      </c>
      <c r="G254">
        <f t="shared" si="41"/>
        <v>0</v>
      </c>
      <c r="H254">
        <v>150.16154499999999</v>
      </c>
      <c r="I254">
        <f t="shared" si="42"/>
        <v>0</v>
      </c>
      <c r="J254">
        <v>131.17927599999999</v>
      </c>
      <c r="K254">
        <v>4</v>
      </c>
      <c r="L254" s="2">
        <f t="shared" si="43"/>
        <v>0</v>
      </c>
      <c r="M254">
        <v>0</v>
      </c>
      <c r="N254">
        <v>0</v>
      </c>
      <c r="O254">
        <f t="shared" si="44"/>
        <v>0</v>
      </c>
      <c r="P254">
        <f t="shared" si="45"/>
        <v>0</v>
      </c>
      <c r="Q254">
        <v>150.16154499999999</v>
      </c>
      <c r="R254">
        <f t="shared" si="46"/>
        <v>0</v>
      </c>
      <c r="S254">
        <v>131.17927599999999</v>
      </c>
      <c r="T254">
        <v>4</v>
      </c>
      <c r="U254" s="19">
        <f t="shared" si="47"/>
        <v>0</v>
      </c>
      <c r="V254" s="18">
        <v>2466190000000</v>
      </c>
      <c r="W254">
        <f t="shared" si="48"/>
        <v>6.4892392047942154E-3</v>
      </c>
      <c r="X254">
        <f t="shared" si="49"/>
        <v>6489239.204794215</v>
      </c>
      <c r="Y254">
        <v>150.16154499999999</v>
      </c>
      <c r="Z254">
        <f t="shared" si="50"/>
        <v>43215.053526481868</v>
      </c>
      <c r="AA254">
        <v>131.17927599999999</v>
      </c>
      <c r="AB254">
        <v>4</v>
      </c>
      <c r="AC254" s="19">
        <f t="shared" si="51"/>
        <v>5841779.6480110651</v>
      </c>
    </row>
    <row r="255" spans="1:29" x14ac:dyDescent="0.25">
      <c r="A255" s="38">
        <f t="shared" si="39"/>
        <v>-5.6205265283662986E-2</v>
      </c>
      <c r="B255" s="18" t="s">
        <v>475</v>
      </c>
      <c r="C255" t="s">
        <v>476</v>
      </c>
      <c r="D255" s="1">
        <v>-584400000</v>
      </c>
      <c r="E255">
        <v>584400000</v>
      </c>
      <c r="F255">
        <f t="shared" si="40"/>
        <v>6.5410572431032427E-4</v>
      </c>
      <c r="G255">
        <f t="shared" si="41"/>
        <v>654105.72431032429</v>
      </c>
      <c r="H255">
        <v>34.271202000000002</v>
      </c>
      <c r="I255">
        <f t="shared" si="42"/>
        <v>19086.162321074244</v>
      </c>
      <c r="J255">
        <v>31.50498</v>
      </c>
      <c r="K255">
        <v>0.84</v>
      </c>
      <c r="L255" s="2">
        <f t="shared" si="43"/>
        <v>617341.53855189995</v>
      </c>
      <c r="M255">
        <v>-1178700000</v>
      </c>
      <c r="N255">
        <v>1178700000</v>
      </c>
      <c r="O255">
        <f t="shared" si="44"/>
        <v>4.1565220803963508E-4</v>
      </c>
      <c r="P255">
        <f t="shared" si="45"/>
        <v>415652.20803963509</v>
      </c>
      <c r="Q255">
        <v>34.271202000000002</v>
      </c>
      <c r="R255">
        <f t="shared" si="46"/>
        <v>12128.323017081078</v>
      </c>
      <c r="S255">
        <v>31.50498</v>
      </c>
      <c r="T255">
        <v>0.84</v>
      </c>
      <c r="U255" s="19">
        <f t="shared" si="47"/>
        <v>392290.36542102712</v>
      </c>
      <c r="V255" s="18">
        <v>211490000000</v>
      </c>
      <c r="W255">
        <f t="shared" si="48"/>
        <v>5.5648964573772844E-4</v>
      </c>
      <c r="X255">
        <f t="shared" si="49"/>
        <v>556489.64573772845</v>
      </c>
      <c r="Y255">
        <v>34.271202000000002</v>
      </c>
      <c r="Z255">
        <f t="shared" si="50"/>
        <v>16237.821064394777</v>
      </c>
      <c r="AA255">
        <v>31.50498</v>
      </c>
      <c r="AB255">
        <v>0.84</v>
      </c>
      <c r="AC255" s="19">
        <f t="shared" si="51"/>
        <v>525211.99757142772</v>
      </c>
    </row>
    <row r="256" spans="1:29" x14ac:dyDescent="0.25">
      <c r="A256" s="38">
        <f t="shared" si="39"/>
        <v>0.18176032143087162</v>
      </c>
      <c r="B256" s="18" t="s">
        <v>477</v>
      </c>
      <c r="C256" t="s">
        <v>478</v>
      </c>
      <c r="D256" s="1">
        <v>-512000000</v>
      </c>
      <c r="E256">
        <v>512000000</v>
      </c>
      <c r="F256">
        <f t="shared" si="40"/>
        <v>5.7307003909460306E-4</v>
      </c>
      <c r="G256">
        <f t="shared" si="41"/>
        <v>573070.03909460304</v>
      </c>
      <c r="H256">
        <v>61.205322000000002</v>
      </c>
      <c r="I256">
        <f t="shared" si="42"/>
        <v>9363.0753073172782</v>
      </c>
      <c r="J256">
        <v>69.990020999999999</v>
      </c>
      <c r="K256">
        <v>2.34</v>
      </c>
      <c r="L256" s="2">
        <f t="shared" si="43"/>
        <v>677231.43360284017</v>
      </c>
      <c r="M256">
        <v>-382000000</v>
      </c>
      <c r="N256">
        <v>382000000</v>
      </c>
      <c r="O256">
        <f t="shared" si="44"/>
        <v>1.3470700218133586E-4</v>
      </c>
      <c r="P256">
        <f t="shared" si="45"/>
        <v>134707.00218133588</v>
      </c>
      <c r="Q256">
        <v>61.205322000000002</v>
      </c>
      <c r="R256">
        <f t="shared" si="46"/>
        <v>2200.903414597441</v>
      </c>
      <c r="S256">
        <v>69.990020999999999</v>
      </c>
      <c r="T256">
        <v>2.34</v>
      </c>
      <c r="U256" s="19">
        <f t="shared" si="47"/>
        <v>159191.39019680463</v>
      </c>
      <c r="V256" s="18">
        <v>221970000000</v>
      </c>
      <c r="W256">
        <f t="shared" si="48"/>
        <v>5.8406547195802912E-4</v>
      </c>
      <c r="X256">
        <f t="shared" si="49"/>
        <v>584065.47195802908</v>
      </c>
      <c r="Y256">
        <v>61.205322000000002</v>
      </c>
      <c r="Z256">
        <f t="shared" si="50"/>
        <v>9542.7236206359485</v>
      </c>
      <c r="AA256">
        <v>69.990020999999999</v>
      </c>
      <c r="AB256">
        <v>2.34</v>
      </c>
      <c r="AC256" s="19">
        <f t="shared" si="51"/>
        <v>690225.3998777942</v>
      </c>
    </row>
    <row r="257" spans="1:29" x14ac:dyDescent="0.25">
      <c r="A257" s="38">
        <f t="shared" si="39"/>
        <v>-0.17951565779540268</v>
      </c>
      <c r="B257" s="18" t="s">
        <v>479</v>
      </c>
      <c r="C257" t="s">
        <v>480</v>
      </c>
      <c r="D257" s="1">
        <v>-63000000</v>
      </c>
      <c r="E257">
        <v>63000000</v>
      </c>
      <c r="F257">
        <f t="shared" si="40"/>
        <v>7.0514477466718733E-5</v>
      </c>
      <c r="G257">
        <f t="shared" si="41"/>
        <v>70514.47746671873</v>
      </c>
      <c r="H257">
        <v>21.143398000000001</v>
      </c>
      <c r="I257">
        <f t="shared" si="42"/>
        <v>3335.0588900950893</v>
      </c>
      <c r="J257">
        <v>16.557827</v>
      </c>
      <c r="K257">
        <v>0.79</v>
      </c>
      <c r="L257" s="2">
        <f t="shared" si="43"/>
        <v>57856.024660181618</v>
      </c>
      <c r="M257">
        <v>-412000000</v>
      </c>
      <c r="N257">
        <v>412000000</v>
      </c>
      <c r="O257">
        <f t="shared" si="44"/>
        <v>1.4528608612227848E-4</v>
      </c>
      <c r="P257">
        <f t="shared" si="45"/>
        <v>145286.08612227847</v>
      </c>
      <c r="Q257">
        <v>21.143398000000001</v>
      </c>
      <c r="R257">
        <f t="shared" si="46"/>
        <v>6871.4634290230197</v>
      </c>
      <c r="S257">
        <v>16.557827</v>
      </c>
      <c r="T257">
        <v>0.79</v>
      </c>
      <c r="U257" s="19">
        <f t="shared" si="47"/>
        <v>119204.95880351812</v>
      </c>
      <c r="V257" s="18">
        <v>221480000000</v>
      </c>
      <c r="W257">
        <f t="shared" si="48"/>
        <v>5.8277614420536241E-4</v>
      </c>
      <c r="X257">
        <f t="shared" si="49"/>
        <v>582776.14420536242</v>
      </c>
      <c r="Y257">
        <v>21.143398000000001</v>
      </c>
      <c r="Z257">
        <f t="shared" si="50"/>
        <v>27563.031458111054</v>
      </c>
      <c r="AA257">
        <v>16.557827</v>
      </c>
      <c r="AB257">
        <v>0.79</v>
      </c>
      <c r="AC257" s="19">
        <f t="shared" si="51"/>
        <v>478158.70133086829</v>
      </c>
    </row>
    <row r="258" spans="1:29" x14ac:dyDescent="0.25">
      <c r="A258" s="38">
        <f t="shared" si="39"/>
        <v>-0.17161391147193628</v>
      </c>
      <c r="B258" s="18" t="s">
        <v>481</v>
      </c>
      <c r="C258" t="s">
        <v>482</v>
      </c>
      <c r="D258" s="1">
        <v>-474000000</v>
      </c>
      <c r="E258">
        <v>474000000</v>
      </c>
      <c r="F258">
        <f t="shared" si="40"/>
        <v>5.3053749713055046E-4</v>
      </c>
      <c r="G258">
        <f t="shared" si="41"/>
        <v>530537.49713055044</v>
      </c>
      <c r="H258">
        <v>206.509995</v>
      </c>
      <c r="I258">
        <f t="shared" si="42"/>
        <v>2569.0645003916175</v>
      </c>
      <c r="J258">
        <v>171.070007</v>
      </c>
      <c r="K258">
        <v>0</v>
      </c>
      <c r="L258" s="2">
        <f t="shared" si="43"/>
        <v>439489.88206544553</v>
      </c>
      <c r="M258">
        <v>-788000000</v>
      </c>
      <c r="N258">
        <v>788000000</v>
      </c>
      <c r="O258">
        <f t="shared" si="44"/>
        <v>2.7787727151542586E-4</v>
      </c>
      <c r="P258">
        <f t="shared" si="45"/>
        <v>277877.27151542588</v>
      </c>
      <c r="Q258">
        <v>206.509995</v>
      </c>
      <c r="R258">
        <f t="shared" si="46"/>
        <v>1345.5875175214926</v>
      </c>
      <c r="S258">
        <v>171.070007</v>
      </c>
      <c r="T258">
        <v>0</v>
      </c>
      <c r="U258" s="19">
        <f t="shared" si="47"/>
        <v>230189.66604151437</v>
      </c>
      <c r="V258" s="18">
        <v>237800000000</v>
      </c>
      <c r="W258">
        <f t="shared" si="48"/>
        <v>6.2571865221254823E-4</v>
      </c>
      <c r="X258">
        <f t="shared" si="49"/>
        <v>625718.65221254819</v>
      </c>
      <c r="Y258">
        <v>206.509995</v>
      </c>
      <c r="Z258">
        <f t="shared" si="50"/>
        <v>3029.9678822448673</v>
      </c>
      <c r="AA258">
        <v>171.070007</v>
      </c>
      <c r="AB258">
        <v>0</v>
      </c>
      <c r="AC258" s="19">
        <f t="shared" si="51"/>
        <v>518336.62682540464</v>
      </c>
    </row>
    <row r="259" spans="1:29" x14ac:dyDescent="0.25">
      <c r="A259" s="38">
        <f t="shared" si="39"/>
        <v>1.8468774307511815E-2</v>
      </c>
      <c r="B259" s="18" t="s">
        <v>483</v>
      </c>
      <c r="C259" t="s">
        <v>484</v>
      </c>
      <c r="D259" s="1">
        <v>-2269000000</v>
      </c>
      <c r="E259">
        <v>2269000000</v>
      </c>
      <c r="F259">
        <f t="shared" si="40"/>
        <v>2.5396404662219809E-3</v>
      </c>
      <c r="G259">
        <f t="shared" si="41"/>
        <v>2539640.4662219808</v>
      </c>
      <c r="H259">
        <v>135.419815</v>
      </c>
      <c r="I259">
        <f t="shared" si="42"/>
        <v>18753.832046085579</v>
      </c>
      <c r="J259">
        <v>133.28085300000001</v>
      </c>
      <c r="K259">
        <v>4.6399999999999997</v>
      </c>
      <c r="L259" s="2">
        <f t="shared" si="43"/>
        <v>2586544.5128148585</v>
      </c>
      <c r="M259">
        <v>-4063000000</v>
      </c>
      <c r="N259">
        <v>4063000000</v>
      </c>
      <c r="O259">
        <f t="shared" si="44"/>
        <v>1.4327606017349938E-3</v>
      </c>
      <c r="P259">
        <f t="shared" si="45"/>
        <v>1432760.6017349937</v>
      </c>
      <c r="Q259">
        <v>135.419815</v>
      </c>
      <c r="R259">
        <f t="shared" si="46"/>
        <v>10580.140001926555</v>
      </c>
      <c r="S259">
        <v>133.28085300000001</v>
      </c>
      <c r="T259">
        <v>4.6399999999999997</v>
      </c>
      <c r="U259" s="19">
        <f t="shared" si="47"/>
        <v>1459221.933925132</v>
      </c>
      <c r="V259" s="18">
        <v>248130000000</v>
      </c>
      <c r="W259">
        <f t="shared" si="48"/>
        <v>6.5289978626366526E-4</v>
      </c>
      <c r="X259">
        <f t="shared" si="49"/>
        <v>652899.7862636653</v>
      </c>
      <c r="Y259">
        <v>135.419815</v>
      </c>
      <c r="Z259">
        <f t="shared" si="50"/>
        <v>4821.3017146985858</v>
      </c>
      <c r="AA259">
        <v>133.28085300000001</v>
      </c>
      <c r="AB259">
        <v>4.6399999999999997</v>
      </c>
      <c r="AC259" s="19">
        <f t="shared" si="51"/>
        <v>664958.04506159155</v>
      </c>
    </row>
    <row r="260" spans="1:29" x14ac:dyDescent="0.25">
      <c r="A260" s="38">
        <f t="shared" si="39"/>
        <v>-7.1739048661571991E-2</v>
      </c>
      <c r="B260" s="18" t="s">
        <v>485</v>
      </c>
      <c r="C260" t="s">
        <v>486</v>
      </c>
      <c r="D260" s="1">
        <v>149000</v>
      </c>
      <c r="E260">
        <v>0</v>
      </c>
      <c r="F260">
        <f t="shared" si="40"/>
        <v>0</v>
      </c>
      <c r="G260">
        <f t="shared" si="41"/>
        <v>0</v>
      </c>
      <c r="H260">
        <v>23.181823999999999</v>
      </c>
      <c r="I260">
        <f t="shared" si="42"/>
        <v>0</v>
      </c>
      <c r="J260">
        <v>20.678782000000002</v>
      </c>
      <c r="K260">
        <v>0.84</v>
      </c>
      <c r="L260" s="2">
        <f t="shared" si="43"/>
        <v>0</v>
      </c>
      <c r="M260">
        <v>258000</v>
      </c>
      <c r="N260">
        <v>0</v>
      </c>
      <c r="O260">
        <f t="shared" si="44"/>
        <v>0</v>
      </c>
      <c r="P260">
        <f t="shared" si="45"/>
        <v>0</v>
      </c>
      <c r="Q260">
        <v>23.181823999999999</v>
      </c>
      <c r="R260">
        <f t="shared" si="46"/>
        <v>0</v>
      </c>
      <c r="S260">
        <v>20.678782000000002</v>
      </c>
      <c r="T260">
        <v>0.84</v>
      </c>
      <c r="U260" s="19">
        <f t="shared" si="47"/>
        <v>0</v>
      </c>
      <c r="V260" s="18">
        <v>215190000000</v>
      </c>
      <c r="W260">
        <f t="shared" si="48"/>
        <v>5.6622538591092621E-4</v>
      </c>
      <c r="X260">
        <f t="shared" si="49"/>
        <v>566225.38591092627</v>
      </c>
      <c r="Y260">
        <v>23.181823999999999</v>
      </c>
      <c r="Z260">
        <f t="shared" si="50"/>
        <v>24425.4026737036</v>
      </c>
      <c r="AA260">
        <v>20.678782000000002</v>
      </c>
      <c r="AB260">
        <v>0.84</v>
      </c>
      <c r="AC260" s="19">
        <f t="shared" si="51"/>
        <v>525604.91539764497</v>
      </c>
    </row>
    <row r="261" spans="1:29" x14ac:dyDescent="0.25">
      <c r="A261" s="38">
        <f t="shared" si="39"/>
        <v>0.28998802837328275</v>
      </c>
      <c r="B261" s="18" t="s">
        <v>487</v>
      </c>
      <c r="C261" t="s">
        <v>488</v>
      </c>
      <c r="D261" s="1">
        <v>-649999999.99999988</v>
      </c>
      <c r="E261">
        <v>649999999.99999988</v>
      </c>
      <c r="F261">
        <f t="shared" si="40"/>
        <v>7.275303230693201E-4</v>
      </c>
      <c r="G261">
        <f t="shared" si="41"/>
        <v>727530.32306932006</v>
      </c>
      <c r="H261">
        <v>14.221125000000001</v>
      </c>
      <c r="I261">
        <f t="shared" si="42"/>
        <v>51158.422633182679</v>
      </c>
      <c r="J261">
        <v>17.241081000000001</v>
      </c>
      <c r="K261">
        <v>1.1040000000000001</v>
      </c>
      <c r="L261" s="2">
        <f t="shared" si="43"/>
        <v>938505.40703796956</v>
      </c>
      <c r="M261">
        <v>-1330000000</v>
      </c>
      <c r="N261">
        <v>1330000000</v>
      </c>
      <c r="O261">
        <f t="shared" si="44"/>
        <v>4.690060547151223E-4</v>
      </c>
      <c r="P261">
        <f t="shared" si="45"/>
        <v>469006.05471512233</v>
      </c>
      <c r="Q261">
        <v>14.221125000000001</v>
      </c>
      <c r="R261">
        <f t="shared" si="46"/>
        <v>32979.532541562097</v>
      </c>
      <c r="S261">
        <v>17.241081000000001</v>
      </c>
      <c r="T261">
        <v>1.1040000000000001</v>
      </c>
      <c r="U261" s="19">
        <f t="shared" si="47"/>
        <v>605012.19581709255</v>
      </c>
      <c r="V261" s="18">
        <v>235960000000</v>
      </c>
      <c r="W261">
        <f t="shared" si="48"/>
        <v>6.2087709493722826E-4</v>
      </c>
      <c r="X261">
        <f t="shared" si="49"/>
        <v>620877.09493722825</v>
      </c>
      <c r="Y261">
        <v>14.221125000000001</v>
      </c>
      <c r="Z261">
        <f t="shared" si="50"/>
        <v>43658.788945124121</v>
      </c>
      <c r="AA261">
        <v>17.241081000000001</v>
      </c>
      <c r="AB261">
        <v>1.1040000000000001</v>
      </c>
      <c r="AC261" s="19">
        <f t="shared" si="51"/>
        <v>800924.01956020657</v>
      </c>
    </row>
    <row r="262" spans="1:29" x14ac:dyDescent="0.25">
      <c r="A262" s="38">
        <f t="shared" si="39"/>
        <v>-0.10081195272987986</v>
      </c>
      <c r="B262" s="18" t="s">
        <v>489</v>
      </c>
      <c r="C262" t="s">
        <v>490</v>
      </c>
      <c r="D262" s="1">
        <v>-212940000</v>
      </c>
      <c r="E262">
        <v>212940000</v>
      </c>
      <c r="F262">
        <f t="shared" si="40"/>
        <v>2.3833893383750932E-4</v>
      </c>
      <c r="G262">
        <f t="shared" si="41"/>
        <v>238338.93383750934</v>
      </c>
      <c r="H262">
        <v>420.64111300000002</v>
      </c>
      <c r="I262">
        <f t="shared" si="42"/>
        <v>566.60874667643179</v>
      </c>
      <c r="J262">
        <v>373.535461</v>
      </c>
      <c r="K262">
        <v>4.7</v>
      </c>
      <c r="L262" s="2">
        <f t="shared" si="43"/>
        <v>214311.5205057924</v>
      </c>
      <c r="M262">
        <v>-2406260000</v>
      </c>
      <c r="N262">
        <v>2406260000</v>
      </c>
      <c r="O262">
        <f t="shared" si="44"/>
        <v>8.4853421745775196E-4</v>
      </c>
      <c r="P262">
        <f t="shared" si="45"/>
        <v>848534.21745775198</v>
      </c>
      <c r="Q262">
        <v>420.64111300000002</v>
      </c>
      <c r="R262">
        <f t="shared" si="46"/>
        <v>2017.2403296625737</v>
      </c>
      <c r="S262">
        <v>373.535461</v>
      </c>
      <c r="T262">
        <v>4.7</v>
      </c>
      <c r="U262" s="19">
        <f t="shared" si="47"/>
        <v>762991.82603771554</v>
      </c>
      <c r="V262" s="18">
        <v>264880000000</v>
      </c>
      <c r="W262">
        <f t="shared" si="48"/>
        <v>6.9697374515584429E-4</v>
      </c>
      <c r="X262">
        <f t="shared" si="49"/>
        <v>696973.74515584426</v>
      </c>
      <c r="Y262">
        <v>420.64111300000002</v>
      </c>
      <c r="Z262">
        <f t="shared" si="50"/>
        <v>1656.9320582694545</v>
      </c>
      <c r="AA262">
        <v>373.535461</v>
      </c>
      <c r="AB262">
        <v>4.7</v>
      </c>
      <c r="AC262" s="19">
        <f t="shared" si="51"/>
        <v>626710.46090522595</v>
      </c>
    </row>
    <row r="263" spans="1:29" x14ac:dyDescent="0.25">
      <c r="A263" s="38">
        <f t="shared" si="39"/>
        <v>0.2291855015636417</v>
      </c>
      <c r="B263" s="18" t="s">
        <v>491</v>
      </c>
      <c r="C263" t="s">
        <v>492</v>
      </c>
      <c r="D263" s="1">
        <v>-596000000</v>
      </c>
      <c r="E263">
        <v>596000000</v>
      </c>
      <c r="F263">
        <f t="shared" si="40"/>
        <v>6.6708934238356133E-4</v>
      </c>
      <c r="G263">
        <f t="shared" si="41"/>
        <v>667089.34238356131</v>
      </c>
      <c r="H263">
        <v>33.735030999999999</v>
      </c>
      <c r="I263">
        <f t="shared" si="42"/>
        <v>19774.380595161194</v>
      </c>
      <c r="J263">
        <v>39.866610999999999</v>
      </c>
      <c r="K263">
        <v>1.6</v>
      </c>
      <c r="L263" s="2">
        <f t="shared" si="43"/>
        <v>819976.54790549772</v>
      </c>
      <c r="M263">
        <v>-757000000</v>
      </c>
      <c r="N263">
        <v>757000000</v>
      </c>
      <c r="O263">
        <f t="shared" si="44"/>
        <v>2.6694555144311848E-4</v>
      </c>
      <c r="P263">
        <f t="shared" si="45"/>
        <v>266945.55144311849</v>
      </c>
      <c r="Q263">
        <v>33.735030999999999</v>
      </c>
      <c r="R263">
        <f t="shared" si="46"/>
        <v>7913.0074444905204</v>
      </c>
      <c r="S263">
        <v>39.866610999999999</v>
      </c>
      <c r="T263">
        <v>1.6</v>
      </c>
      <c r="U263" s="19">
        <f t="shared" si="47"/>
        <v>328125.6015407925</v>
      </c>
      <c r="V263" s="18">
        <v>243940000000</v>
      </c>
      <c r="W263">
        <f t="shared" si="48"/>
        <v>6.4187471833780077E-4</v>
      </c>
      <c r="X263">
        <f t="shared" si="49"/>
        <v>641874.71833780082</v>
      </c>
      <c r="Y263">
        <v>33.735030999999999</v>
      </c>
      <c r="Z263">
        <f t="shared" si="50"/>
        <v>19026.94911819707</v>
      </c>
      <c r="AA263">
        <v>39.866610999999999</v>
      </c>
      <c r="AB263">
        <v>1.6</v>
      </c>
      <c r="AC263" s="19">
        <f t="shared" si="51"/>
        <v>788983.09760107088</v>
      </c>
    </row>
    <row r="264" spans="1:29" x14ac:dyDescent="0.25">
      <c r="A264" s="38">
        <f t="shared" ref="A264:A327" si="52">(J264+K264)/H264-1</f>
        <v>2.5894827524489905E-2</v>
      </c>
      <c r="B264" s="18" t="s">
        <v>493</v>
      </c>
      <c r="C264" t="s">
        <v>494</v>
      </c>
      <c r="D264" s="1">
        <v>-2705000000</v>
      </c>
      <c r="E264">
        <v>2705000000</v>
      </c>
      <c r="F264">
        <f t="shared" ref="F264:F327" si="53">E264/SUM(E$7:E$471)</f>
        <v>3.027645421388479E-3</v>
      </c>
      <c r="G264">
        <f t="shared" ref="G264:G327" si="54">F264*$E$3</f>
        <v>3027645.4213884789</v>
      </c>
      <c r="H264">
        <v>43.636398</v>
      </c>
      <c r="I264">
        <f t="shared" ref="I264:I327" si="55">G264/H264</f>
        <v>69383.486267323868</v>
      </c>
      <c r="J264">
        <v>43.826355</v>
      </c>
      <c r="K264">
        <v>0.94</v>
      </c>
      <c r="L264" s="2">
        <f t="shared" ref="L264:L327" si="56">I264*(J264+K264)</f>
        <v>3106045.7773806448</v>
      </c>
      <c r="M264">
        <v>-6196000000</v>
      </c>
      <c r="N264">
        <v>6196000000</v>
      </c>
      <c r="O264">
        <f t="shared" ref="O264:O327" si="57">N264/SUM(N$7:N$471)</f>
        <v>2.1849334699360133E-3</v>
      </c>
      <c r="P264">
        <f t="shared" ref="P264:P327" si="58">N$3*O264</f>
        <v>2184933.4699360132</v>
      </c>
      <c r="Q264">
        <v>43.636398</v>
      </c>
      <c r="R264">
        <f t="shared" ref="R264:R327" si="59">P264/Q264</f>
        <v>50071.352588176807</v>
      </c>
      <c r="S264">
        <v>43.826355</v>
      </c>
      <c r="T264">
        <v>0.94</v>
      </c>
      <c r="U264" s="19">
        <f t="shared" ref="U264:U327" si="60">R264*(S264+T264)</f>
        <v>2241511.9452924915</v>
      </c>
      <c r="V264" s="18">
        <v>233270000000</v>
      </c>
      <c r="W264">
        <f t="shared" ref="W264:W327" si="61">V264/SUM(V$7:V$471)</f>
        <v>6.1379894870320078E-4</v>
      </c>
      <c r="X264">
        <f t="shared" ref="X264:X327" si="62">W$3*W264</f>
        <v>613798.94870320079</v>
      </c>
      <c r="Y264">
        <v>43.636398</v>
      </c>
      <c r="Z264">
        <f t="shared" ref="Z264:Z327" si="63">X264/Y264</f>
        <v>14066.214830637506</v>
      </c>
      <c r="AA264">
        <v>43.826355</v>
      </c>
      <c r="AB264">
        <v>0.94</v>
      </c>
      <c r="AC264" s="19">
        <f t="shared" ref="AC264:AC327" si="64">Z264*(AA264+AB264)</f>
        <v>629693.16661458346</v>
      </c>
    </row>
    <row r="265" spans="1:29" x14ac:dyDescent="0.25">
      <c r="A265" s="38">
        <f t="shared" si="52"/>
        <v>1.6842837118442811E-2</v>
      </c>
      <c r="B265" s="18" t="s">
        <v>495</v>
      </c>
      <c r="C265" t="s">
        <v>496</v>
      </c>
      <c r="D265" s="1">
        <v>762000000</v>
      </c>
      <c r="E265">
        <v>0</v>
      </c>
      <c r="F265">
        <f t="shared" si="53"/>
        <v>0</v>
      </c>
      <c r="G265">
        <f t="shared" si="54"/>
        <v>0</v>
      </c>
      <c r="H265">
        <v>206.72479200000001</v>
      </c>
      <c r="I265">
        <f t="shared" si="55"/>
        <v>0</v>
      </c>
      <c r="J265">
        <v>205.72662399999999</v>
      </c>
      <c r="K265">
        <v>4.4800000000000004</v>
      </c>
      <c r="L265" s="2">
        <f t="shared" si="56"/>
        <v>0</v>
      </c>
      <c r="M265">
        <v>1944000000</v>
      </c>
      <c r="N265">
        <v>0</v>
      </c>
      <c r="O265">
        <f t="shared" si="57"/>
        <v>0</v>
      </c>
      <c r="P265">
        <f t="shared" si="58"/>
        <v>0</v>
      </c>
      <c r="Q265">
        <v>206.72479200000001</v>
      </c>
      <c r="R265">
        <f t="shared" si="59"/>
        <v>0</v>
      </c>
      <c r="S265">
        <v>205.72662399999999</v>
      </c>
      <c r="T265">
        <v>4.4800000000000004</v>
      </c>
      <c r="U265" s="19">
        <f t="shared" si="60"/>
        <v>0</v>
      </c>
      <c r="V265" s="18">
        <v>241840000000</v>
      </c>
      <c r="W265">
        <f t="shared" si="61"/>
        <v>6.3634902796922907E-4</v>
      </c>
      <c r="X265">
        <f t="shared" si="62"/>
        <v>636349.02796922904</v>
      </c>
      <c r="Y265">
        <v>206.72479200000001</v>
      </c>
      <c r="Z265">
        <f t="shared" si="63"/>
        <v>3078.2424392001758</v>
      </c>
      <c r="AA265">
        <v>205.72662399999999</v>
      </c>
      <c r="AB265">
        <v>4.4800000000000004</v>
      </c>
      <c r="AC265" s="19">
        <f t="shared" si="64"/>
        <v>647066.95099779416</v>
      </c>
    </row>
    <row r="266" spans="1:29" x14ac:dyDescent="0.25">
      <c r="A266" s="38">
        <f t="shared" si="52"/>
        <v>-0.23483155713589821</v>
      </c>
      <c r="B266" s="18" t="s">
        <v>497</v>
      </c>
      <c r="C266" t="s">
        <v>498</v>
      </c>
      <c r="D266" s="1">
        <v>-607200000</v>
      </c>
      <c r="E266">
        <v>607200000</v>
      </c>
      <c r="F266">
        <f t="shared" si="53"/>
        <v>6.7962524948875572E-4</v>
      </c>
      <c r="G266">
        <f t="shared" si="54"/>
        <v>679625.24948875571</v>
      </c>
      <c r="H266">
        <v>264.42340100000001</v>
      </c>
      <c r="I266">
        <f t="shared" si="55"/>
        <v>2570.2159752825951</v>
      </c>
      <c r="J266">
        <v>200.168442</v>
      </c>
      <c r="K266">
        <v>2.16</v>
      </c>
      <c r="L266" s="2">
        <f t="shared" si="56"/>
        <v>520027.79388243798</v>
      </c>
      <c r="M266">
        <v>-2319500000</v>
      </c>
      <c r="N266">
        <v>2319500000</v>
      </c>
      <c r="O266">
        <f t="shared" si="57"/>
        <v>8.1793950670054595E-4</v>
      </c>
      <c r="P266">
        <f t="shared" si="58"/>
        <v>817939.5067005459</v>
      </c>
      <c r="Q266">
        <v>264.42340100000001</v>
      </c>
      <c r="R266">
        <f t="shared" si="59"/>
        <v>3093.294706925526</v>
      </c>
      <c r="S266">
        <v>200.168442</v>
      </c>
      <c r="T266">
        <v>2.16</v>
      </c>
      <c r="U266" s="19">
        <f t="shared" si="60"/>
        <v>625861.49869908823</v>
      </c>
      <c r="V266" s="18">
        <v>230060000000</v>
      </c>
      <c r="W266">
        <f t="shared" si="61"/>
        <v>6.0535253628266972E-4</v>
      </c>
      <c r="X266">
        <f t="shared" si="62"/>
        <v>605352.53628266975</v>
      </c>
      <c r="Y266">
        <v>264.42340100000001</v>
      </c>
      <c r="Z266">
        <f t="shared" si="63"/>
        <v>2289.3304223201853</v>
      </c>
      <c r="AA266">
        <v>200.168442</v>
      </c>
      <c r="AB266">
        <v>2.16</v>
      </c>
      <c r="AC266" s="19">
        <f t="shared" si="64"/>
        <v>463196.6575712451</v>
      </c>
    </row>
    <row r="267" spans="1:29" x14ac:dyDescent="0.25">
      <c r="A267" s="38">
        <f t="shared" si="52"/>
        <v>-0.39807639535623507</v>
      </c>
      <c r="B267" s="18" t="s">
        <v>499</v>
      </c>
      <c r="C267" t="s">
        <v>500</v>
      </c>
      <c r="D267" s="1">
        <v>-349100000</v>
      </c>
      <c r="E267">
        <v>349100000</v>
      </c>
      <c r="F267">
        <f t="shared" si="53"/>
        <v>3.907397473592303E-4</v>
      </c>
      <c r="G267">
        <f t="shared" si="54"/>
        <v>390739.7473592303</v>
      </c>
      <c r="H267">
        <v>704.53936799999997</v>
      </c>
      <c r="I267">
        <f t="shared" si="55"/>
        <v>554.60314228917628</v>
      </c>
      <c r="J267">
        <v>417.62887599999999</v>
      </c>
      <c r="K267">
        <v>6.45</v>
      </c>
      <c r="L267" s="2">
        <f t="shared" si="56"/>
        <v>235195.47720806193</v>
      </c>
      <c r="M267">
        <v>-855830000</v>
      </c>
      <c r="N267">
        <v>855830000</v>
      </c>
      <c r="O267">
        <f t="shared" si="57"/>
        <v>3.0179658030589709E-4</v>
      </c>
      <c r="P267">
        <f t="shared" si="58"/>
        <v>301796.58030589711</v>
      </c>
      <c r="Q267">
        <v>704.53936799999997</v>
      </c>
      <c r="R267">
        <f t="shared" si="59"/>
        <v>428.36013715261561</v>
      </c>
      <c r="S267">
        <v>417.62887599999999</v>
      </c>
      <c r="T267">
        <v>6.45</v>
      </c>
      <c r="U267" s="19">
        <f t="shared" si="60"/>
        <v>181658.48548688705</v>
      </c>
      <c r="V267" s="18">
        <v>2100870000000</v>
      </c>
      <c r="W267">
        <f t="shared" si="61"/>
        <v>5.5279795831529701E-3</v>
      </c>
      <c r="X267">
        <f t="shared" si="62"/>
        <v>5527979.5831529703</v>
      </c>
      <c r="Y267">
        <v>704.53936799999997</v>
      </c>
      <c r="Z267">
        <f t="shared" si="63"/>
        <v>7846.2323529846672</v>
      </c>
      <c r="AA267">
        <v>417.62887599999999</v>
      </c>
      <c r="AB267">
        <v>6.45</v>
      </c>
      <c r="AC267" s="19">
        <f t="shared" si="64"/>
        <v>3327421.3970885728</v>
      </c>
    </row>
    <row r="268" spans="1:29" x14ac:dyDescent="0.25">
      <c r="A268" s="38">
        <f t="shared" si="52"/>
        <v>0.44471482997854772</v>
      </c>
      <c r="B268" s="18" t="s">
        <v>501</v>
      </c>
      <c r="C268" t="s">
        <v>502</v>
      </c>
      <c r="D268" s="1">
        <v>-163300000</v>
      </c>
      <c r="E268">
        <v>163300000</v>
      </c>
      <c r="F268">
        <f t="shared" si="53"/>
        <v>1.8277800270341538E-4</v>
      </c>
      <c r="G268">
        <f t="shared" si="54"/>
        <v>182778.00270341538</v>
      </c>
      <c r="H268">
        <v>62.034466000000002</v>
      </c>
      <c r="I268">
        <f t="shared" si="55"/>
        <v>2946.3943915212453</v>
      </c>
      <c r="J268">
        <v>88.642112999999995</v>
      </c>
      <c r="K268">
        <v>0.98</v>
      </c>
      <c r="L268" s="2">
        <f t="shared" si="56"/>
        <v>264062.09109948331</v>
      </c>
      <c r="M268">
        <v>-989400000</v>
      </c>
      <c r="N268">
        <v>989400000</v>
      </c>
      <c r="O268">
        <f t="shared" si="57"/>
        <v>3.4889818837228722E-4</v>
      </c>
      <c r="P268">
        <f t="shared" si="58"/>
        <v>348898.1883722872</v>
      </c>
      <c r="Q268">
        <v>62.034466000000002</v>
      </c>
      <c r="R268">
        <f t="shared" si="59"/>
        <v>5624.2635887651095</v>
      </c>
      <c r="S268">
        <v>88.642112999999995</v>
      </c>
      <c r="T268">
        <v>0.98</v>
      </c>
      <c r="U268" s="19">
        <f t="shared" si="60"/>
        <v>504058.38689409214</v>
      </c>
      <c r="V268" s="18">
        <v>29200000000</v>
      </c>
      <c r="W268">
        <f t="shared" si="61"/>
        <v>7.6833408934425603E-5</v>
      </c>
      <c r="X268">
        <f t="shared" si="62"/>
        <v>76833.408934425606</v>
      </c>
      <c r="Y268">
        <v>62.034466000000002</v>
      </c>
      <c r="Z268">
        <f t="shared" si="63"/>
        <v>1238.560011694557</v>
      </c>
      <c r="AA268">
        <v>88.642112999999995</v>
      </c>
      <c r="AB268">
        <v>0.98</v>
      </c>
      <c r="AC268" s="19">
        <f t="shared" si="64"/>
        <v>111002.36532537091</v>
      </c>
    </row>
    <row r="269" spans="1:29" x14ac:dyDescent="0.25">
      <c r="A269" s="38">
        <f t="shared" si="52"/>
        <v>0.27709880612075555</v>
      </c>
      <c r="B269" s="18" t="s">
        <v>503</v>
      </c>
      <c r="C269" t="s">
        <v>504</v>
      </c>
      <c r="D269" s="1">
        <v>-1229000000</v>
      </c>
      <c r="E269">
        <v>1229000000</v>
      </c>
      <c r="F269">
        <f t="shared" si="53"/>
        <v>1.3755919493110686E-3</v>
      </c>
      <c r="G269">
        <f t="shared" si="54"/>
        <v>1375591.9493110685</v>
      </c>
      <c r="H269">
        <v>37.510075000000001</v>
      </c>
      <c r="I269">
        <f t="shared" si="55"/>
        <v>36672.599276622837</v>
      </c>
      <c r="J269">
        <v>47.904071999999999</v>
      </c>
      <c r="K269">
        <v>0</v>
      </c>
      <c r="L269" s="2">
        <f t="shared" si="56"/>
        <v>1756766.8361744883</v>
      </c>
      <c r="M269">
        <v>-2259000000</v>
      </c>
      <c r="N269">
        <v>2259000000</v>
      </c>
      <c r="O269">
        <f t="shared" si="57"/>
        <v>7.9660502075297836E-4</v>
      </c>
      <c r="P269">
        <f t="shared" si="58"/>
        <v>796605.02075297839</v>
      </c>
      <c r="Q269">
        <v>37.510075000000001</v>
      </c>
      <c r="R269">
        <f t="shared" si="59"/>
        <v>21237.094853928669</v>
      </c>
      <c r="S269">
        <v>47.904071999999999</v>
      </c>
      <c r="T269">
        <v>0</v>
      </c>
      <c r="U269" s="19">
        <f t="shared" si="60"/>
        <v>1017343.3209534284</v>
      </c>
      <c r="V269" s="18">
        <v>228750000000</v>
      </c>
      <c r="W269">
        <f t="shared" si="61"/>
        <v>6.0190555800513214E-4</v>
      </c>
      <c r="X269">
        <f t="shared" si="62"/>
        <v>601905.55800513213</v>
      </c>
      <c r="Y269">
        <v>37.510075000000001</v>
      </c>
      <c r="Z269">
        <f t="shared" si="63"/>
        <v>16046.503719470893</v>
      </c>
      <c r="AA269">
        <v>47.904071999999999</v>
      </c>
      <c r="AB269">
        <v>0</v>
      </c>
      <c r="AC269" s="19">
        <f t="shared" si="64"/>
        <v>768692.86952580139</v>
      </c>
    </row>
    <row r="270" spans="1:29" x14ac:dyDescent="0.25">
      <c r="A270" s="38">
        <f t="shared" si="52"/>
        <v>0.21701719912870066</v>
      </c>
      <c r="B270" s="18" t="s">
        <v>505</v>
      </c>
      <c r="C270" t="s">
        <v>506</v>
      </c>
      <c r="D270" s="1">
        <v>-2831000000</v>
      </c>
      <c r="E270">
        <v>2831000000</v>
      </c>
      <c r="F270">
        <f t="shared" si="53"/>
        <v>3.1686743763219161E-3</v>
      </c>
      <c r="G270">
        <f t="shared" si="54"/>
        <v>3168674.376321916</v>
      </c>
      <c r="H270">
        <v>86.908355999999998</v>
      </c>
      <c r="I270">
        <f t="shared" si="55"/>
        <v>36459.950713161757</v>
      </c>
      <c r="J270">
        <v>104.328964</v>
      </c>
      <c r="K270">
        <v>1.44</v>
      </c>
      <c r="L270" s="2">
        <f t="shared" si="56"/>
        <v>3856331.2144221803</v>
      </c>
      <c r="M270">
        <v>-2934000000</v>
      </c>
      <c r="N270">
        <v>2934000000</v>
      </c>
      <c r="O270">
        <f t="shared" si="57"/>
        <v>1.034634409424187E-3</v>
      </c>
      <c r="P270">
        <f t="shared" si="58"/>
        <v>1034634.409424187</v>
      </c>
      <c r="Q270">
        <v>86.908355999999998</v>
      </c>
      <c r="R270">
        <f t="shared" si="59"/>
        <v>11904.889898322172</v>
      </c>
      <c r="S270">
        <v>104.328964</v>
      </c>
      <c r="T270">
        <v>1.44</v>
      </c>
      <c r="U270" s="19">
        <f t="shared" si="60"/>
        <v>1259167.8710796013</v>
      </c>
      <c r="V270" s="18">
        <v>212470000000</v>
      </c>
      <c r="W270">
        <f t="shared" si="61"/>
        <v>5.5906830124306198E-4</v>
      </c>
      <c r="X270">
        <f t="shared" si="62"/>
        <v>559068.30124306201</v>
      </c>
      <c r="Y270">
        <v>86.908355999999998</v>
      </c>
      <c r="Z270">
        <f t="shared" si="63"/>
        <v>6432.8486577638405</v>
      </c>
      <c r="AA270">
        <v>104.328964</v>
      </c>
      <c r="AB270">
        <v>1.44</v>
      </c>
      <c r="AC270" s="19">
        <f t="shared" si="64"/>
        <v>680395.73810047191</v>
      </c>
    </row>
    <row r="271" spans="1:29" x14ac:dyDescent="0.25">
      <c r="A271" s="38">
        <f t="shared" si="52"/>
        <v>-0.19315819883705088</v>
      </c>
      <c r="B271" s="18" t="s">
        <v>507</v>
      </c>
      <c r="C271" t="s">
        <v>508</v>
      </c>
      <c r="D271" s="1">
        <v>110430000</v>
      </c>
      <c r="E271">
        <v>0</v>
      </c>
      <c r="F271">
        <f t="shared" si="53"/>
        <v>0</v>
      </c>
      <c r="G271">
        <f t="shared" si="54"/>
        <v>0</v>
      </c>
      <c r="H271">
        <v>112.89041899999999</v>
      </c>
      <c r="I271">
        <f t="shared" si="55"/>
        <v>0</v>
      </c>
      <c r="J271">
        <v>89.584709000000004</v>
      </c>
      <c r="K271">
        <v>1.5</v>
      </c>
      <c r="L271" s="2">
        <f t="shared" si="56"/>
        <v>0</v>
      </c>
      <c r="M271">
        <v>-779650000</v>
      </c>
      <c r="N271">
        <v>779650000</v>
      </c>
      <c r="O271">
        <f t="shared" si="57"/>
        <v>2.7493275981853017E-4</v>
      </c>
      <c r="P271">
        <f t="shared" si="58"/>
        <v>274932.75981853018</v>
      </c>
      <c r="Q271">
        <v>112.89041899999999</v>
      </c>
      <c r="R271">
        <f t="shared" si="59"/>
        <v>2435.3949808489078</v>
      </c>
      <c r="S271">
        <v>89.584709000000004</v>
      </c>
      <c r="T271">
        <v>1.5</v>
      </c>
      <c r="U271" s="19">
        <f t="shared" si="60"/>
        <v>221827.24313068335</v>
      </c>
      <c r="V271" s="18">
        <v>233940000000</v>
      </c>
      <c r="W271">
        <f t="shared" si="61"/>
        <v>6.1556190705888789E-4</v>
      </c>
      <c r="X271">
        <f t="shared" si="62"/>
        <v>615561.90705888788</v>
      </c>
      <c r="Y271">
        <v>112.89041899999999</v>
      </c>
      <c r="Z271">
        <f t="shared" si="63"/>
        <v>5452.7382616844388</v>
      </c>
      <c r="AA271">
        <v>89.584709000000004</v>
      </c>
      <c r="AB271">
        <v>1.5</v>
      </c>
      <c r="AC271" s="19">
        <f t="shared" si="64"/>
        <v>496661.07781869295</v>
      </c>
    </row>
    <row r="272" spans="1:29" x14ac:dyDescent="0.25">
      <c r="A272" s="38">
        <f t="shared" si="52"/>
        <v>-0.50656672422346793</v>
      </c>
      <c r="B272" s="18" t="s">
        <v>509</v>
      </c>
      <c r="C272" t="s">
        <v>510</v>
      </c>
      <c r="D272" s="1">
        <v>0</v>
      </c>
      <c r="E272">
        <v>0</v>
      </c>
      <c r="F272">
        <f t="shared" si="53"/>
        <v>0</v>
      </c>
      <c r="G272">
        <f t="shared" si="54"/>
        <v>0</v>
      </c>
      <c r="H272">
        <v>62.660998999999997</v>
      </c>
      <c r="I272">
        <f t="shared" si="55"/>
        <v>0</v>
      </c>
      <c r="J272">
        <v>29.119022000000001</v>
      </c>
      <c r="K272">
        <v>1.8</v>
      </c>
      <c r="L272" s="2">
        <f t="shared" si="56"/>
        <v>0</v>
      </c>
      <c r="M272">
        <v>-1420000000</v>
      </c>
      <c r="N272">
        <v>1420000000</v>
      </c>
      <c r="O272">
        <f t="shared" si="57"/>
        <v>5.0074330653795008E-4</v>
      </c>
      <c r="P272">
        <f t="shared" si="58"/>
        <v>500743.30653795006</v>
      </c>
      <c r="Q272">
        <v>62.660998999999997</v>
      </c>
      <c r="R272">
        <f t="shared" si="59"/>
        <v>7991.3074245424987</v>
      </c>
      <c r="S272">
        <v>29.119022000000001</v>
      </c>
      <c r="T272">
        <v>1.8</v>
      </c>
      <c r="U272" s="19">
        <f t="shared" si="60"/>
        <v>247083.41006819287</v>
      </c>
      <c r="V272" s="18">
        <v>212330000000</v>
      </c>
      <c r="W272">
        <f t="shared" si="61"/>
        <v>5.5869992188515715E-4</v>
      </c>
      <c r="X272">
        <f t="shared" si="62"/>
        <v>558699.92188515712</v>
      </c>
      <c r="Y272">
        <v>62.660998999999997</v>
      </c>
      <c r="Z272">
        <f t="shared" si="63"/>
        <v>8916.2306825838696</v>
      </c>
      <c r="AA272">
        <v>29.119022000000001</v>
      </c>
      <c r="AB272">
        <v>1.8</v>
      </c>
      <c r="AC272" s="19">
        <f t="shared" si="64"/>
        <v>275681.1326318857</v>
      </c>
    </row>
    <row r="273" spans="1:29" x14ac:dyDescent="0.25">
      <c r="A273" s="38">
        <f t="shared" si="52"/>
        <v>-0.41732812403161301</v>
      </c>
      <c r="B273" s="18" t="s">
        <v>511</v>
      </c>
      <c r="C273" t="s">
        <v>512</v>
      </c>
      <c r="D273" s="1">
        <v>-364520000</v>
      </c>
      <c r="E273">
        <v>364520000</v>
      </c>
      <c r="F273">
        <f t="shared" si="53"/>
        <v>4.0799900517727477E-4</v>
      </c>
      <c r="G273">
        <f t="shared" si="54"/>
        <v>407999.00517727475</v>
      </c>
      <c r="H273">
        <v>119.69000200000001</v>
      </c>
      <c r="I273">
        <f t="shared" si="55"/>
        <v>3408.7977137578687</v>
      </c>
      <c r="J273">
        <v>69.739998</v>
      </c>
      <c r="K273">
        <v>0</v>
      </c>
      <c r="L273" s="2">
        <f t="shared" si="56"/>
        <v>237729.54573987835</v>
      </c>
      <c r="M273">
        <v>-1551820000</v>
      </c>
      <c r="N273">
        <v>1551820000</v>
      </c>
      <c r="O273">
        <f t="shared" si="57"/>
        <v>5.4722780137445189E-4</v>
      </c>
      <c r="P273">
        <f t="shared" si="58"/>
        <v>547227.80137445184</v>
      </c>
      <c r="Q273">
        <v>119.69000200000001</v>
      </c>
      <c r="R273">
        <f t="shared" si="59"/>
        <v>4572.0427122597239</v>
      </c>
      <c r="S273">
        <v>69.739998</v>
      </c>
      <c r="T273">
        <v>0</v>
      </c>
      <c r="U273" s="19">
        <f t="shared" si="60"/>
        <v>318854.24960890773</v>
      </c>
      <c r="V273" s="18">
        <v>226880000000</v>
      </c>
      <c r="W273">
        <f t="shared" si="61"/>
        <v>5.9698506229597542E-4</v>
      </c>
      <c r="X273">
        <f t="shared" si="62"/>
        <v>596985.0622959754</v>
      </c>
      <c r="Y273">
        <v>119.69000200000001</v>
      </c>
      <c r="Z273">
        <f t="shared" si="63"/>
        <v>4987.7604839205815</v>
      </c>
      <c r="AA273">
        <v>69.739998</v>
      </c>
      <c r="AB273">
        <v>0</v>
      </c>
      <c r="AC273" s="19">
        <f t="shared" si="64"/>
        <v>347846.4061731004</v>
      </c>
    </row>
    <row r="274" spans="1:29" x14ac:dyDescent="0.25">
      <c r="A274" s="38">
        <f t="shared" si="52"/>
        <v>-7.472631545367181E-2</v>
      </c>
      <c r="B274" s="18" t="s">
        <v>513</v>
      </c>
      <c r="C274" t="s">
        <v>514</v>
      </c>
      <c r="D274" s="1">
        <v>-158170000</v>
      </c>
      <c r="E274">
        <v>158170000</v>
      </c>
      <c r="F274">
        <f t="shared" si="53"/>
        <v>1.7703610953826828E-4</v>
      </c>
      <c r="G274">
        <f t="shared" si="54"/>
        <v>177036.1095382683</v>
      </c>
      <c r="H274">
        <v>57.960251</v>
      </c>
      <c r="I274">
        <f t="shared" si="55"/>
        <v>3054.4400081750559</v>
      </c>
      <c r="J274">
        <v>52.604095000000001</v>
      </c>
      <c r="K274">
        <v>1.0249999999999999</v>
      </c>
      <c r="L274" s="2">
        <f t="shared" si="56"/>
        <v>163806.85337022084</v>
      </c>
      <c r="M274">
        <v>-1849060000</v>
      </c>
      <c r="N274">
        <v>1849060000</v>
      </c>
      <c r="O274">
        <f t="shared" si="57"/>
        <v>6.5204536506131134E-4</v>
      </c>
      <c r="P274">
        <f t="shared" si="58"/>
        <v>652045.36506131128</v>
      </c>
      <c r="Q274">
        <v>57.960251</v>
      </c>
      <c r="R274">
        <f t="shared" si="59"/>
        <v>11249.871313726908</v>
      </c>
      <c r="S274">
        <v>52.604095000000001</v>
      </c>
      <c r="T274">
        <v>1.0249999999999999</v>
      </c>
      <c r="U274" s="19">
        <f t="shared" si="60"/>
        <v>603320.41742163512</v>
      </c>
      <c r="V274" s="18">
        <v>217490000000</v>
      </c>
      <c r="W274">
        <f t="shared" si="61"/>
        <v>5.7227733250507615E-4</v>
      </c>
      <c r="X274">
        <f t="shared" si="62"/>
        <v>572277.33250507619</v>
      </c>
      <c r="Y274">
        <v>57.960251</v>
      </c>
      <c r="Z274">
        <f t="shared" si="63"/>
        <v>9873.6172226907056</v>
      </c>
      <c r="AA274">
        <v>52.604095000000001</v>
      </c>
      <c r="AB274">
        <v>1.0249999999999999</v>
      </c>
      <c r="AC274" s="19">
        <f t="shared" si="64"/>
        <v>529513.15602931601</v>
      </c>
    </row>
    <row r="275" spans="1:29" x14ac:dyDescent="0.25">
      <c r="A275" s="38">
        <f t="shared" si="52"/>
        <v>0.438105150533036</v>
      </c>
      <c r="B275" s="18" t="s">
        <v>515</v>
      </c>
      <c r="C275" t="s">
        <v>516</v>
      </c>
      <c r="D275" s="1">
        <v>-1770000000</v>
      </c>
      <c r="E275">
        <v>1770000000</v>
      </c>
      <c r="F275">
        <f t="shared" si="53"/>
        <v>1.9811210335887643E-3</v>
      </c>
      <c r="G275">
        <f t="shared" si="54"/>
        <v>1981121.0335887643</v>
      </c>
      <c r="H275">
        <v>341.844696</v>
      </c>
      <c r="I275">
        <f t="shared" si="55"/>
        <v>5795.3832742479181</v>
      </c>
      <c r="J275">
        <v>480.208618</v>
      </c>
      <c r="K275">
        <v>11.399999999999901</v>
      </c>
      <c r="L275" s="2">
        <f t="shared" si="56"/>
        <v>2849060.3622333338</v>
      </c>
      <c r="M275">
        <v>-4530000000</v>
      </c>
      <c r="N275">
        <v>4530000000</v>
      </c>
      <c r="O275">
        <f t="shared" si="57"/>
        <v>1.5974416750823338E-3</v>
      </c>
      <c r="P275">
        <f t="shared" si="58"/>
        <v>1597441.6750823339</v>
      </c>
      <c r="Q275">
        <v>341.844696</v>
      </c>
      <c r="R275">
        <f t="shared" si="59"/>
        <v>4673.0041266526887</v>
      </c>
      <c r="S275">
        <v>480.208618</v>
      </c>
      <c r="T275">
        <v>11.399999999999901</v>
      </c>
      <c r="U275" s="19">
        <f t="shared" si="60"/>
        <v>2297289.1006120248</v>
      </c>
      <c r="V275" s="18">
        <v>296310000000</v>
      </c>
      <c r="W275">
        <f t="shared" si="61"/>
        <v>7.7967491100546752E-4</v>
      </c>
      <c r="X275">
        <f t="shared" si="62"/>
        <v>779674.91100546753</v>
      </c>
      <c r="Y275">
        <v>341.844696</v>
      </c>
      <c r="Z275">
        <f t="shared" si="63"/>
        <v>2280.7869191144846</v>
      </c>
      <c r="AA275">
        <v>480.208618</v>
      </c>
      <c r="AB275">
        <v>11.399999999999901</v>
      </c>
      <c r="AC275" s="19">
        <f t="shared" si="64"/>
        <v>1121254.5052583495</v>
      </c>
    </row>
    <row r="276" spans="1:29" x14ac:dyDescent="0.25">
      <c r="A276" s="38">
        <f t="shared" si="52"/>
        <v>1.850755342542354E-2</v>
      </c>
      <c r="B276" s="18" t="s">
        <v>517</v>
      </c>
      <c r="C276" t="s">
        <v>518</v>
      </c>
      <c r="D276" s="1">
        <v>-1223000000</v>
      </c>
      <c r="E276">
        <v>1223000000</v>
      </c>
      <c r="F276">
        <f t="shared" si="53"/>
        <v>1.3688762847904286E-3</v>
      </c>
      <c r="G276">
        <f t="shared" si="54"/>
        <v>1368876.2847904286</v>
      </c>
      <c r="H276">
        <v>57.340209999999999</v>
      </c>
      <c r="I276">
        <f t="shared" si="55"/>
        <v>23872.885794984508</v>
      </c>
      <c r="J276">
        <v>58.149436999999999</v>
      </c>
      <c r="K276">
        <v>0.252</v>
      </c>
      <c r="L276" s="2">
        <f t="shared" si="56"/>
        <v>1394210.8357639827</v>
      </c>
      <c r="M276">
        <v>-3322000000</v>
      </c>
      <c r="N276">
        <v>3322000000</v>
      </c>
      <c r="O276">
        <f t="shared" si="57"/>
        <v>1.1714572283937114E-3</v>
      </c>
      <c r="P276">
        <f t="shared" si="58"/>
        <v>1171457.2283937114</v>
      </c>
      <c r="Q276">
        <v>57.340209999999999</v>
      </c>
      <c r="R276">
        <f t="shared" si="59"/>
        <v>20429.943113108784</v>
      </c>
      <c r="S276">
        <v>58.149436999999999</v>
      </c>
      <c r="T276">
        <v>0.252</v>
      </c>
      <c r="U276" s="19">
        <f t="shared" si="60"/>
        <v>1193138.0356338066</v>
      </c>
      <c r="V276" s="18">
        <v>214650000000</v>
      </c>
      <c r="W276">
        <f t="shared" si="61"/>
        <v>5.6480449410186491E-4</v>
      </c>
      <c r="X276">
        <f t="shared" si="62"/>
        <v>564804.49410186487</v>
      </c>
      <c r="Y276">
        <v>57.340209999999999</v>
      </c>
      <c r="Z276">
        <f t="shared" si="63"/>
        <v>9850.0597417042045</v>
      </c>
      <c r="AA276">
        <v>58.149436999999999</v>
      </c>
      <c r="AB276">
        <v>0.252</v>
      </c>
      <c r="AC276" s="19">
        <f t="shared" si="64"/>
        <v>575257.64345137437</v>
      </c>
    </row>
    <row r="277" spans="1:29" x14ac:dyDescent="0.25">
      <c r="A277" s="38">
        <f t="shared" si="52"/>
        <v>-0.20005578064968443</v>
      </c>
      <c r="B277" s="18" t="s">
        <v>519</v>
      </c>
      <c r="C277" t="s">
        <v>520</v>
      </c>
      <c r="D277" s="1">
        <v>-1700000000</v>
      </c>
      <c r="E277">
        <v>1700000000</v>
      </c>
      <c r="F277">
        <f t="shared" si="53"/>
        <v>1.9027716141812991E-3</v>
      </c>
      <c r="G277">
        <f t="shared" si="54"/>
        <v>1902771.614181299</v>
      </c>
      <c r="H277">
        <v>250.02577199999999</v>
      </c>
      <c r="I277">
        <f t="shared" si="55"/>
        <v>7610.3019259202574</v>
      </c>
      <c r="J277">
        <v>196.30667099999999</v>
      </c>
      <c r="K277">
        <v>3.7</v>
      </c>
      <c r="L277" s="2">
        <f t="shared" si="56"/>
        <v>1522111.1535081991</v>
      </c>
      <c r="M277">
        <v>-4111000000</v>
      </c>
      <c r="N277">
        <v>4111000000</v>
      </c>
      <c r="O277">
        <f t="shared" si="57"/>
        <v>1.4496871360405021E-3</v>
      </c>
      <c r="P277">
        <f t="shared" si="58"/>
        <v>1449687.136040502</v>
      </c>
      <c r="Q277">
        <v>250.02577199999999</v>
      </c>
      <c r="R277">
        <f t="shared" si="59"/>
        <v>5798.1508243898234</v>
      </c>
      <c r="S277">
        <v>196.30667099999999</v>
      </c>
      <c r="T277">
        <v>3.7</v>
      </c>
      <c r="U277" s="19">
        <f t="shared" si="60"/>
        <v>1159668.8443421142</v>
      </c>
      <c r="V277" s="18">
        <v>2174150000000</v>
      </c>
      <c r="W277">
        <f t="shared" si="61"/>
        <v>5.7207998642048435E-3</v>
      </c>
      <c r="X277">
        <f t="shared" si="62"/>
        <v>5720799.8642048435</v>
      </c>
      <c r="Y277">
        <v>250.02577199999999</v>
      </c>
      <c r="Z277">
        <f t="shared" si="63"/>
        <v>22880.840716711569</v>
      </c>
      <c r="AA277">
        <v>196.30667099999999</v>
      </c>
      <c r="AB277">
        <v>3.7</v>
      </c>
      <c r="AC277" s="19">
        <f t="shared" si="64"/>
        <v>4576320.7814307343</v>
      </c>
    </row>
    <row r="278" spans="1:29" x14ac:dyDescent="0.25">
      <c r="A278" s="38">
        <f t="shared" si="52"/>
        <v>0.1130019862199978</v>
      </c>
      <c r="B278" s="18" t="s">
        <v>521</v>
      </c>
      <c r="C278" t="s">
        <v>522</v>
      </c>
      <c r="D278" s="1">
        <v>-1965000000</v>
      </c>
      <c r="E278">
        <v>1965000000</v>
      </c>
      <c r="F278">
        <f t="shared" si="53"/>
        <v>2.1993801305095605E-3</v>
      </c>
      <c r="G278">
        <f t="shared" si="54"/>
        <v>2199380.1305095605</v>
      </c>
      <c r="H278">
        <v>80.614936999999998</v>
      </c>
      <c r="I278">
        <f t="shared" si="55"/>
        <v>27282.538600874432</v>
      </c>
      <c r="J278">
        <v>79.824584999999999</v>
      </c>
      <c r="K278">
        <v>9.8999999999999897</v>
      </c>
      <c r="L278" s="2">
        <f t="shared" si="56"/>
        <v>2447914.4537099386</v>
      </c>
      <c r="M278">
        <v>-8566000000</v>
      </c>
      <c r="N278">
        <v>8566000000</v>
      </c>
      <c r="O278">
        <f t="shared" si="57"/>
        <v>3.0206811012704793E-3</v>
      </c>
      <c r="P278">
        <f t="shared" si="58"/>
        <v>3020681.1012704792</v>
      </c>
      <c r="Q278">
        <v>80.614936999999998</v>
      </c>
      <c r="R278">
        <f t="shared" si="59"/>
        <v>37470.488890544926</v>
      </c>
      <c r="S278">
        <v>79.824584999999999</v>
      </c>
      <c r="T278">
        <v>9.8999999999999897</v>
      </c>
      <c r="U278" s="19">
        <f t="shared" si="60"/>
        <v>3362024.0654512537</v>
      </c>
      <c r="V278" s="18">
        <v>230690000000</v>
      </c>
      <c r="W278">
        <f t="shared" si="61"/>
        <v>6.0701024339324117E-4</v>
      </c>
      <c r="X278">
        <f t="shared" si="62"/>
        <v>607010.2433932412</v>
      </c>
      <c r="Y278">
        <v>80.614936999999998</v>
      </c>
      <c r="Z278">
        <f t="shared" si="63"/>
        <v>7529.7490264520238</v>
      </c>
      <c r="AA278">
        <v>79.824584999999999</v>
      </c>
      <c r="AB278">
        <v>9.8999999999999897</v>
      </c>
      <c r="AC278" s="19">
        <f t="shared" si="64"/>
        <v>675603.60655256175</v>
      </c>
    </row>
    <row r="279" spans="1:29" x14ac:dyDescent="0.25">
      <c r="A279" s="38">
        <f t="shared" si="52"/>
        <v>3.295073953706984E-3</v>
      </c>
      <c r="B279" s="18" t="s">
        <v>523</v>
      </c>
      <c r="C279" t="s">
        <v>524</v>
      </c>
      <c r="D279" s="1">
        <v>-927110000</v>
      </c>
      <c r="E279">
        <v>927110000</v>
      </c>
      <c r="F279">
        <f t="shared" si="53"/>
        <v>1.0376932889550731E-3</v>
      </c>
      <c r="G279">
        <f t="shared" si="54"/>
        <v>1037693.2889550731</v>
      </c>
      <c r="H279">
        <v>146.63767999999999</v>
      </c>
      <c r="I279">
        <f t="shared" si="55"/>
        <v>7076.5801051617373</v>
      </c>
      <c r="J279">
        <v>142.32086200000001</v>
      </c>
      <c r="K279">
        <v>4.8</v>
      </c>
      <c r="L279" s="2">
        <f t="shared" si="56"/>
        <v>1041112.5650834455</v>
      </c>
      <c r="M279">
        <v>-1672920000</v>
      </c>
      <c r="N279">
        <v>1672920000</v>
      </c>
      <c r="O279">
        <f t="shared" si="57"/>
        <v>5.8993203688272359E-4</v>
      </c>
      <c r="P279">
        <f t="shared" si="58"/>
        <v>589932.03688272357</v>
      </c>
      <c r="Q279">
        <v>146.63767999999999</v>
      </c>
      <c r="R279">
        <f t="shared" si="59"/>
        <v>4023.0589905863458</v>
      </c>
      <c r="S279">
        <v>142.32086200000001</v>
      </c>
      <c r="T279">
        <v>4.8</v>
      </c>
      <c r="U279" s="19">
        <f t="shared" si="60"/>
        <v>591875.90657191316</v>
      </c>
      <c r="V279" s="18">
        <v>219760000000</v>
      </c>
      <c r="W279">
        <f t="shared" si="61"/>
        <v>5.7825034066538944E-4</v>
      </c>
      <c r="X279">
        <f t="shared" si="62"/>
        <v>578250.34066538943</v>
      </c>
      <c r="Y279">
        <v>146.63767999999999</v>
      </c>
      <c r="Z279">
        <f t="shared" si="63"/>
        <v>3943.3953173931113</v>
      </c>
      <c r="AA279">
        <v>142.32086200000001</v>
      </c>
      <c r="AB279">
        <v>4.8</v>
      </c>
      <c r="AC279" s="19">
        <f t="shared" si="64"/>
        <v>580155.71830163815</v>
      </c>
    </row>
    <row r="280" spans="1:29" x14ac:dyDescent="0.25">
      <c r="A280" s="38">
        <f t="shared" si="52"/>
        <v>0.68908298142102686</v>
      </c>
      <c r="B280" s="18" t="s">
        <v>525</v>
      </c>
      <c r="C280" t="s">
        <v>526</v>
      </c>
      <c r="D280" s="1">
        <v>-1323000000</v>
      </c>
      <c r="E280">
        <v>1323000000</v>
      </c>
      <c r="F280">
        <f t="shared" si="53"/>
        <v>1.4808040268010933E-3</v>
      </c>
      <c r="G280">
        <f t="shared" si="54"/>
        <v>1480804.0268010932</v>
      </c>
      <c r="H280">
        <v>16.026720000000001</v>
      </c>
      <c r="I280">
        <f t="shared" si="55"/>
        <v>92395.950437837135</v>
      </c>
      <c r="J280">
        <v>26.75046</v>
      </c>
      <c r="K280">
        <v>0.32</v>
      </c>
      <c r="L280" s="2">
        <f t="shared" si="56"/>
        <v>2501200.8804894527</v>
      </c>
      <c r="M280">
        <v>-5787000000</v>
      </c>
      <c r="N280">
        <v>5787000000</v>
      </c>
      <c r="O280">
        <f t="shared" si="57"/>
        <v>2.040705292207829E-3</v>
      </c>
      <c r="P280">
        <f t="shared" si="58"/>
        <v>2040705.292207829</v>
      </c>
      <c r="Q280">
        <v>16.026720000000001</v>
      </c>
      <c r="R280">
        <f t="shared" si="59"/>
        <v>127331.43726276049</v>
      </c>
      <c r="S280">
        <v>26.75046</v>
      </c>
      <c r="T280">
        <v>0.32</v>
      </c>
      <c r="U280" s="19">
        <f t="shared" si="60"/>
        <v>3446920.5791640673</v>
      </c>
      <c r="V280" s="18">
        <v>212780000000</v>
      </c>
      <c r="W280">
        <f t="shared" si="61"/>
        <v>5.5988399839270819E-4</v>
      </c>
      <c r="X280">
        <f t="shared" si="62"/>
        <v>559883.99839270825</v>
      </c>
      <c r="Y280">
        <v>16.026720000000001</v>
      </c>
      <c r="Z280">
        <f t="shared" si="63"/>
        <v>34934.409435786503</v>
      </c>
      <c r="AA280">
        <v>26.75046</v>
      </c>
      <c r="AB280">
        <v>0.32</v>
      </c>
      <c r="AC280" s="19">
        <f t="shared" si="64"/>
        <v>945690.53325508116</v>
      </c>
    </row>
    <row r="281" spans="1:29" x14ac:dyDescent="0.25">
      <c r="A281" s="38">
        <f t="shared" si="52"/>
        <v>0.90686722483559823</v>
      </c>
      <c r="B281" s="18" t="s">
        <v>527</v>
      </c>
      <c r="C281" t="s">
        <v>528</v>
      </c>
      <c r="D281" s="1">
        <v>-2640000000</v>
      </c>
      <c r="E281">
        <v>2640000000</v>
      </c>
      <c r="F281">
        <f t="shared" si="53"/>
        <v>2.9548923890815467E-3</v>
      </c>
      <c r="G281">
        <f t="shared" si="54"/>
        <v>2954892.3890815466</v>
      </c>
      <c r="H281">
        <v>61.271534000000003</v>
      </c>
      <c r="I281">
        <f t="shared" si="55"/>
        <v>48226.185900316232</v>
      </c>
      <c r="J281">
        <v>114.34668000000001</v>
      </c>
      <c r="K281">
        <v>2.4900000000000002</v>
      </c>
      <c r="L281" s="2">
        <f t="shared" si="56"/>
        <v>5634587.4496557591</v>
      </c>
      <c r="M281">
        <v>-14769000000</v>
      </c>
      <c r="N281">
        <v>14769000000</v>
      </c>
      <c r="O281">
        <f t="shared" si="57"/>
        <v>5.2080830241260463E-3</v>
      </c>
      <c r="P281">
        <f t="shared" si="58"/>
        <v>5208083.0241260463</v>
      </c>
      <c r="Q281">
        <v>61.271534000000003</v>
      </c>
      <c r="R281">
        <f t="shared" si="59"/>
        <v>85000.042991024937</v>
      </c>
      <c r="S281">
        <v>114.34668000000001</v>
      </c>
      <c r="T281">
        <v>2.4900000000000002</v>
      </c>
      <c r="U281" s="19">
        <f t="shared" si="60"/>
        <v>9931122.8229286242</v>
      </c>
      <c r="V281" s="18">
        <v>239390000000</v>
      </c>
      <c r="W281">
        <f t="shared" si="61"/>
        <v>6.2990238920589538E-4</v>
      </c>
      <c r="X281">
        <f t="shared" si="62"/>
        <v>629902.38920589536</v>
      </c>
      <c r="Y281">
        <v>61.271534000000003</v>
      </c>
      <c r="Z281">
        <f t="shared" si="63"/>
        <v>10280.506265860675</v>
      </c>
      <c r="AA281">
        <v>114.34668000000001</v>
      </c>
      <c r="AB281">
        <v>2.4900000000000002</v>
      </c>
      <c r="AC281" s="19">
        <f t="shared" si="64"/>
        <v>1201140.2208223585</v>
      </c>
    </row>
    <row r="282" spans="1:29" x14ac:dyDescent="0.25">
      <c r="A282" s="38">
        <f t="shared" si="52"/>
        <v>-0.30810733570270343</v>
      </c>
      <c r="B282" s="18" t="s">
        <v>529</v>
      </c>
      <c r="C282" t="s">
        <v>530</v>
      </c>
      <c r="D282" s="1">
        <v>-68930000</v>
      </c>
      <c r="E282">
        <v>68930000</v>
      </c>
      <c r="F282">
        <f t="shared" si="53"/>
        <v>7.715179256795115E-5</v>
      </c>
      <c r="G282">
        <f t="shared" si="54"/>
        <v>77151.792567951154</v>
      </c>
      <c r="H282">
        <v>404.26187099999999</v>
      </c>
      <c r="I282">
        <f t="shared" si="55"/>
        <v>190.84607800657795</v>
      </c>
      <c r="J282">
        <v>276.905823</v>
      </c>
      <c r="K282">
        <v>2.8</v>
      </c>
      <c r="L282" s="2">
        <f t="shared" si="56"/>
        <v>53380.759315152085</v>
      </c>
      <c r="M282">
        <v>-248650000</v>
      </c>
      <c r="N282">
        <v>248650000</v>
      </c>
      <c r="O282">
        <f t="shared" si="57"/>
        <v>8.7682974063845985E-5</v>
      </c>
      <c r="P282">
        <f t="shared" si="58"/>
        <v>87682.974063845992</v>
      </c>
      <c r="Q282">
        <v>404.26187099999999</v>
      </c>
      <c r="R282">
        <f t="shared" si="59"/>
        <v>216.89647318692096</v>
      </c>
      <c r="S282">
        <v>276.905823</v>
      </c>
      <c r="T282">
        <v>2.8</v>
      </c>
      <c r="U282" s="19">
        <f t="shared" si="60"/>
        <v>60667.206538545164</v>
      </c>
      <c r="V282" s="18">
        <v>215630000000</v>
      </c>
      <c r="W282">
        <f t="shared" si="61"/>
        <v>5.6738314960719845E-4</v>
      </c>
      <c r="X282">
        <f t="shared" si="62"/>
        <v>567383.14960719843</v>
      </c>
      <c r="Y282">
        <v>404.26187099999999</v>
      </c>
      <c r="Z282">
        <f t="shared" si="63"/>
        <v>1403.5039916173505</v>
      </c>
      <c r="AA282">
        <v>276.905823</v>
      </c>
      <c r="AB282">
        <v>2.8</v>
      </c>
      <c r="AC282" s="19">
        <f t="shared" si="64"/>
        <v>392568.23905911611</v>
      </c>
    </row>
    <row r="283" spans="1:29" x14ac:dyDescent="0.25">
      <c r="A283" s="38">
        <f t="shared" si="52"/>
        <v>-8.7260209868762484E-2</v>
      </c>
      <c r="B283" s="18" t="s">
        <v>531</v>
      </c>
      <c r="C283" t="s">
        <v>532</v>
      </c>
      <c r="D283" s="1">
        <v>125000000</v>
      </c>
      <c r="E283">
        <v>0</v>
      </c>
      <c r="F283">
        <f t="shared" si="53"/>
        <v>0</v>
      </c>
      <c r="G283">
        <f t="shared" si="54"/>
        <v>0</v>
      </c>
      <c r="H283">
        <v>162.92486600000001</v>
      </c>
      <c r="I283">
        <f t="shared" si="55"/>
        <v>0</v>
      </c>
      <c r="J283">
        <v>147.70800800000001</v>
      </c>
      <c r="K283">
        <v>1</v>
      </c>
      <c r="L283" s="2">
        <f t="shared" si="56"/>
        <v>0</v>
      </c>
      <c r="M283">
        <v>-210000000</v>
      </c>
      <c r="N283">
        <v>210000000</v>
      </c>
      <c r="O283">
        <f t="shared" si="57"/>
        <v>7.4053587586598251E-5</v>
      </c>
      <c r="P283">
        <f t="shared" si="58"/>
        <v>74053.587586598253</v>
      </c>
      <c r="Q283">
        <v>162.92486600000001</v>
      </c>
      <c r="R283">
        <f t="shared" si="59"/>
        <v>454.52599965065031</v>
      </c>
      <c r="S283">
        <v>147.70800800000001</v>
      </c>
      <c r="T283">
        <v>1</v>
      </c>
      <c r="U283" s="19">
        <f t="shared" si="60"/>
        <v>67591.655992256899</v>
      </c>
      <c r="V283" s="18">
        <v>253810000000</v>
      </c>
      <c r="W283">
        <f t="shared" si="61"/>
        <v>6.6784546307008773E-4</v>
      </c>
      <c r="X283">
        <f t="shared" si="62"/>
        <v>667845.46307008772</v>
      </c>
      <c r="Y283">
        <v>162.92486600000001</v>
      </c>
      <c r="Z283">
        <f t="shared" si="63"/>
        <v>4099.1008890569701</v>
      </c>
      <c r="AA283">
        <v>147.70800800000001</v>
      </c>
      <c r="AB283">
        <v>1</v>
      </c>
      <c r="AC283" s="19">
        <f t="shared" si="64"/>
        <v>609569.12780269107</v>
      </c>
    </row>
    <row r="284" spans="1:29" x14ac:dyDescent="0.25">
      <c r="A284" s="38">
        <f t="shared" si="52"/>
        <v>-2.1234342783413629E-2</v>
      </c>
      <c r="B284" s="18" t="s">
        <v>533</v>
      </c>
      <c r="C284" t="s">
        <v>534</v>
      </c>
      <c r="D284" s="1">
        <v>-912000000</v>
      </c>
      <c r="E284">
        <v>912000000</v>
      </c>
      <c r="F284">
        <f t="shared" si="53"/>
        <v>1.0207810071372616E-3</v>
      </c>
      <c r="G284">
        <f t="shared" si="54"/>
        <v>1020781.0071372616</v>
      </c>
      <c r="H284">
        <v>169.58801299999999</v>
      </c>
      <c r="I284">
        <f t="shared" si="55"/>
        <v>6019.181362407151</v>
      </c>
      <c r="J284">
        <v>163.73692299999999</v>
      </c>
      <c r="K284">
        <v>2.25</v>
      </c>
      <c r="L284" s="2">
        <f t="shared" si="56"/>
        <v>999105.39332491078</v>
      </c>
      <c r="M284">
        <v>-7689000000</v>
      </c>
      <c r="N284">
        <v>7689000000</v>
      </c>
      <c r="O284">
        <f t="shared" si="57"/>
        <v>2.7114192140635903E-3</v>
      </c>
      <c r="P284">
        <f t="shared" si="58"/>
        <v>2711419.2140635904</v>
      </c>
      <c r="Q284">
        <v>169.58801299999999</v>
      </c>
      <c r="R284">
        <f t="shared" si="59"/>
        <v>15988.271612472932</v>
      </c>
      <c r="S284">
        <v>163.73692299999999</v>
      </c>
      <c r="T284">
        <v>2.25</v>
      </c>
      <c r="U284" s="19">
        <f t="shared" si="60"/>
        <v>2653844.0090426304</v>
      </c>
      <c r="V284" s="18">
        <v>287600000000</v>
      </c>
      <c r="W284">
        <f t="shared" si="61"/>
        <v>7.5675645238153439E-4</v>
      </c>
      <c r="X284">
        <f t="shared" si="62"/>
        <v>756756.45238153439</v>
      </c>
      <c r="Y284">
        <v>169.58801299999999</v>
      </c>
      <c r="Z284">
        <f t="shared" si="63"/>
        <v>4462.3227726686937</v>
      </c>
      <c r="AA284">
        <v>163.73692299999999</v>
      </c>
      <c r="AB284">
        <v>2.25</v>
      </c>
      <c r="AC284" s="19">
        <f t="shared" si="64"/>
        <v>740687.22646810487</v>
      </c>
    </row>
    <row r="285" spans="1:29" x14ac:dyDescent="0.25">
      <c r="A285" s="38">
        <f t="shared" si="52"/>
        <v>-0.22150597097080971</v>
      </c>
      <c r="B285" s="18" t="s">
        <v>535</v>
      </c>
      <c r="C285" t="s">
        <v>536</v>
      </c>
      <c r="D285" s="1">
        <v>-282500000</v>
      </c>
      <c r="E285">
        <v>282500000</v>
      </c>
      <c r="F285">
        <f t="shared" si="53"/>
        <v>3.1619587118012762E-4</v>
      </c>
      <c r="G285">
        <f t="shared" si="54"/>
        <v>316195.87118012761</v>
      </c>
      <c r="H285">
        <v>435.889252</v>
      </c>
      <c r="I285">
        <f t="shared" si="55"/>
        <v>725.40414733632292</v>
      </c>
      <c r="J285">
        <v>336.79718000000003</v>
      </c>
      <c r="K285">
        <v>2.54</v>
      </c>
      <c r="L285" s="2">
        <f t="shared" si="56"/>
        <v>246156.59771741237</v>
      </c>
      <c r="M285">
        <v>-2624440000</v>
      </c>
      <c r="N285">
        <v>2624440000</v>
      </c>
      <c r="O285">
        <f t="shared" si="57"/>
        <v>9.2547236859891397E-4</v>
      </c>
      <c r="P285">
        <f t="shared" si="58"/>
        <v>925472.36859891401</v>
      </c>
      <c r="Q285">
        <v>435.889252</v>
      </c>
      <c r="R285">
        <f t="shared" si="59"/>
        <v>2123.1823550421336</v>
      </c>
      <c r="S285">
        <v>336.79718000000003</v>
      </c>
      <c r="T285">
        <v>2.54</v>
      </c>
      <c r="U285" s="19">
        <f t="shared" si="60"/>
        <v>720474.71298575646</v>
      </c>
      <c r="V285" s="18">
        <v>227480000000</v>
      </c>
      <c r="W285">
        <f t="shared" si="61"/>
        <v>5.9856383097271022E-4</v>
      </c>
      <c r="X285">
        <f t="shared" si="62"/>
        <v>598563.83097271028</v>
      </c>
      <c r="Y285">
        <v>435.889252</v>
      </c>
      <c r="Z285">
        <f t="shared" si="63"/>
        <v>1373.201629143887</v>
      </c>
      <c r="AA285">
        <v>336.79718000000003</v>
      </c>
      <c r="AB285">
        <v>2.54</v>
      </c>
      <c r="AC285" s="19">
        <f t="shared" si="64"/>
        <v>465978.36840509251</v>
      </c>
    </row>
    <row r="286" spans="1:29" x14ac:dyDescent="0.25">
      <c r="A286" s="38">
        <f t="shared" si="52"/>
        <v>-0.30435051489266618</v>
      </c>
      <c r="B286" s="18" t="s">
        <v>537</v>
      </c>
      <c r="C286" t="s">
        <v>538</v>
      </c>
      <c r="D286" s="1">
        <v>530000000</v>
      </c>
      <c r="E286">
        <v>0</v>
      </c>
      <c r="F286">
        <f t="shared" si="53"/>
        <v>0</v>
      </c>
      <c r="G286">
        <f t="shared" si="54"/>
        <v>0</v>
      </c>
      <c r="H286">
        <v>67.639533999999998</v>
      </c>
      <c r="I286">
        <f t="shared" si="55"/>
        <v>0</v>
      </c>
      <c r="J286">
        <v>45.933407000000003</v>
      </c>
      <c r="K286">
        <v>1.1200000000000001</v>
      </c>
      <c r="L286" s="2">
        <f t="shared" si="56"/>
        <v>0</v>
      </c>
      <c r="M286">
        <v>370000000</v>
      </c>
      <c r="N286">
        <v>0</v>
      </c>
      <c r="O286">
        <f t="shared" si="57"/>
        <v>0</v>
      </c>
      <c r="P286">
        <f t="shared" si="58"/>
        <v>0</v>
      </c>
      <c r="Q286">
        <v>67.639533999999998</v>
      </c>
      <c r="R286">
        <f t="shared" si="59"/>
        <v>0</v>
      </c>
      <c r="S286">
        <v>45.933407000000003</v>
      </c>
      <c r="T286">
        <v>1.1200000000000001</v>
      </c>
      <c r="U286" s="19">
        <f t="shared" si="60"/>
        <v>0</v>
      </c>
      <c r="V286" s="18">
        <v>217130000000</v>
      </c>
      <c r="W286">
        <f t="shared" si="61"/>
        <v>5.7133007129903535E-4</v>
      </c>
      <c r="X286">
        <f t="shared" si="62"/>
        <v>571330.07129903533</v>
      </c>
      <c r="Y286">
        <v>67.639533999999998</v>
      </c>
      <c r="Z286">
        <f t="shared" si="63"/>
        <v>8446.6884603172366</v>
      </c>
      <c r="AA286">
        <v>45.933407000000003</v>
      </c>
      <c r="AB286">
        <v>1.1200000000000001</v>
      </c>
      <c r="AC286" s="19">
        <f t="shared" si="64"/>
        <v>397445.46992551029</v>
      </c>
    </row>
    <row r="287" spans="1:29" x14ac:dyDescent="0.25">
      <c r="A287" s="38">
        <f t="shared" si="52"/>
        <v>-2.1072988686078209E-2</v>
      </c>
      <c r="B287" s="18" t="s">
        <v>539</v>
      </c>
      <c r="C287" t="s">
        <v>540</v>
      </c>
      <c r="D287" s="1">
        <v>-1748000000</v>
      </c>
      <c r="E287">
        <v>1748000000</v>
      </c>
      <c r="F287">
        <f t="shared" si="53"/>
        <v>1.9564969303464182E-3</v>
      </c>
      <c r="G287">
        <f t="shared" si="54"/>
        <v>1956496.9303464182</v>
      </c>
      <c r="H287">
        <v>355.575287</v>
      </c>
      <c r="I287">
        <f t="shared" si="55"/>
        <v>5502.3422658347408</v>
      </c>
      <c r="J287">
        <v>346.122253</v>
      </c>
      <c r="K287">
        <v>1.96</v>
      </c>
      <c r="L287" s="2">
        <f t="shared" si="56"/>
        <v>1915267.6926688815</v>
      </c>
      <c r="M287">
        <v>-4420000000</v>
      </c>
      <c r="N287">
        <v>4420000000</v>
      </c>
      <c r="O287">
        <f t="shared" si="57"/>
        <v>1.558651700632211E-3</v>
      </c>
      <c r="P287">
        <f t="shared" si="58"/>
        <v>1558651.7006322111</v>
      </c>
      <c r="Q287">
        <v>355.575287</v>
      </c>
      <c r="R287">
        <f t="shared" si="59"/>
        <v>4383.4646490272289</v>
      </c>
      <c r="S287">
        <v>346.122253</v>
      </c>
      <c r="T287">
        <v>1.96</v>
      </c>
      <c r="U287" s="19">
        <f t="shared" si="60"/>
        <v>1525806.2509792519</v>
      </c>
      <c r="V287" s="18">
        <v>2352070000000</v>
      </c>
      <c r="W287">
        <f t="shared" si="61"/>
        <v>6.1889574024792619E-3</v>
      </c>
      <c r="X287">
        <f t="shared" si="62"/>
        <v>6188957.4024792621</v>
      </c>
      <c r="Y287">
        <v>355.575287</v>
      </c>
      <c r="Z287">
        <f t="shared" si="63"/>
        <v>17405.476782978065</v>
      </c>
      <c r="AA287">
        <v>346.122253</v>
      </c>
      <c r="AB287">
        <v>1.96</v>
      </c>
      <c r="AC287" s="19">
        <f t="shared" si="64"/>
        <v>6058537.5731581962</v>
      </c>
    </row>
    <row r="288" spans="1:29" x14ac:dyDescent="0.25">
      <c r="A288" s="38">
        <f t="shared" si="52"/>
        <v>-0.68627597731569001</v>
      </c>
      <c r="B288" s="18" t="s">
        <v>955</v>
      </c>
      <c r="C288" t="s">
        <v>954</v>
      </c>
      <c r="D288" s="1">
        <v>-85370000</v>
      </c>
      <c r="E288">
        <v>85370000</v>
      </c>
      <c r="F288">
        <f t="shared" si="53"/>
        <v>9.555271335450441E-5</v>
      </c>
      <c r="G288">
        <f t="shared" si="54"/>
        <v>95552.713354504405</v>
      </c>
      <c r="H288">
        <v>132.25</v>
      </c>
      <c r="I288">
        <f t="shared" si="55"/>
        <v>722.51579096033572</v>
      </c>
      <c r="J288">
        <v>41.490001999999997</v>
      </c>
      <c r="K288">
        <v>0</v>
      </c>
      <c r="L288" s="2">
        <f t="shared" si="56"/>
        <v>29977.18161197591</v>
      </c>
      <c r="M288">
        <v>-4959100000</v>
      </c>
      <c r="N288">
        <v>4959100000</v>
      </c>
      <c r="O288">
        <f t="shared" si="57"/>
        <v>1.7487578390509497E-3</v>
      </c>
      <c r="P288">
        <f t="shared" si="58"/>
        <v>1748757.8390509498</v>
      </c>
      <c r="Q288">
        <v>132.25</v>
      </c>
      <c r="R288">
        <f t="shared" si="59"/>
        <v>13223.121656339885</v>
      </c>
      <c r="S288">
        <v>41.490001999999997</v>
      </c>
      <c r="T288">
        <v>0</v>
      </c>
      <c r="U288" s="19">
        <f t="shared" si="60"/>
        <v>548627.34396778513</v>
      </c>
      <c r="V288" s="18">
        <v>237430000000</v>
      </c>
      <c r="W288">
        <f t="shared" si="61"/>
        <v>6.2474507819522851E-4</v>
      </c>
      <c r="X288">
        <f t="shared" si="62"/>
        <v>624745.07819522847</v>
      </c>
      <c r="Y288">
        <v>132.25</v>
      </c>
      <c r="Z288">
        <f t="shared" si="63"/>
        <v>4723.9703455215767</v>
      </c>
      <c r="AA288">
        <v>41.490001999999997</v>
      </c>
      <c r="AB288">
        <v>0</v>
      </c>
      <c r="AC288" s="19">
        <f t="shared" si="64"/>
        <v>195997.53908363089</v>
      </c>
    </row>
    <row r="289" spans="1:29" x14ac:dyDescent="0.25">
      <c r="A289" s="38">
        <f t="shared" si="52"/>
        <v>-0.11056436242916445</v>
      </c>
      <c r="B289" s="18" t="s">
        <v>541</v>
      </c>
      <c r="C289" t="s">
        <v>542</v>
      </c>
      <c r="D289" s="1">
        <v>-1028300000</v>
      </c>
      <c r="E289">
        <v>1028300000</v>
      </c>
      <c r="F289">
        <f t="shared" si="53"/>
        <v>1.1509529710956646E-3</v>
      </c>
      <c r="G289">
        <f t="shared" si="54"/>
        <v>1150952.9710956647</v>
      </c>
      <c r="H289">
        <v>94.032234000000003</v>
      </c>
      <c r="I289">
        <f t="shared" si="55"/>
        <v>12239.983271009647</v>
      </c>
      <c r="J289">
        <v>82.135620000000003</v>
      </c>
      <c r="K289">
        <v>1.5</v>
      </c>
      <c r="L289" s="2">
        <f t="shared" si="56"/>
        <v>1023698.5896605199</v>
      </c>
      <c r="M289">
        <v>-1388300000</v>
      </c>
      <c r="N289">
        <v>1388300000</v>
      </c>
      <c r="O289">
        <f t="shared" si="57"/>
        <v>4.8956474117368748E-4</v>
      </c>
      <c r="P289">
        <f t="shared" si="58"/>
        <v>489564.74117368745</v>
      </c>
      <c r="Q289">
        <v>94.032234000000003</v>
      </c>
      <c r="R289">
        <f t="shared" si="59"/>
        <v>5206.3502093727502</v>
      </c>
      <c r="S289">
        <v>82.135620000000003</v>
      </c>
      <c r="T289">
        <v>1.5</v>
      </c>
      <c r="U289" s="19">
        <f t="shared" si="60"/>
        <v>435436.3276980198</v>
      </c>
      <c r="V289" s="18">
        <v>225820000000</v>
      </c>
      <c r="W289">
        <f t="shared" si="61"/>
        <v>5.9419590430041065E-4</v>
      </c>
      <c r="X289">
        <f t="shared" si="62"/>
        <v>594195.90430041065</v>
      </c>
      <c r="Y289">
        <v>94.032234000000003</v>
      </c>
      <c r="Z289">
        <f t="shared" si="63"/>
        <v>6319.0661225852682</v>
      </c>
      <c r="AA289">
        <v>82.135620000000003</v>
      </c>
      <c r="AB289">
        <v>1.5</v>
      </c>
      <c r="AC289" s="19">
        <f t="shared" si="64"/>
        <v>528499.01298341493</v>
      </c>
    </row>
    <row r="290" spans="1:29" x14ac:dyDescent="0.25">
      <c r="A290" s="38">
        <f t="shared" si="52"/>
        <v>2.6908172133889074E-2</v>
      </c>
      <c r="B290" s="18" t="s">
        <v>543</v>
      </c>
      <c r="C290" t="s">
        <v>544</v>
      </c>
      <c r="D290" s="1">
        <v>-1602400000</v>
      </c>
      <c r="E290">
        <v>1602400000</v>
      </c>
      <c r="F290">
        <f t="shared" si="53"/>
        <v>1.7935301379788905E-3</v>
      </c>
      <c r="G290">
        <f t="shared" si="54"/>
        <v>1793530.1379788904</v>
      </c>
      <c r="H290">
        <v>259.31597900000003</v>
      </c>
      <c r="I290">
        <f t="shared" si="55"/>
        <v>6916.3888199071998</v>
      </c>
      <c r="J290">
        <v>260.63369799999998</v>
      </c>
      <c r="K290">
        <v>5.66</v>
      </c>
      <c r="L290" s="2">
        <f t="shared" si="56"/>
        <v>1841790.7556589444</v>
      </c>
      <c r="M290">
        <v>-6191800000</v>
      </c>
      <c r="N290">
        <v>6191800000</v>
      </c>
      <c r="O290">
        <f t="shared" si="57"/>
        <v>2.1834523981842813E-3</v>
      </c>
      <c r="P290">
        <f t="shared" si="58"/>
        <v>2183452.3981842813</v>
      </c>
      <c r="Q290">
        <v>259.31597900000003</v>
      </c>
      <c r="R290">
        <f t="shared" si="59"/>
        <v>8420.0457164434174</v>
      </c>
      <c r="S290">
        <v>260.63369799999998</v>
      </c>
      <c r="T290">
        <v>5.66</v>
      </c>
      <c r="U290" s="19">
        <f t="shared" si="60"/>
        <v>2242205.111160777</v>
      </c>
      <c r="V290" s="18">
        <v>2200310000000</v>
      </c>
      <c r="W290">
        <f t="shared" si="61"/>
        <v>5.7896341785104799E-3</v>
      </c>
      <c r="X290">
        <f t="shared" si="62"/>
        <v>5789634.1785104796</v>
      </c>
      <c r="Y290">
        <v>259.31597900000003</v>
      </c>
      <c r="Z290">
        <f t="shared" si="63"/>
        <v>22326.561598082157</v>
      </c>
      <c r="AA290">
        <v>260.63369799999998</v>
      </c>
      <c r="AB290">
        <v>5.66</v>
      </c>
      <c r="AC290" s="19">
        <f t="shared" si="64"/>
        <v>5945422.6515780874</v>
      </c>
    </row>
    <row r="291" spans="1:29" x14ac:dyDescent="0.25">
      <c r="A291" s="38">
        <f t="shared" si="52"/>
        <v>0.52641208563165631</v>
      </c>
      <c r="B291" s="18" t="s">
        <v>545</v>
      </c>
      <c r="C291" t="s">
        <v>546</v>
      </c>
      <c r="D291" s="1">
        <v>-276000000</v>
      </c>
      <c r="E291">
        <v>276000000</v>
      </c>
      <c r="F291">
        <f t="shared" si="53"/>
        <v>3.0892056794943446E-4</v>
      </c>
      <c r="G291">
        <f t="shared" si="54"/>
        <v>308920.56794943445</v>
      </c>
      <c r="H291">
        <v>246.35786400000001</v>
      </c>
      <c r="I291">
        <f t="shared" si="55"/>
        <v>1253.9505049022282</v>
      </c>
      <c r="J291">
        <v>374.02362099999999</v>
      </c>
      <c r="K291">
        <v>2.02</v>
      </c>
      <c r="L291" s="2">
        <f t="shared" si="56"/>
        <v>471540.08841821214</v>
      </c>
      <c r="M291">
        <v>-2239000000</v>
      </c>
      <c r="N291">
        <v>2239000000</v>
      </c>
      <c r="O291">
        <f t="shared" si="57"/>
        <v>7.8955229812568333E-4</v>
      </c>
      <c r="P291">
        <f t="shared" si="58"/>
        <v>789552.29812568333</v>
      </c>
      <c r="Q291">
        <v>246.35786400000001</v>
      </c>
      <c r="R291">
        <f t="shared" si="59"/>
        <v>3204.8999179733241</v>
      </c>
      <c r="S291">
        <v>374.02362099999999</v>
      </c>
      <c r="T291">
        <v>2.02</v>
      </c>
      <c r="U291" s="19">
        <f t="shared" si="60"/>
        <v>1205182.1700972917</v>
      </c>
      <c r="V291" s="18">
        <v>237230000000</v>
      </c>
      <c r="W291">
        <f t="shared" si="61"/>
        <v>6.2421882196965017E-4</v>
      </c>
      <c r="X291">
        <f t="shared" si="62"/>
        <v>624218.82196965022</v>
      </c>
      <c r="Y291">
        <v>246.35786400000001</v>
      </c>
      <c r="Z291">
        <f t="shared" si="63"/>
        <v>2533.7889029986482</v>
      </c>
      <c r="AA291">
        <v>374.02362099999999</v>
      </c>
      <c r="AB291">
        <v>2.02</v>
      </c>
      <c r="AC291" s="19">
        <f t="shared" si="64"/>
        <v>952815.15393322939</v>
      </c>
    </row>
    <row r="292" spans="1:29" x14ac:dyDescent="0.25">
      <c r="A292" s="38">
        <f t="shared" si="52"/>
        <v>-0.19846742476103496</v>
      </c>
      <c r="B292" s="18" t="s">
        <v>547</v>
      </c>
      <c r="C292" t="s">
        <v>548</v>
      </c>
      <c r="D292" s="1">
        <v>-2354000000</v>
      </c>
      <c r="E292">
        <v>2354000000</v>
      </c>
      <c r="F292">
        <f t="shared" si="53"/>
        <v>2.6347790469310457E-3</v>
      </c>
      <c r="G292">
        <f t="shared" si="54"/>
        <v>2634779.0469310456</v>
      </c>
      <c r="H292">
        <v>98.719459999999998</v>
      </c>
      <c r="I292">
        <f t="shared" si="55"/>
        <v>26689.560973399224</v>
      </c>
      <c r="J292">
        <v>76.456862999999998</v>
      </c>
      <c r="K292">
        <v>2.67</v>
      </c>
      <c r="L292" s="2">
        <f t="shared" si="56"/>
        <v>2111861.234672307</v>
      </c>
      <c r="M292">
        <v>-7012000000</v>
      </c>
      <c r="N292">
        <v>7012000000</v>
      </c>
      <c r="O292">
        <f t="shared" si="57"/>
        <v>2.4726845531296521E-3</v>
      </c>
      <c r="P292">
        <f t="shared" si="58"/>
        <v>2472684.553129652</v>
      </c>
      <c r="Q292">
        <v>98.719459999999998</v>
      </c>
      <c r="R292">
        <f t="shared" si="59"/>
        <v>25047.589939507896</v>
      </c>
      <c r="S292">
        <v>76.456862999999998</v>
      </c>
      <c r="T292">
        <v>2.67</v>
      </c>
      <c r="U292" s="19">
        <f t="shared" si="60"/>
        <v>1981937.2176236196</v>
      </c>
      <c r="V292" s="18">
        <v>2139090000000</v>
      </c>
      <c r="W292">
        <f t="shared" si="61"/>
        <v>5.6285471478609746E-3</v>
      </c>
      <c r="X292">
        <f t="shared" si="62"/>
        <v>5628547.147860975</v>
      </c>
      <c r="Y292">
        <v>98.719459999999998</v>
      </c>
      <c r="Z292">
        <f t="shared" si="63"/>
        <v>57015.578771003966</v>
      </c>
      <c r="AA292">
        <v>76.456862999999998</v>
      </c>
      <c r="AB292">
        <v>2.67</v>
      </c>
      <c r="AC292" s="19">
        <f t="shared" si="64"/>
        <v>4511463.8902789392</v>
      </c>
    </row>
    <row r="293" spans="1:29" x14ac:dyDescent="0.25">
      <c r="A293" s="38">
        <f t="shared" si="52"/>
        <v>0.5324383832770101</v>
      </c>
      <c r="B293" s="18" t="s">
        <v>549</v>
      </c>
      <c r="C293" t="s">
        <v>550</v>
      </c>
      <c r="D293" s="1">
        <v>-11040000000</v>
      </c>
      <c r="E293">
        <v>11040000000</v>
      </c>
      <c r="F293">
        <f t="shared" si="53"/>
        <v>1.2356822717977377E-2</v>
      </c>
      <c r="G293">
        <f t="shared" si="54"/>
        <v>12356822.717977377</v>
      </c>
      <c r="H293">
        <v>73.251014999999995</v>
      </c>
      <c r="I293">
        <f t="shared" si="55"/>
        <v>168691.48800159805</v>
      </c>
      <c r="J293">
        <v>109.45266700000001</v>
      </c>
      <c r="K293">
        <v>2.8</v>
      </c>
      <c r="L293" s="2">
        <f t="shared" si="56"/>
        <v>18936069.428377882</v>
      </c>
      <c r="M293">
        <v>-22511000000</v>
      </c>
      <c r="N293">
        <v>22511000000</v>
      </c>
      <c r="O293">
        <f t="shared" si="57"/>
        <v>7.9381919531519678E-3</v>
      </c>
      <c r="P293">
        <f t="shared" si="58"/>
        <v>7938191.9531519674</v>
      </c>
      <c r="Q293">
        <v>73.251014999999995</v>
      </c>
      <c r="R293">
        <f t="shared" si="59"/>
        <v>108369.71956159199</v>
      </c>
      <c r="S293">
        <v>109.45266700000001</v>
      </c>
      <c r="T293">
        <v>2.8</v>
      </c>
      <c r="U293" s="19">
        <f t="shared" si="60"/>
        <v>12164790.042830773</v>
      </c>
      <c r="V293" s="18">
        <v>2193580000000</v>
      </c>
      <c r="W293">
        <f t="shared" si="61"/>
        <v>5.7719256565197715E-3</v>
      </c>
      <c r="X293">
        <f t="shared" si="62"/>
        <v>5771925.6565197716</v>
      </c>
      <c r="Y293">
        <v>73.251014999999995</v>
      </c>
      <c r="Z293">
        <f t="shared" si="63"/>
        <v>78796.528027902023</v>
      </c>
      <c r="AA293">
        <v>109.45266700000001</v>
      </c>
      <c r="AB293">
        <v>2.8</v>
      </c>
      <c r="AC293" s="19">
        <f t="shared" si="64"/>
        <v>8845120.4214722533</v>
      </c>
    </row>
    <row r="294" spans="1:29" x14ac:dyDescent="0.25">
      <c r="A294" s="38">
        <f t="shared" si="52"/>
        <v>-0.64221794602851889</v>
      </c>
      <c r="B294" s="18" t="s">
        <v>551</v>
      </c>
      <c r="C294" t="s">
        <v>552</v>
      </c>
      <c r="D294" s="1">
        <v>-15508000000</v>
      </c>
      <c r="E294">
        <v>15508000000</v>
      </c>
      <c r="F294">
        <f t="shared" si="53"/>
        <v>1.7357754231013874E-2</v>
      </c>
      <c r="G294">
        <f t="shared" si="54"/>
        <v>17357754.231013875</v>
      </c>
      <c r="H294">
        <v>336.35000600000001</v>
      </c>
      <c r="I294">
        <f t="shared" si="55"/>
        <v>51606.225424041986</v>
      </c>
      <c r="J294">
        <v>120.339996</v>
      </c>
      <c r="K294">
        <v>0</v>
      </c>
      <c r="L294" s="2">
        <f t="shared" si="56"/>
        <v>6210292.961104311</v>
      </c>
      <c r="M294">
        <v>-45173000000</v>
      </c>
      <c r="N294">
        <v>45173000000</v>
      </c>
      <c r="O294">
        <f t="shared" si="57"/>
        <v>1.5929631962140013E-2</v>
      </c>
      <c r="P294">
        <f t="shared" si="58"/>
        <v>15929631.962140013</v>
      </c>
      <c r="Q294">
        <v>336.35000600000001</v>
      </c>
      <c r="R294">
        <f t="shared" si="59"/>
        <v>47360.284459575756</v>
      </c>
      <c r="S294">
        <v>120.339996</v>
      </c>
      <c r="T294">
        <v>0</v>
      </c>
      <c r="U294" s="19">
        <f t="shared" si="60"/>
        <v>5699336.4424242089</v>
      </c>
      <c r="V294" s="18">
        <v>2921930000000</v>
      </c>
      <c r="W294">
        <f t="shared" si="61"/>
        <v>7.6884192660193907E-3</v>
      </c>
      <c r="X294">
        <f t="shared" si="62"/>
        <v>7688419.2660193909</v>
      </c>
      <c r="Y294">
        <v>336.35000600000001</v>
      </c>
      <c r="Z294">
        <f t="shared" si="63"/>
        <v>22858.388966460701</v>
      </c>
      <c r="AA294">
        <v>120.339996</v>
      </c>
      <c r="AB294">
        <v>0</v>
      </c>
      <c r="AC294" s="19">
        <f t="shared" si="64"/>
        <v>2750778.4367903247</v>
      </c>
    </row>
    <row r="295" spans="1:29" x14ac:dyDescent="0.25">
      <c r="A295" s="38">
        <f t="shared" si="52"/>
        <v>0.22576154937598458</v>
      </c>
      <c r="B295" s="18" t="s">
        <v>553</v>
      </c>
      <c r="C295" t="s">
        <v>554</v>
      </c>
      <c r="D295" s="1">
        <v>-1680000000</v>
      </c>
      <c r="E295">
        <v>1680000000</v>
      </c>
      <c r="F295">
        <f t="shared" si="53"/>
        <v>1.8803860657791661E-3</v>
      </c>
      <c r="G295">
        <f t="shared" si="54"/>
        <v>1880386.0657791661</v>
      </c>
      <c r="H295">
        <v>59.200297999999997</v>
      </c>
      <c r="I295">
        <f t="shared" si="55"/>
        <v>31763.118249492025</v>
      </c>
      <c r="J295">
        <v>70.585448999999997</v>
      </c>
      <c r="K295">
        <v>1.98</v>
      </c>
      <c r="L295" s="2">
        <f t="shared" si="56"/>
        <v>2304904.9374144827</v>
      </c>
      <c r="M295">
        <v>-1712000000</v>
      </c>
      <c r="N295">
        <v>1712000000</v>
      </c>
      <c r="O295">
        <f t="shared" si="57"/>
        <v>6.0371305689645822E-4</v>
      </c>
      <c r="P295">
        <f t="shared" si="58"/>
        <v>603713.05689645826</v>
      </c>
      <c r="Q295">
        <v>59.200297999999997</v>
      </c>
      <c r="R295">
        <f t="shared" si="59"/>
        <v>10197.804357276349</v>
      </c>
      <c r="S295">
        <v>70.585448999999997</v>
      </c>
      <c r="T295">
        <v>1.98</v>
      </c>
      <c r="U295" s="19">
        <f t="shared" si="60"/>
        <v>740008.25199991465</v>
      </c>
      <c r="V295" s="18">
        <v>252560000000</v>
      </c>
      <c r="W295">
        <f t="shared" si="61"/>
        <v>6.6455636166022364E-4</v>
      </c>
      <c r="X295">
        <f t="shared" si="62"/>
        <v>664556.36166022369</v>
      </c>
      <c r="Y295">
        <v>59.200297999999997</v>
      </c>
      <c r="Z295">
        <f t="shared" si="63"/>
        <v>11225.557710203144</v>
      </c>
      <c r="AA295">
        <v>70.585448999999997</v>
      </c>
      <c r="AB295">
        <v>1.98</v>
      </c>
      <c r="AC295" s="19">
        <f t="shared" si="64"/>
        <v>814587.63551630301</v>
      </c>
    </row>
    <row r="296" spans="1:29" x14ac:dyDescent="0.25">
      <c r="A296" s="38">
        <f t="shared" si="52"/>
        <v>-0.14833757507035983</v>
      </c>
      <c r="B296" s="18" t="s">
        <v>555</v>
      </c>
      <c r="C296" t="s">
        <v>556</v>
      </c>
      <c r="D296" s="1">
        <v>-95620000</v>
      </c>
      <c r="E296">
        <v>95620000</v>
      </c>
      <c r="F296">
        <f t="shared" si="53"/>
        <v>1.0702530691059754E-4</v>
      </c>
      <c r="G296">
        <f t="shared" si="54"/>
        <v>107025.30691059753</v>
      </c>
      <c r="H296">
        <v>1697.209961</v>
      </c>
      <c r="I296">
        <f t="shared" si="55"/>
        <v>63.059556195120358</v>
      </c>
      <c r="J296">
        <v>1445.4499510000001</v>
      </c>
      <c r="K296">
        <v>0</v>
      </c>
      <c r="L296" s="2">
        <f t="shared" si="56"/>
        <v>91149.432412318478</v>
      </c>
      <c r="M296">
        <v>-333610000</v>
      </c>
      <c r="N296">
        <v>333610000</v>
      </c>
      <c r="O296">
        <f t="shared" si="57"/>
        <v>1.1764293978459545E-4</v>
      </c>
      <c r="P296">
        <f t="shared" si="58"/>
        <v>117642.93978459545</v>
      </c>
      <c r="Q296">
        <v>1697.209961</v>
      </c>
      <c r="R296">
        <f t="shared" si="59"/>
        <v>69.315489826185058</v>
      </c>
      <c r="S296">
        <v>1445.4499510000001</v>
      </c>
      <c r="T296">
        <v>0</v>
      </c>
      <c r="U296" s="19">
        <f t="shared" si="60"/>
        <v>100192.0713728002</v>
      </c>
      <c r="V296" s="18">
        <v>239010000000</v>
      </c>
      <c r="W296">
        <f t="shared" si="61"/>
        <v>6.2890250237729675E-4</v>
      </c>
      <c r="X296">
        <f t="shared" si="62"/>
        <v>628902.5023772968</v>
      </c>
      <c r="Y296">
        <v>1697.209961</v>
      </c>
      <c r="Z296">
        <f t="shared" si="63"/>
        <v>370.55079620599565</v>
      </c>
      <c r="AA296">
        <v>1445.4499510000001</v>
      </c>
      <c r="AB296">
        <v>0</v>
      </c>
      <c r="AC296" s="19">
        <f t="shared" si="64"/>
        <v>535612.63021896745</v>
      </c>
    </row>
    <row r="297" spans="1:29" x14ac:dyDescent="0.25">
      <c r="A297" s="38">
        <f t="shared" si="52"/>
        <v>-0.25237794950414938</v>
      </c>
      <c r="B297" s="18" t="s">
        <v>557</v>
      </c>
      <c r="C297" t="s">
        <v>558</v>
      </c>
      <c r="D297" s="1">
        <v>2189420000</v>
      </c>
      <c r="E297">
        <v>0</v>
      </c>
      <c r="F297">
        <f t="shared" si="53"/>
        <v>0</v>
      </c>
      <c r="G297">
        <f t="shared" si="54"/>
        <v>0</v>
      </c>
      <c r="H297">
        <v>44.864913999999999</v>
      </c>
      <c r="I297">
        <f t="shared" si="55"/>
        <v>0</v>
      </c>
      <c r="J297">
        <v>33.529998999999997</v>
      </c>
      <c r="K297">
        <v>1.2E-2</v>
      </c>
      <c r="L297" s="2">
        <f t="shared" si="56"/>
        <v>0</v>
      </c>
      <c r="M297">
        <v>3230340000</v>
      </c>
      <c r="N297">
        <v>0</v>
      </c>
      <c r="O297">
        <f t="shared" si="57"/>
        <v>0</v>
      </c>
      <c r="P297">
        <f t="shared" si="58"/>
        <v>0</v>
      </c>
      <c r="Q297">
        <v>44.864913999999999</v>
      </c>
      <c r="R297">
        <f t="shared" si="59"/>
        <v>0</v>
      </c>
      <c r="S297">
        <v>33.529998999999997</v>
      </c>
      <c r="T297">
        <v>1.2E-2</v>
      </c>
      <c r="U297" s="19">
        <f t="shared" si="60"/>
        <v>0</v>
      </c>
      <c r="V297" s="18">
        <v>221040000000</v>
      </c>
      <c r="W297">
        <f t="shared" si="61"/>
        <v>5.8161838050909027E-4</v>
      </c>
      <c r="X297">
        <f t="shared" si="62"/>
        <v>581618.38050909026</v>
      </c>
      <c r="Y297">
        <v>44.864913999999999</v>
      </c>
      <c r="Z297">
        <f t="shared" si="63"/>
        <v>12963.768982352007</v>
      </c>
      <c r="AA297">
        <v>33.529998999999997</v>
      </c>
      <c r="AB297">
        <v>1.2E-2</v>
      </c>
      <c r="AC297" s="19">
        <f t="shared" si="64"/>
        <v>434830.72624228196</v>
      </c>
    </row>
    <row r="298" spans="1:29" x14ac:dyDescent="0.25">
      <c r="A298" s="38">
        <f t="shared" si="52"/>
        <v>-0.1660412129751605</v>
      </c>
      <c r="B298" s="18" t="s">
        <v>559</v>
      </c>
      <c r="C298" t="s">
        <v>560</v>
      </c>
      <c r="D298" s="1">
        <v>-173300000</v>
      </c>
      <c r="E298">
        <v>173300000</v>
      </c>
      <c r="F298">
        <f t="shared" si="53"/>
        <v>1.9397077690448184E-4</v>
      </c>
      <c r="G298">
        <f t="shared" si="54"/>
        <v>193970.77690448184</v>
      </c>
      <c r="H298">
        <v>84.427779999999998</v>
      </c>
      <c r="I298">
        <f t="shared" si="55"/>
        <v>2297.4757467800509</v>
      </c>
      <c r="J298">
        <v>69.251289</v>
      </c>
      <c r="K298">
        <v>1.1579999999999999</v>
      </c>
      <c r="L298" s="2">
        <f t="shared" si="56"/>
        <v>161763.63382552742</v>
      </c>
      <c r="M298">
        <v>-8406500000</v>
      </c>
      <c r="N298">
        <v>8406500000</v>
      </c>
      <c r="O298">
        <f t="shared" si="57"/>
        <v>2.964435638317801E-3</v>
      </c>
      <c r="P298">
        <f t="shared" si="58"/>
        <v>2964435.6383178011</v>
      </c>
      <c r="Q298">
        <v>84.427779999999998</v>
      </c>
      <c r="R298">
        <f t="shared" si="59"/>
        <v>35112.087968175889</v>
      </c>
      <c r="S298">
        <v>69.251289</v>
      </c>
      <c r="T298">
        <v>1.1579999999999999</v>
      </c>
      <c r="U298" s="19">
        <f t="shared" si="60"/>
        <v>2472217.1491447189</v>
      </c>
      <c r="V298" s="18">
        <v>248300000000</v>
      </c>
      <c r="W298">
        <f t="shared" si="61"/>
        <v>6.5334710405540674E-4</v>
      </c>
      <c r="X298">
        <f t="shared" si="62"/>
        <v>653347.10405540676</v>
      </c>
      <c r="Y298">
        <v>84.427779999999998</v>
      </c>
      <c r="Z298">
        <f t="shared" si="63"/>
        <v>7738.532317862755</v>
      </c>
      <c r="AA298">
        <v>69.251289</v>
      </c>
      <c r="AB298">
        <v>1.1579999999999999</v>
      </c>
      <c r="AC298" s="19">
        <f t="shared" si="64"/>
        <v>544864.55840423855</v>
      </c>
    </row>
    <row r="299" spans="1:29" x14ac:dyDescent="0.25">
      <c r="A299" s="38">
        <f t="shared" si="52"/>
        <v>-0.45446442922989372</v>
      </c>
      <c r="B299" s="18" t="s">
        <v>561</v>
      </c>
      <c r="C299" t="s">
        <v>562</v>
      </c>
      <c r="D299" s="1">
        <v>-8964000000</v>
      </c>
      <c r="E299">
        <v>8964000000</v>
      </c>
      <c r="F299">
        <f t="shared" si="53"/>
        <v>1.0033202793835979E-2</v>
      </c>
      <c r="G299">
        <f t="shared" si="54"/>
        <v>10033202.793835979</v>
      </c>
      <c r="H299">
        <v>92.075599999999994</v>
      </c>
      <c r="I299">
        <f t="shared" si="55"/>
        <v>108967.009651156</v>
      </c>
      <c r="J299">
        <v>49.785514999999997</v>
      </c>
      <c r="K299">
        <v>0.44500000000000001</v>
      </c>
      <c r="L299" s="2">
        <f t="shared" si="56"/>
        <v>5473469.0127875358</v>
      </c>
      <c r="M299">
        <v>-27624000000</v>
      </c>
      <c r="N299">
        <v>27624000000</v>
      </c>
      <c r="O299">
        <f t="shared" si="57"/>
        <v>9.7412204928199533E-3</v>
      </c>
      <c r="P299">
        <f t="shared" si="58"/>
        <v>9741220.4928199537</v>
      </c>
      <c r="Q299">
        <v>92.075599999999994</v>
      </c>
      <c r="R299">
        <f t="shared" si="59"/>
        <v>105795.8948170846</v>
      </c>
      <c r="S299">
        <v>49.785514999999997</v>
      </c>
      <c r="T299">
        <v>0.44500000000000001</v>
      </c>
      <c r="U299" s="19">
        <f t="shared" si="60"/>
        <v>5314182.2815479897</v>
      </c>
      <c r="V299" s="18">
        <v>2104320000000</v>
      </c>
      <c r="W299">
        <f t="shared" si="61"/>
        <v>5.5370575030441946E-3</v>
      </c>
      <c r="X299">
        <f t="shared" si="62"/>
        <v>5537057.5030441945</v>
      </c>
      <c r="Y299">
        <v>92.075599999999994</v>
      </c>
      <c r="Z299">
        <f t="shared" si="63"/>
        <v>60135.991544385208</v>
      </c>
      <c r="AA299">
        <v>49.785514999999997</v>
      </c>
      <c r="AB299">
        <v>0.44500000000000001</v>
      </c>
      <c r="AC299" s="19">
        <f t="shared" si="64"/>
        <v>3020661.8253101143</v>
      </c>
    </row>
    <row r="300" spans="1:29" x14ac:dyDescent="0.25">
      <c r="A300" s="38">
        <f t="shared" si="52"/>
        <v>-0.27257243597790992</v>
      </c>
      <c r="B300" s="18" t="s">
        <v>563</v>
      </c>
      <c r="C300" t="s">
        <v>564</v>
      </c>
      <c r="D300" s="1">
        <v>-29530000000</v>
      </c>
      <c r="E300">
        <v>29530000000</v>
      </c>
      <c r="F300">
        <f t="shared" si="53"/>
        <v>3.3052262215749272E-2</v>
      </c>
      <c r="G300">
        <f t="shared" si="54"/>
        <v>33052262.215749271</v>
      </c>
      <c r="H300">
        <v>330.93975799999998</v>
      </c>
      <c r="I300">
        <f t="shared" si="55"/>
        <v>99873.95414651047</v>
      </c>
      <c r="J300">
        <v>238.19470200000001</v>
      </c>
      <c r="K300">
        <v>2.54</v>
      </c>
      <c r="L300" s="2">
        <f t="shared" si="56"/>
        <v>24043126.589021862</v>
      </c>
      <c r="M300">
        <v>-63810000000</v>
      </c>
      <c r="N300">
        <v>63810000000</v>
      </c>
      <c r="O300">
        <f t="shared" si="57"/>
        <v>2.2501711542384926E-2</v>
      </c>
      <c r="P300">
        <f t="shared" si="58"/>
        <v>22501711.542384926</v>
      </c>
      <c r="Q300">
        <v>330.93975799999998</v>
      </c>
      <c r="R300">
        <f t="shared" si="59"/>
        <v>67993.376433135985</v>
      </c>
      <c r="S300">
        <v>238.19470200000001</v>
      </c>
      <c r="T300">
        <v>2.54</v>
      </c>
      <c r="U300" s="19">
        <f t="shared" si="60"/>
        <v>16368365.213604813</v>
      </c>
      <c r="V300" s="18">
        <v>22522000000000</v>
      </c>
      <c r="W300">
        <f t="shared" si="61"/>
        <v>5.9261713562367584E-2</v>
      </c>
      <c r="X300">
        <f t="shared" si="62"/>
        <v>59261713.562367581</v>
      </c>
      <c r="Y300">
        <v>330.93975799999998</v>
      </c>
      <c r="Z300">
        <f t="shared" si="63"/>
        <v>179071.00047606725</v>
      </c>
      <c r="AA300">
        <v>238.19470200000001</v>
      </c>
      <c r="AB300">
        <v>2.54</v>
      </c>
      <c r="AC300" s="19">
        <f t="shared" si="64"/>
        <v>43108603.936447904</v>
      </c>
    </row>
    <row r="301" spans="1:29" x14ac:dyDescent="0.25">
      <c r="A301" s="38">
        <f t="shared" si="52"/>
        <v>-0.27598754067513731</v>
      </c>
      <c r="B301" s="18" t="s">
        <v>565</v>
      </c>
      <c r="C301" t="s">
        <v>566</v>
      </c>
      <c r="D301" s="1">
        <v>-426940000</v>
      </c>
      <c r="E301">
        <v>426940000</v>
      </c>
      <c r="F301">
        <f t="shared" si="53"/>
        <v>4.7786430174033166E-4</v>
      </c>
      <c r="G301">
        <f t="shared" si="54"/>
        <v>477864.30174033163</v>
      </c>
      <c r="H301">
        <v>217.48850999999999</v>
      </c>
      <c r="I301">
        <f t="shared" si="55"/>
        <v>2197.193321800456</v>
      </c>
      <c r="J301">
        <v>152.78839099999999</v>
      </c>
      <c r="K301">
        <v>4.6760000000000002</v>
      </c>
      <c r="L301" s="2">
        <f t="shared" si="56"/>
        <v>345979.70832657581</v>
      </c>
      <c r="M301">
        <v>-984760000</v>
      </c>
      <c r="N301">
        <v>984760000</v>
      </c>
      <c r="O301">
        <f t="shared" si="57"/>
        <v>3.4726195672275475E-4</v>
      </c>
      <c r="P301">
        <f t="shared" si="58"/>
        <v>347261.95672275475</v>
      </c>
      <c r="Q301">
        <v>217.48850999999999</v>
      </c>
      <c r="R301">
        <f t="shared" si="59"/>
        <v>1596.6910469098104</v>
      </c>
      <c r="S301">
        <v>152.78839099999999</v>
      </c>
      <c r="T301">
        <v>4.6760000000000002</v>
      </c>
      <c r="U301" s="19">
        <f t="shared" si="60"/>
        <v>251421.98331680571</v>
      </c>
      <c r="V301" s="18">
        <v>226410000000</v>
      </c>
      <c r="W301">
        <f t="shared" si="61"/>
        <v>5.9574836016586653E-4</v>
      </c>
      <c r="X301">
        <f t="shared" si="62"/>
        <v>595748.36016586656</v>
      </c>
      <c r="Y301">
        <v>217.48850999999999</v>
      </c>
      <c r="Z301">
        <f t="shared" si="63"/>
        <v>2739.2176265581411</v>
      </c>
      <c r="AA301">
        <v>152.78839099999999</v>
      </c>
      <c r="AB301">
        <v>4.6760000000000002</v>
      </c>
      <c r="AC301" s="19">
        <f t="shared" si="64"/>
        <v>431329.23538244306</v>
      </c>
    </row>
    <row r="302" spans="1:29" x14ac:dyDescent="0.25">
      <c r="A302" s="38">
        <f t="shared" si="52"/>
        <v>-0.29277896752152088</v>
      </c>
      <c r="B302" s="18" t="s">
        <v>953</v>
      </c>
      <c r="C302" t="s">
        <v>952</v>
      </c>
      <c r="D302" s="1">
        <v>-67450000</v>
      </c>
      <c r="E302">
        <v>67450000</v>
      </c>
      <c r="F302">
        <f t="shared" si="53"/>
        <v>7.5495261986193314E-5</v>
      </c>
      <c r="G302">
        <f t="shared" si="54"/>
        <v>75495.26198619332</v>
      </c>
      <c r="H302">
        <v>253.979996</v>
      </c>
      <c r="I302">
        <f t="shared" si="55"/>
        <v>297.24885099294715</v>
      </c>
      <c r="J302">
        <v>179.61999499999999</v>
      </c>
      <c r="K302">
        <v>0</v>
      </c>
      <c r="L302" s="2">
        <f t="shared" si="56"/>
        <v>53391.837129108906</v>
      </c>
      <c r="M302">
        <v>-204770000</v>
      </c>
      <c r="N302">
        <v>204770000</v>
      </c>
      <c r="O302">
        <f t="shared" si="57"/>
        <v>7.2209300619560589E-5</v>
      </c>
      <c r="P302">
        <f t="shared" si="58"/>
        <v>72209.300619560585</v>
      </c>
      <c r="Q302">
        <v>253.979996</v>
      </c>
      <c r="R302">
        <f t="shared" si="59"/>
        <v>284.31097628476454</v>
      </c>
      <c r="S302">
        <v>179.61999499999999</v>
      </c>
      <c r="T302">
        <v>0</v>
      </c>
      <c r="U302" s="19">
        <f t="shared" si="60"/>
        <v>51067.936138714518</v>
      </c>
      <c r="V302" s="18">
        <v>2102970000000</v>
      </c>
      <c r="W302">
        <f t="shared" si="61"/>
        <v>5.5335052735215415E-3</v>
      </c>
      <c r="X302">
        <f t="shared" si="62"/>
        <v>5533505.2735215416</v>
      </c>
      <c r="Y302">
        <v>253.979996</v>
      </c>
      <c r="Z302">
        <f t="shared" si="63"/>
        <v>21787.169701040319</v>
      </c>
      <c r="AA302">
        <v>179.61999499999999</v>
      </c>
      <c r="AB302">
        <v>0</v>
      </c>
      <c r="AC302" s="19">
        <f t="shared" si="64"/>
        <v>3913411.3127650134</v>
      </c>
    </row>
    <row r="303" spans="1:29" x14ac:dyDescent="0.25">
      <c r="A303" s="38">
        <f t="shared" si="52"/>
        <v>-0.4389065488656595</v>
      </c>
      <c r="B303" s="18" t="s">
        <v>567</v>
      </c>
      <c r="C303" t="s">
        <v>568</v>
      </c>
      <c r="D303" s="1">
        <v>-425560000</v>
      </c>
      <c r="E303">
        <v>425560000</v>
      </c>
      <c r="F303">
        <f t="shared" si="53"/>
        <v>4.7631969890058449E-4</v>
      </c>
      <c r="G303">
        <f t="shared" si="54"/>
        <v>476319.69890058448</v>
      </c>
      <c r="H303">
        <v>182.179993</v>
      </c>
      <c r="I303">
        <f t="shared" si="55"/>
        <v>2614.5554792099729</v>
      </c>
      <c r="J303">
        <v>102.220001</v>
      </c>
      <c r="K303">
        <v>0</v>
      </c>
      <c r="L303" s="2">
        <f t="shared" si="56"/>
        <v>267259.86369939888</v>
      </c>
      <c r="M303">
        <v>-2450110000</v>
      </c>
      <c r="N303">
        <v>2450110000</v>
      </c>
      <c r="O303">
        <f t="shared" si="57"/>
        <v>8.6399731181809644E-4</v>
      </c>
      <c r="P303">
        <f t="shared" si="58"/>
        <v>863997.31181809644</v>
      </c>
      <c r="Q303">
        <v>182.179993</v>
      </c>
      <c r="R303">
        <f t="shared" si="59"/>
        <v>4742.5477276096744</v>
      </c>
      <c r="S303">
        <v>102.220001</v>
      </c>
      <c r="T303">
        <v>0</v>
      </c>
      <c r="U303" s="19">
        <f t="shared" si="60"/>
        <v>484783.23345880862</v>
      </c>
      <c r="V303" s="18">
        <v>212330000000</v>
      </c>
      <c r="W303">
        <f t="shared" si="61"/>
        <v>5.5869992188515715E-4</v>
      </c>
      <c r="X303">
        <f t="shared" si="62"/>
        <v>558699.92188515712</v>
      </c>
      <c r="Y303">
        <v>182.179993</v>
      </c>
      <c r="Z303">
        <f t="shared" si="63"/>
        <v>3066.7468621823755</v>
      </c>
      <c r="AA303">
        <v>102.220001</v>
      </c>
      <c r="AB303">
        <v>0</v>
      </c>
      <c r="AC303" s="19">
        <f t="shared" si="64"/>
        <v>313482.86731902929</v>
      </c>
    </row>
    <row r="304" spans="1:29" x14ac:dyDescent="0.25">
      <c r="A304" s="38">
        <f t="shared" si="52"/>
        <v>0.17818076903938418</v>
      </c>
      <c r="B304" s="18" t="s">
        <v>569</v>
      </c>
      <c r="C304" t="s">
        <v>570</v>
      </c>
      <c r="D304" s="1">
        <v>-416000000</v>
      </c>
      <c r="E304">
        <v>416000000</v>
      </c>
      <c r="F304">
        <f t="shared" si="53"/>
        <v>4.6561940676436494E-4</v>
      </c>
      <c r="G304">
        <f t="shared" si="54"/>
        <v>465619.40676436492</v>
      </c>
      <c r="H304">
        <v>44.392966999999999</v>
      </c>
      <c r="I304">
        <f t="shared" si="55"/>
        <v>10488.58497708353</v>
      </c>
      <c r="J304">
        <v>50.782940000000004</v>
      </c>
      <c r="K304">
        <v>1.52</v>
      </c>
      <c r="L304" s="2">
        <f t="shared" si="56"/>
        <v>548583.8307413013</v>
      </c>
      <c r="M304">
        <v>-1513100000</v>
      </c>
      <c r="N304">
        <v>1513100000</v>
      </c>
      <c r="O304">
        <f t="shared" si="57"/>
        <v>5.3357373036800866E-4</v>
      </c>
      <c r="P304">
        <f t="shared" si="58"/>
        <v>533573.7303680086</v>
      </c>
      <c r="Q304">
        <v>44.392966999999999</v>
      </c>
      <c r="R304">
        <f t="shared" si="59"/>
        <v>12019.330232376868</v>
      </c>
      <c r="S304">
        <v>50.782940000000004</v>
      </c>
      <c r="T304">
        <v>1.52</v>
      </c>
      <c r="U304" s="19">
        <f t="shared" si="60"/>
        <v>628646.30798419344</v>
      </c>
      <c r="V304" s="18">
        <v>210080000000</v>
      </c>
      <c r="W304">
        <f t="shared" si="61"/>
        <v>5.527795393474018E-4</v>
      </c>
      <c r="X304">
        <f t="shared" si="62"/>
        <v>552779.53934740182</v>
      </c>
      <c r="Y304">
        <v>44.392966999999999</v>
      </c>
      <c r="Z304">
        <f t="shared" si="63"/>
        <v>12451.962026944535</v>
      </c>
      <c r="AA304">
        <v>50.782940000000004</v>
      </c>
      <c r="AB304">
        <v>1.52</v>
      </c>
      <c r="AC304" s="19">
        <f t="shared" si="64"/>
        <v>651274.22277755849</v>
      </c>
    </row>
    <row r="305" spans="1:29" x14ac:dyDescent="0.25">
      <c r="A305" s="38">
        <f t="shared" si="52"/>
        <v>5.2152158728551612E-2</v>
      </c>
      <c r="B305" s="18" t="s">
        <v>571</v>
      </c>
      <c r="C305" t="s">
        <v>572</v>
      </c>
      <c r="D305" s="1">
        <v>-1993000000</v>
      </c>
      <c r="E305">
        <v>1993000000</v>
      </c>
      <c r="F305">
        <f t="shared" si="53"/>
        <v>2.2307198982725466E-3</v>
      </c>
      <c r="G305">
        <f t="shared" si="54"/>
        <v>2230719.8982725465</v>
      </c>
      <c r="H305">
        <v>64.065651000000003</v>
      </c>
      <c r="I305">
        <f t="shared" si="55"/>
        <v>34819.280900970574</v>
      </c>
      <c r="J305">
        <v>65.936813000000001</v>
      </c>
      <c r="K305">
        <v>1.47</v>
      </c>
      <c r="L305" s="2">
        <f t="shared" si="56"/>
        <v>2347056.7564861951</v>
      </c>
      <c r="M305">
        <v>-4349000000</v>
      </c>
      <c r="N305">
        <v>4349000000</v>
      </c>
      <c r="O305">
        <f t="shared" si="57"/>
        <v>1.5336145353053135E-3</v>
      </c>
      <c r="P305">
        <f t="shared" si="58"/>
        <v>1533614.5353053135</v>
      </c>
      <c r="Q305">
        <v>64.065651000000003</v>
      </c>
      <c r="R305">
        <f t="shared" si="59"/>
        <v>23938.171412717144</v>
      </c>
      <c r="S305">
        <v>65.936813000000001</v>
      </c>
      <c r="T305">
        <v>1.47</v>
      </c>
      <c r="U305" s="19">
        <f t="shared" si="60"/>
        <v>1613595.8439789703</v>
      </c>
      <c r="V305" s="18">
        <v>292500000000</v>
      </c>
      <c r="W305">
        <f t="shared" si="61"/>
        <v>7.6964972990820166E-4</v>
      </c>
      <c r="X305">
        <f t="shared" si="62"/>
        <v>769649.72990820161</v>
      </c>
      <c r="Y305">
        <v>64.065651000000003</v>
      </c>
      <c r="Z305">
        <f t="shared" si="63"/>
        <v>12013.453666586507</v>
      </c>
      <c r="AA305">
        <v>65.936813000000001</v>
      </c>
      <c r="AB305">
        <v>1.47</v>
      </c>
      <c r="AC305" s="19">
        <f t="shared" si="64"/>
        <v>809788.62478776101</v>
      </c>
    </row>
    <row r="306" spans="1:29" x14ac:dyDescent="0.25">
      <c r="A306" s="38">
        <f t="shared" si="52"/>
        <v>-0.27164087615554044</v>
      </c>
      <c r="B306" s="18" t="s">
        <v>951</v>
      </c>
      <c r="C306" t="s">
        <v>950</v>
      </c>
      <c r="D306" s="1">
        <v>-55611000</v>
      </c>
      <c r="E306">
        <v>55611000</v>
      </c>
      <c r="F306">
        <f t="shared" si="53"/>
        <v>6.2244136609550721E-5</v>
      </c>
      <c r="G306">
        <f t="shared" si="54"/>
        <v>62244.136609550718</v>
      </c>
      <c r="H306">
        <v>487.699524</v>
      </c>
      <c r="I306">
        <f t="shared" si="55"/>
        <v>127.62804461861792</v>
      </c>
      <c r="J306">
        <v>352.22039799999999</v>
      </c>
      <c r="K306">
        <v>3</v>
      </c>
      <c r="L306" s="2">
        <f t="shared" si="56"/>
        <v>45336.084805387218</v>
      </c>
      <c r="M306">
        <v>-165661000</v>
      </c>
      <c r="N306">
        <v>165661000</v>
      </c>
      <c r="O306">
        <f t="shared" si="57"/>
        <v>5.8418054158016446E-5</v>
      </c>
      <c r="P306">
        <f t="shared" si="58"/>
        <v>58418.054158016443</v>
      </c>
      <c r="Q306">
        <v>487.699524</v>
      </c>
      <c r="R306">
        <f t="shared" si="59"/>
        <v>119.78288122753312</v>
      </c>
      <c r="S306">
        <v>352.22039799999999</v>
      </c>
      <c r="T306">
        <v>3</v>
      </c>
      <c r="U306" s="19">
        <f t="shared" si="60"/>
        <v>42549.322743231045</v>
      </c>
      <c r="V306" s="18">
        <v>222730000000</v>
      </c>
      <c r="W306">
        <f t="shared" si="61"/>
        <v>5.860652456152266E-4</v>
      </c>
      <c r="X306">
        <f t="shared" si="62"/>
        <v>586065.24561522657</v>
      </c>
      <c r="Y306">
        <v>487.699524</v>
      </c>
      <c r="Z306">
        <f t="shared" si="63"/>
        <v>1201.6932901809159</v>
      </c>
      <c r="AA306">
        <v>352.22039799999999</v>
      </c>
      <c r="AB306">
        <v>3</v>
      </c>
      <c r="AC306" s="19">
        <f t="shared" si="64"/>
        <v>426865.96881199442</v>
      </c>
    </row>
    <row r="307" spans="1:29" x14ac:dyDescent="0.25">
      <c r="A307" s="38">
        <f t="shared" si="52"/>
        <v>5.7163660974594022E-2</v>
      </c>
      <c r="B307" s="18" t="s">
        <v>573</v>
      </c>
      <c r="C307" t="s">
        <v>574</v>
      </c>
      <c r="D307" s="1">
        <v>-92707000</v>
      </c>
      <c r="E307">
        <v>92707000</v>
      </c>
      <c r="F307">
        <f t="shared" si="53"/>
        <v>1.0376485178582688E-4</v>
      </c>
      <c r="G307">
        <f t="shared" si="54"/>
        <v>103764.85178582688</v>
      </c>
      <c r="H307">
        <v>48.02</v>
      </c>
      <c r="I307">
        <f t="shared" si="55"/>
        <v>2160.8673841280065</v>
      </c>
      <c r="J307">
        <v>50.764999000000003</v>
      </c>
      <c r="K307">
        <v>0</v>
      </c>
      <c r="L307" s="2">
        <f t="shared" si="56"/>
        <v>109696.43059439087</v>
      </c>
      <c r="M307">
        <v>-285567000</v>
      </c>
      <c r="N307">
        <v>285567000</v>
      </c>
      <c r="O307">
        <f t="shared" si="57"/>
        <v>1.0070124212543859E-4</v>
      </c>
      <c r="P307">
        <f t="shared" si="58"/>
        <v>100701.2421254386</v>
      </c>
      <c r="Q307">
        <v>48.02</v>
      </c>
      <c r="R307">
        <f t="shared" si="59"/>
        <v>2097.0687656276259</v>
      </c>
      <c r="S307">
        <v>50.764999000000003</v>
      </c>
      <c r="T307">
        <v>0</v>
      </c>
      <c r="U307" s="19">
        <f t="shared" si="60"/>
        <v>106457.69379001767</v>
      </c>
      <c r="V307" s="18">
        <v>250810000000</v>
      </c>
      <c r="W307">
        <f t="shared" si="61"/>
        <v>6.5995161968641393E-4</v>
      </c>
      <c r="X307">
        <f t="shared" si="62"/>
        <v>659951.61968641391</v>
      </c>
      <c r="Y307">
        <v>48.02</v>
      </c>
      <c r="Z307">
        <f t="shared" si="63"/>
        <v>13743.265716085254</v>
      </c>
      <c r="AA307">
        <v>50.764999000000003</v>
      </c>
      <c r="AB307">
        <v>0</v>
      </c>
      <c r="AC307" s="19">
        <f t="shared" si="64"/>
        <v>697676.8703338023</v>
      </c>
    </row>
    <row r="308" spans="1:29" x14ac:dyDescent="0.25">
      <c r="A308" s="38">
        <f t="shared" si="52"/>
        <v>-0.27271372585727049</v>
      </c>
      <c r="B308" s="18" t="s">
        <v>575</v>
      </c>
      <c r="C308" t="s">
        <v>576</v>
      </c>
      <c r="D308" s="1">
        <v>-1023000000</v>
      </c>
      <c r="E308">
        <v>1023000000</v>
      </c>
      <c r="F308">
        <f t="shared" si="53"/>
        <v>1.1450208007690993E-3</v>
      </c>
      <c r="G308">
        <f t="shared" si="54"/>
        <v>1145020.8007690993</v>
      </c>
      <c r="H308">
        <v>384.10751299999998</v>
      </c>
      <c r="I308">
        <f t="shared" si="55"/>
        <v>2980.9903790377025</v>
      </c>
      <c r="J308">
        <v>276.55612200000002</v>
      </c>
      <c r="K308">
        <v>2.8</v>
      </c>
      <c r="L308" s="2">
        <f t="shared" si="56"/>
        <v>832757.91200728272</v>
      </c>
      <c r="M308">
        <v>-1414000000</v>
      </c>
      <c r="N308">
        <v>1414000000</v>
      </c>
      <c r="O308">
        <f t="shared" si="57"/>
        <v>4.9862748974976155E-4</v>
      </c>
      <c r="P308">
        <f t="shared" si="58"/>
        <v>498627.48974976153</v>
      </c>
      <c r="Q308">
        <v>384.10751299999998</v>
      </c>
      <c r="R308">
        <f t="shared" si="59"/>
        <v>1298.1456307774995</v>
      </c>
      <c r="S308">
        <v>276.55612200000002</v>
      </c>
      <c r="T308">
        <v>2.8</v>
      </c>
      <c r="U308" s="19">
        <f t="shared" si="60"/>
        <v>362644.92920524615</v>
      </c>
      <c r="V308" s="18">
        <v>272600000000</v>
      </c>
      <c r="W308">
        <f t="shared" si="61"/>
        <v>7.1728723546316507E-4</v>
      </c>
      <c r="X308">
        <f t="shared" si="62"/>
        <v>717287.2354631651</v>
      </c>
      <c r="Y308">
        <v>384.10751299999998</v>
      </c>
      <c r="Z308">
        <f t="shared" si="63"/>
        <v>1867.4126675131322</v>
      </c>
      <c r="AA308">
        <v>276.55612200000002</v>
      </c>
      <c r="AB308">
        <v>2.8</v>
      </c>
      <c r="AC308" s="19">
        <f t="shared" si="64"/>
        <v>521673.16097014403</v>
      </c>
    </row>
    <row r="309" spans="1:29" x14ac:dyDescent="0.25">
      <c r="A309" s="38">
        <f t="shared" si="52"/>
        <v>-7.1459063880039198E-2</v>
      </c>
      <c r="B309" s="18" t="s">
        <v>577</v>
      </c>
      <c r="C309" t="s">
        <v>578</v>
      </c>
      <c r="D309" s="1">
        <v>2370000000</v>
      </c>
      <c r="E309">
        <v>0</v>
      </c>
      <c r="F309">
        <f t="shared" si="53"/>
        <v>0</v>
      </c>
      <c r="G309">
        <f t="shared" si="54"/>
        <v>0</v>
      </c>
      <c r="H309">
        <v>92.402259999999998</v>
      </c>
      <c r="I309">
        <f t="shared" si="55"/>
        <v>0</v>
      </c>
      <c r="J309">
        <v>82.849281000000005</v>
      </c>
      <c r="K309">
        <v>2.95</v>
      </c>
      <c r="L309" s="2">
        <f t="shared" si="56"/>
        <v>0</v>
      </c>
      <c r="M309">
        <v>-1460000000</v>
      </c>
      <c r="N309">
        <v>1460000000</v>
      </c>
      <c r="O309">
        <f t="shared" si="57"/>
        <v>5.1484875179254026E-4</v>
      </c>
      <c r="P309">
        <f t="shared" si="58"/>
        <v>514848.75179254025</v>
      </c>
      <c r="Q309">
        <v>92.402259999999998</v>
      </c>
      <c r="R309">
        <f t="shared" si="59"/>
        <v>5571.8199077873232</v>
      </c>
      <c r="S309">
        <v>82.849281000000005</v>
      </c>
      <c r="T309">
        <v>2.95</v>
      </c>
      <c r="U309" s="19">
        <f t="shared" si="60"/>
        <v>478058.14194963867</v>
      </c>
      <c r="V309" s="18">
        <v>2173930000000</v>
      </c>
      <c r="W309">
        <f t="shared" si="61"/>
        <v>5.7202209823567071E-3</v>
      </c>
      <c r="X309">
        <f t="shared" si="62"/>
        <v>5720220.9823567066</v>
      </c>
      <c r="Y309">
        <v>92.402259999999998</v>
      </c>
      <c r="Z309">
        <f t="shared" si="63"/>
        <v>61905.639346447875</v>
      </c>
      <c r="AA309">
        <v>82.849281000000005</v>
      </c>
      <c r="AB309">
        <v>2.95</v>
      </c>
      <c r="AC309" s="19">
        <f t="shared" si="64"/>
        <v>5311459.3457705379</v>
      </c>
    </row>
    <row r="310" spans="1:29" x14ac:dyDescent="0.25">
      <c r="A310" s="38">
        <f t="shared" si="52"/>
        <v>0.14266485654228322</v>
      </c>
      <c r="B310" s="18" t="s">
        <v>579</v>
      </c>
      <c r="C310" t="s">
        <v>580</v>
      </c>
      <c r="D310" s="1">
        <v>-1170000000</v>
      </c>
      <c r="E310">
        <v>1170000000</v>
      </c>
      <c r="F310">
        <f t="shared" si="53"/>
        <v>1.3095545815247763E-3</v>
      </c>
      <c r="G310">
        <f t="shared" si="54"/>
        <v>1309554.5815247763</v>
      </c>
      <c r="H310">
        <v>38.311915999999997</v>
      </c>
      <c r="I310">
        <f t="shared" si="55"/>
        <v>34181.391020088275</v>
      </c>
      <c r="J310">
        <v>43.214680000000001</v>
      </c>
      <c r="K310">
        <v>0.56299999999999994</v>
      </c>
      <c r="L310" s="2">
        <f t="shared" si="56"/>
        <v>1496381.9980322982</v>
      </c>
      <c r="M310">
        <v>-4418300000</v>
      </c>
      <c r="N310">
        <v>4418300000</v>
      </c>
      <c r="O310">
        <f t="shared" si="57"/>
        <v>1.5580522192088909E-3</v>
      </c>
      <c r="P310">
        <f t="shared" si="58"/>
        <v>1558052.219208891</v>
      </c>
      <c r="Q310">
        <v>38.311915999999997</v>
      </c>
      <c r="R310">
        <f t="shared" si="59"/>
        <v>40667.561998436497</v>
      </c>
      <c r="S310">
        <v>43.214680000000001</v>
      </c>
      <c r="T310">
        <v>0.56299999999999994</v>
      </c>
      <c r="U310" s="19">
        <f t="shared" si="60"/>
        <v>1780331.5155477135</v>
      </c>
      <c r="V310" s="18">
        <v>214550000000</v>
      </c>
      <c r="W310">
        <f t="shared" si="61"/>
        <v>5.6454136598907585E-4</v>
      </c>
      <c r="X310">
        <f t="shared" si="62"/>
        <v>564541.36598907586</v>
      </c>
      <c r="Y310">
        <v>38.311915999999997</v>
      </c>
      <c r="Z310">
        <f t="shared" si="63"/>
        <v>14735.398928862653</v>
      </c>
      <c r="AA310">
        <v>43.214680000000001</v>
      </c>
      <c r="AB310">
        <v>0.56299999999999994</v>
      </c>
      <c r="AC310" s="19">
        <f t="shared" si="64"/>
        <v>645081.57898009208</v>
      </c>
    </row>
    <row r="311" spans="1:29" x14ac:dyDescent="0.25">
      <c r="A311" s="38">
        <f t="shared" si="52"/>
        <v>-2.5917729872897977E-2</v>
      </c>
      <c r="B311" s="18" t="s">
        <v>581</v>
      </c>
      <c r="C311" t="s">
        <v>582</v>
      </c>
      <c r="D311" s="1">
        <v>-161000000</v>
      </c>
      <c r="E311">
        <v>161000000</v>
      </c>
      <c r="F311">
        <f t="shared" si="53"/>
        <v>1.802036646371701E-4</v>
      </c>
      <c r="G311">
        <f t="shared" si="54"/>
        <v>180203.66463717009</v>
      </c>
      <c r="H311">
        <v>266.18322799999999</v>
      </c>
      <c r="I311">
        <f t="shared" si="55"/>
        <v>676.99105609001822</v>
      </c>
      <c r="J311">
        <v>256.03436299999998</v>
      </c>
      <c r="K311">
        <v>3.25</v>
      </c>
      <c r="L311" s="2">
        <f t="shared" si="56"/>
        <v>175533.19473499764</v>
      </c>
      <c r="M311">
        <v>-599000000</v>
      </c>
      <c r="N311">
        <v>599000000</v>
      </c>
      <c r="O311">
        <f t="shared" si="57"/>
        <v>2.1122904268748739E-4</v>
      </c>
      <c r="P311">
        <f t="shared" si="58"/>
        <v>211229.04268748738</v>
      </c>
      <c r="Q311">
        <v>266.18322799999999</v>
      </c>
      <c r="R311">
        <f t="shared" si="59"/>
        <v>793.54752842462108</v>
      </c>
      <c r="S311">
        <v>256.03436299999998</v>
      </c>
      <c r="T311">
        <v>3.25</v>
      </c>
      <c r="U311" s="19">
        <f t="shared" si="60"/>
        <v>205754.46541780225</v>
      </c>
      <c r="V311" s="18">
        <v>245880000000</v>
      </c>
      <c r="W311">
        <f t="shared" si="61"/>
        <v>6.4697940372590991E-4</v>
      </c>
      <c r="X311">
        <f t="shared" si="62"/>
        <v>646979.40372590988</v>
      </c>
      <c r="Y311">
        <v>266.18322799999999</v>
      </c>
      <c r="Z311">
        <f t="shared" si="63"/>
        <v>2430.57914875805</v>
      </c>
      <c r="AA311">
        <v>256.03436299999998</v>
      </c>
      <c r="AB311">
        <v>3.25</v>
      </c>
      <c r="AC311" s="19">
        <f t="shared" si="64"/>
        <v>630211.16630681325</v>
      </c>
    </row>
    <row r="312" spans="1:29" x14ac:dyDescent="0.25">
      <c r="A312" s="38">
        <f t="shared" si="52"/>
        <v>-0.22574899008000759</v>
      </c>
      <c r="B312" s="18" t="s">
        <v>583</v>
      </c>
      <c r="C312" t="s">
        <v>583</v>
      </c>
      <c r="D312" s="1">
        <v>-50980000</v>
      </c>
      <c r="E312">
        <v>50980000</v>
      </c>
      <c r="F312">
        <f t="shared" si="53"/>
        <v>5.7060762877036837E-5</v>
      </c>
      <c r="G312">
        <f t="shared" si="54"/>
        <v>57060.762877036839</v>
      </c>
      <c r="H312">
        <v>602.00610400000005</v>
      </c>
      <c r="I312">
        <f t="shared" si="55"/>
        <v>94.784359324431094</v>
      </c>
      <c r="J312">
        <v>461.52383400000002</v>
      </c>
      <c r="K312">
        <v>4.58</v>
      </c>
      <c r="L312" s="2">
        <f t="shared" si="56"/>
        <v>44179.353284350982</v>
      </c>
      <c r="M312">
        <v>-88040000</v>
      </c>
      <c r="N312">
        <v>88040000</v>
      </c>
      <c r="O312">
        <f t="shared" si="57"/>
        <v>3.1046085005352909E-5</v>
      </c>
      <c r="P312">
        <f t="shared" si="58"/>
        <v>31046.08500535291</v>
      </c>
      <c r="Q312">
        <v>602.00610400000005</v>
      </c>
      <c r="R312">
        <f t="shared" si="59"/>
        <v>51.571046869905004</v>
      </c>
      <c r="S312">
        <v>461.52383400000002</v>
      </c>
      <c r="T312">
        <v>4.58</v>
      </c>
      <c r="U312" s="19">
        <f t="shared" si="60"/>
        <v>24037.462669456421</v>
      </c>
      <c r="V312" s="18">
        <v>250480000000</v>
      </c>
      <c r="W312">
        <f t="shared" si="61"/>
        <v>6.5908329691420978E-4</v>
      </c>
      <c r="X312">
        <f t="shared" si="62"/>
        <v>659083.29691420973</v>
      </c>
      <c r="Y312">
        <v>602.00610400000005</v>
      </c>
      <c r="Z312">
        <f t="shared" si="63"/>
        <v>1094.8116514682542</v>
      </c>
      <c r="AA312">
        <v>461.52383400000002</v>
      </c>
      <c r="AB312">
        <v>4.58</v>
      </c>
      <c r="AC312" s="19">
        <f t="shared" si="64"/>
        <v>510295.90825722506</v>
      </c>
    </row>
    <row r="313" spans="1:29" x14ac:dyDescent="0.25">
      <c r="A313" s="38">
        <f t="shared" si="52"/>
        <v>-0.10052405775465934</v>
      </c>
      <c r="B313" s="18" t="s">
        <v>584</v>
      </c>
      <c r="C313" t="s">
        <v>585</v>
      </c>
      <c r="D313" s="1">
        <v>-345000000</v>
      </c>
      <c r="E313">
        <v>345000000</v>
      </c>
      <c r="F313">
        <f t="shared" si="53"/>
        <v>3.8615070993679304E-4</v>
      </c>
      <c r="G313">
        <f t="shared" si="54"/>
        <v>386150.70993679302</v>
      </c>
      <c r="H313">
        <v>68.518592999999996</v>
      </c>
      <c r="I313">
        <f t="shared" si="55"/>
        <v>5635.7069377766275</v>
      </c>
      <c r="J313">
        <v>60.850825999999998</v>
      </c>
      <c r="K313">
        <v>0.78</v>
      </c>
      <c r="L313" s="2">
        <f t="shared" si="56"/>
        <v>347333.27366910415</v>
      </c>
      <c r="M313">
        <v>-472000000</v>
      </c>
      <c r="N313">
        <v>472000000</v>
      </c>
      <c r="O313">
        <f t="shared" si="57"/>
        <v>1.664442540041637E-4</v>
      </c>
      <c r="P313">
        <f t="shared" si="58"/>
        <v>166444.2540041637</v>
      </c>
      <c r="Q313">
        <v>68.518592999999996</v>
      </c>
      <c r="R313">
        <f t="shared" si="59"/>
        <v>2429.1837692020868</v>
      </c>
      <c r="S313">
        <v>60.850825999999998</v>
      </c>
      <c r="T313">
        <v>0.78</v>
      </c>
      <c r="U313" s="19">
        <f t="shared" si="60"/>
        <v>149712.60220171796</v>
      </c>
      <c r="V313" s="18">
        <v>235110000000</v>
      </c>
      <c r="W313">
        <f t="shared" si="61"/>
        <v>6.1864050597852075E-4</v>
      </c>
      <c r="X313">
        <f t="shared" si="62"/>
        <v>618640.50597852073</v>
      </c>
      <c r="Y313">
        <v>68.518592999999996</v>
      </c>
      <c r="Z313">
        <f t="shared" si="63"/>
        <v>9028.7975700044044</v>
      </c>
      <c r="AA313">
        <v>60.850825999999998</v>
      </c>
      <c r="AB313">
        <v>0.78</v>
      </c>
      <c r="AC313" s="19">
        <f t="shared" si="64"/>
        <v>556452.25202616421</v>
      </c>
    </row>
    <row r="314" spans="1:29" x14ac:dyDescent="0.25">
      <c r="A314" s="38">
        <f t="shared" si="52"/>
        <v>-0.30632325845735131</v>
      </c>
      <c r="B314" s="18" t="s">
        <v>586</v>
      </c>
      <c r="C314" t="s">
        <v>587</v>
      </c>
      <c r="D314" s="1">
        <v>-141000000</v>
      </c>
      <c r="E314">
        <v>141000000</v>
      </c>
      <c r="F314">
        <f t="shared" si="53"/>
        <v>1.5781811623503717E-4</v>
      </c>
      <c r="G314">
        <f t="shared" si="54"/>
        <v>157818.11623503716</v>
      </c>
      <c r="H314">
        <v>87.528289999999998</v>
      </c>
      <c r="I314">
        <f t="shared" si="55"/>
        <v>1803.0526614313744</v>
      </c>
      <c r="J314">
        <v>58.716338999999998</v>
      </c>
      <c r="K314">
        <v>2</v>
      </c>
      <c r="L314" s="2">
        <f t="shared" si="56"/>
        <v>109474.75662631955</v>
      </c>
      <c r="M314">
        <v>-418000000</v>
      </c>
      <c r="N314">
        <v>418000000</v>
      </c>
      <c r="O314">
        <f t="shared" si="57"/>
        <v>1.4740190291046701E-4</v>
      </c>
      <c r="P314">
        <f t="shared" si="58"/>
        <v>147401.902910467</v>
      </c>
      <c r="Q314">
        <v>87.528289999999998</v>
      </c>
      <c r="R314">
        <f t="shared" si="59"/>
        <v>1684.0486991173598</v>
      </c>
      <c r="S314">
        <v>58.716338999999998</v>
      </c>
      <c r="T314">
        <v>2</v>
      </c>
      <c r="U314" s="19">
        <f t="shared" si="60"/>
        <v>102249.27170811861</v>
      </c>
      <c r="V314" s="18">
        <v>220440000000</v>
      </c>
      <c r="W314">
        <f t="shared" si="61"/>
        <v>5.8003961183235547E-4</v>
      </c>
      <c r="X314">
        <f t="shared" si="62"/>
        <v>580039.6118323555</v>
      </c>
      <c r="Y314">
        <v>87.528289999999998</v>
      </c>
      <c r="Z314">
        <f t="shared" si="63"/>
        <v>6626.8815697456848</v>
      </c>
      <c r="AA314">
        <v>58.716338999999998</v>
      </c>
      <c r="AB314">
        <v>2</v>
      </c>
      <c r="AC314" s="19">
        <f t="shared" si="64"/>
        <v>402359.9879015311</v>
      </c>
    </row>
    <row r="315" spans="1:29" x14ac:dyDescent="0.25">
      <c r="A315" s="38">
        <f t="shared" si="52"/>
        <v>-0.51052386292236962</v>
      </c>
      <c r="B315" s="18" t="s">
        <v>588</v>
      </c>
      <c r="C315" t="s">
        <v>589</v>
      </c>
      <c r="D315" s="1">
        <v>-505350000</v>
      </c>
      <c r="E315">
        <v>505350000</v>
      </c>
      <c r="F315">
        <f t="shared" si="53"/>
        <v>5.6562684425089387E-4</v>
      </c>
      <c r="G315">
        <f t="shared" si="54"/>
        <v>565626.84425089392</v>
      </c>
      <c r="H315">
        <v>602.44000200000005</v>
      </c>
      <c r="I315">
        <f t="shared" si="55"/>
        <v>938.89323812015698</v>
      </c>
      <c r="J315">
        <v>294.88000499999998</v>
      </c>
      <c r="K315">
        <v>0</v>
      </c>
      <c r="L315" s="2">
        <f t="shared" si="56"/>
        <v>276860.84275133809</v>
      </c>
      <c r="M315">
        <v>-1231530000</v>
      </c>
      <c r="N315">
        <v>1231530000</v>
      </c>
      <c r="O315">
        <f t="shared" si="57"/>
        <v>4.3428197485963498E-4</v>
      </c>
      <c r="P315">
        <f t="shared" si="58"/>
        <v>434281.974859635</v>
      </c>
      <c r="Q315">
        <v>602.44000200000005</v>
      </c>
      <c r="R315">
        <f t="shared" si="59"/>
        <v>720.87174393780538</v>
      </c>
      <c r="S315">
        <v>294.88000499999998</v>
      </c>
      <c r="T315">
        <v>0</v>
      </c>
      <c r="U315" s="19">
        <f t="shared" si="60"/>
        <v>212570.66345673875</v>
      </c>
      <c r="V315" s="18">
        <v>2267460000000</v>
      </c>
      <c r="W315">
        <f t="shared" si="61"/>
        <v>5.9663247062483795E-3</v>
      </c>
      <c r="X315">
        <f t="shared" si="62"/>
        <v>5966324.7062483793</v>
      </c>
      <c r="Y315">
        <v>602.44000200000005</v>
      </c>
      <c r="Z315">
        <f t="shared" si="63"/>
        <v>9903.5998380605197</v>
      </c>
      <c r="AA315">
        <v>294.88000499999998</v>
      </c>
      <c r="AB315">
        <v>0</v>
      </c>
      <c r="AC315" s="19">
        <f t="shared" si="64"/>
        <v>2920373.5697652851</v>
      </c>
    </row>
    <row r="316" spans="1:29" x14ac:dyDescent="0.25">
      <c r="A316" s="38">
        <f t="shared" si="52"/>
        <v>-0.32478386080442967</v>
      </c>
      <c r="B316" s="18" t="s">
        <v>590</v>
      </c>
      <c r="C316" t="s">
        <v>591</v>
      </c>
      <c r="D316" s="1">
        <v>-243000000</v>
      </c>
      <c r="E316">
        <v>243000000</v>
      </c>
      <c r="F316">
        <f t="shared" si="53"/>
        <v>2.719844130859151E-4</v>
      </c>
      <c r="G316">
        <f t="shared" si="54"/>
        <v>271984.41308591509</v>
      </c>
      <c r="H316">
        <v>20.275013000000001</v>
      </c>
      <c r="I316">
        <f t="shared" si="55"/>
        <v>13414.758998473395</v>
      </c>
      <c r="J316">
        <v>12.770016</v>
      </c>
      <c r="K316">
        <v>0.92</v>
      </c>
      <c r="L316" s="2">
        <f t="shared" si="56"/>
        <v>183648.26532524475</v>
      </c>
      <c r="M316">
        <v>5233400000</v>
      </c>
      <c r="N316">
        <v>0</v>
      </c>
      <c r="O316">
        <f t="shared" si="57"/>
        <v>0</v>
      </c>
      <c r="P316">
        <f t="shared" si="58"/>
        <v>0</v>
      </c>
      <c r="Q316">
        <v>20.275013000000001</v>
      </c>
      <c r="R316">
        <f t="shared" si="59"/>
        <v>0</v>
      </c>
      <c r="S316">
        <v>12.770016</v>
      </c>
      <c r="T316">
        <v>0.92</v>
      </c>
      <c r="U316" s="19">
        <f t="shared" si="60"/>
        <v>0</v>
      </c>
      <c r="V316" s="18">
        <v>29290000000</v>
      </c>
      <c r="W316">
        <f t="shared" si="61"/>
        <v>7.7070224235935828E-5</v>
      </c>
      <c r="X316">
        <f t="shared" si="62"/>
        <v>77070.224235935835</v>
      </c>
      <c r="Y316">
        <v>20.275013000000001</v>
      </c>
      <c r="Z316">
        <f t="shared" si="63"/>
        <v>3801.2416680539654</v>
      </c>
      <c r="AA316">
        <v>12.770016</v>
      </c>
      <c r="AB316">
        <v>0.92</v>
      </c>
      <c r="AC316" s="19">
        <f t="shared" si="64"/>
        <v>52039.059255525477</v>
      </c>
    </row>
    <row r="317" spans="1:29" x14ac:dyDescent="0.25">
      <c r="A317" s="38">
        <f t="shared" si="52"/>
        <v>-0.17003195951512917</v>
      </c>
      <c r="B317" s="18" t="s">
        <v>592</v>
      </c>
      <c r="C317" t="s">
        <v>593</v>
      </c>
      <c r="D317" s="1">
        <v>-1188000000</v>
      </c>
      <c r="E317">
        <v>1188000000</v>
      </c>
      <c r="F317">
        <f t="shared" si="53"/>
        <v>1.3297015750866961E-3</v>
      </c>
      <c r="G317">
        <f t="shared" si="54"/>
        <v>1329701.5750866961</v>
      </c>
      <c r="H317">
        <v>58.427357000000001</v>
      </c>
      <c r="I317">
        <f t="shared" si="55"/>
        <v>22758.201694570849</v>
      </c>
      <c r="J317">
        <v>46.292839000000001</v>
      </c>
      <c r="K317">
        <v>2.2000000000000002</v>
      </c>
      <c r="L317" s="2">
        <f t="shared" si="56"/>
        <v>1103609.8107043514</v>
      </c>
      <c r="M317">
        <v>-3450000000</v>
      </c>
      <c r="N317">
        <v>3450000000</v>
      </c>
      <c r="O317">
        <f t="shared" si="57"/>
        <v>1.2165946532084E-3</v>
      </c>
      <c r="P317">
        <f t="shared" si="58"/>
        <v>1216594.6532084001</v>
      </c>
      <c r="Q317">
        <v>58.427357000000001</v>
      </c>
      <c r="R317">
        <f t="shared" si="59"/>
        <v>20822.346169250821</v>
      </c>
      <c r="S317">
        <v>46.292839000000001</v>
      </c>
      <c r="T317">
        <v>2.2000000000000002</v>
      </c>
      <c r="U317" s="19">
        <f t="shared" si="60"/>
        <v>1009734.6803877469</v>
      </c>
      <c r="V317" s="18">
        <v>249450000000</v>
      </c>
      <c r="W317">
        <f t="shared" si="61"/>
        <v>6.5637307735248176E-4</v>
      </c>
      <c r="X317">
        <f t="shared" si="62"/>
        <v>656373.07735248178</v>
      </c>
      <c r="Y317">
        <v>58.427357000000001</v>
      </c>
      <c r="Z317">
        <f t="shared" si="63"/>
        <v>11234.00254700006</v>
      </c>
      <c r="AA317">
        <v>46.292839000000001</v>
      </c>
      <c r="AB317">
        <v>2.2000000000000002</v>
      </c>
      <c r="AC317" s="19">
        <f t="shared" si="64"/>
        <v>544768.67683726386</v>
      </c>
    </row>
    <row r="318" spans="1:29" x14ac:dyDescent="0.25">
      <c r="A318" s="38">
        <f t="shared" si="52"/>
        <v>-0.16296054182579489</v>
      </c>
      <c r="B318" s="18" t="s">
        <v>595</v>
      </c>
      <c r="C318" t="s">
        <v>596</v>
      </c>
      <c r="D318" s="1">
        <v>-1252000000</v>
      </c>
      <c r="E318">
        <v>1252000000</v>
      </c>
      <c r="F318">
        <f t="shared" si="53"/>
        <v>1.4013353299735215E-3</v>
      </c>
      <c r="G318">
        <f t="shared" si="54"/>
        <v>1401335.3299735214</v>
      </c>
      <c r="H318">
        <v>22.129179000000001</v>
      </c>
      <c r="I318">
        <f t="shared" si="55"/>
        <v>63325.229100163247</v>
      </c>
      <c r="J318">
        <v>18.322996</v>
      </c>
      <c r="K318">
        <v>0.2</v>
      </c>
      <c r="L318" s="2">
        <f t="shared" si="56"/>
        <v>1172972.9653214074</v>
      </c>
      <c r="M318">
        <v>-2343000000</v>
      </c>
      <c r="N318">
        <v>2343000000</v>
      </c>
      <c r="O318">
        <f t="shared" si="57"/>
        <v>8.2622645578761772E-4</v>
      </c>
      <c r="P318">
        <f t="shared" si="58"/>
        <v>826226.45578761771</v>
      </c>
      <c r="Q318">
        <v>22.129179000000001</v>
      </c>
      <c r="R318">
        <f t="shared" si="59"/>
        <v>37336.516451316049</v>
      </c>
      <c r="S318">
        <v>18.322996</v>
      </c>
      <c r="T318">
        <v>0.2</v>
      </c>
      <c r="U318" s="19">
        <f t="shared" si="60"/>
        <v>691584.14488166128</v>
      </c>
      <c r="V318" s="18">
        <v>212050000000</v>
      </c>
      <c r="W318">
        <f t="shared" si="61"/>
        <v>5.5796316316934758E-4</v>
      </c>
      <c r="X318">
        <f t="shared" si="62"/>
        <v>557963.16316934756</v>
      </c>
      <c r="Y318">
        <v>22.129179000000001</v>
      </c>
      <c r="Z318">
        <f t="shared" si="63"/>
        <v>25213.911603740362</v>
      </c>
      <c r="AA318">
        <v>18.322996</v>
      </c>
      <c r="AB318">
        <v>0.2</v>
      </c>
      <c r="AC318" s="19">
        <f t="shared" si="64"/>
        <v>467037.18378043629</v>
      </c>
    </row>
    <row r="319" spans="1:29" x14ac:dyDescent="0.25">
      <c r="A319" s="38">
        <f t="shared" si="52"/>
        <v>-6.647235727191303E-2</v>
      </c>
      <c r="B319" s="18" t="s">
        <v>597</v>
      </c>
      <c r="C319" t="s">
        <v>598</v>
      </c>
      <c r="D319" s="1">
        <v>-7760000000</v>
      </c>
      <c r="E319">
        <v>7760000000</v>
      </c>
      <c r="F319">
        <f t="shared" si="53"/>
        <v>8.6855927800275762E-3</v>
      </c>
      <c r="G319">
        <f t="shared" si="54"/>
        <v>8685592.7800275758</v>
      </c>
      <c r="H319">
        <v>89.623390000000001</v>
      </c>
      <c r="I319">
        <f t="shared" si="55"/>
        <v>96912.120597397356</v>
      </c>
      <c r="J319">
        <v>81.965912000000003</v>
      </c>
      <c r="K319">
        <v>1.7</v>
      </c>
      <c r="L319" s="2">
        <f t="shared" si="56"/>
        <v>8108240.9536352353</v>
      </c>
      <c r="M319">
        <v>-24850000000</v>
      </c>
      <c r="N319">
        <v>24850000000</v>
      </c>
      <c r="O319">
        <f t="shared" si="57"/>
        <v>8.7630078644141268E-3</v>
      </c>
      <c r="P319">
        <f t="shared" si="58"/>
        <v>8763007.8644141275</v>
      </c>
      <c r="Q319">
        <v>89.623390000000001</v>
      </c>
      <c r="R319">
        <f t="shared" si="59"/>
        <v>97775.90274608144</v>
      </c>
      <c r="S319">
        <v>81.965912000000003</v>
      </c>
      <c r="T319">
        <v>1.7</v>
      </c>
      <c r="U319" s="19">
        <f t="shared" si="60"/>
        <v>8180510.0748742083</v>
      </c>
      <c r="V319" s="18">
        <v>2183180000000</v>
      </c>
      <c r="W319">
        <f t="shared" si="61"/>
        <v>5.7445603327897022E-3</v>
      </c>
      <c r="X319">
        <f t="shared" si="62"/>
        <v>5744560.3327897023</v>
      </c>
      <c r="Y319">
        <v>89.623390000000001</v>
      </c>
      <c r="Z319">
        <f t="shared" si="63"/>
        <v>64096.664194354868</v>
      </c>
      <c r="AA319">
        <v>81.965912000000003</v>
      </c>
      <c r="AB319">
        <v>1.7</v>
      </c>
      <c r="AC319" s="19">
        <f t="shared" si="64"/>
        <v>5362705.8659784459</v>
      </c>
    </row>
    <row r="320" spans="1:29" x14ac:dyDescent="0.25">
      <c r="A320" s="38">
        <f t="shared" si="52"/>
        <v>-0.28275354520749729</v>
      </c>
      <c r="B320" s="18" t="s">
        <v>599</v>
      </c>
      <c r="C320" t="s">
        <v>600</v>
      </c>
      <c r="D320" s="1">
        <v>-695000000</v>
      </c>
      <c r="E320">
        <v>695000000</v>
      </c>
      <c r="F320">
        <f t="shared" si="53"/>
        <v>7.7789780697411931E-4</v>
      </c>
      <c r="G320">
        <f t="shared" si="54"/>
        <v>777897.80697411927</v>
      </c>
      <c r="H320">
        <v>163.889984</v>
      </c>
      <c r="I320">
        <f t="shared" si="55"/>
        <v>4746.4633773722207</v>
      </c>
      <c r="J320">
        <v>116.29451</v>
      </c>
      <c r="K320">
        <v>1.2549999999999999</v>
      </c>
      <c r="L320" s="2">
        <f t="shared" si="56"/>
        <v>557944.4442430496</v>
      </c>
      <c r="M320">
        <v>-2900000000</v>
      </c>
      <c r="N320">
        <v>2900000000</v>
      </c>
      <c r="O320">
        <f t="shared" si="57"/>
        <v>1.0226447809577855E-3</v>
      </c>
      <c r="P320">
        <f t="shared" si="58"/>
        <v>1022644.7809577854</v>
      </c>
      <c r="Q320">
        <v>163.889984</v>
      </c>
      <c r="R320">
        <f t="shared" si="59"/>
        <v>6239.8247653608014</v>
      </c>
      <c r="S320">
        <v>116.29451</v>
      </c>
      <c r="T320">
        <v>1.2549999999999999</v>
      </c>
      <c r="U320" s="19">
        <f t="shared" si="60"/>
        <v>733488.34365402721</v>
      </c>
      <c r="V320" s="18">
        <v>2263550000000</v>
      </c>
      <c r="W320">
        <f t="shared" si="61"/>
        <v>5.9560363970383246E-3</v>
      </c>
      <c r="X320">
        <f t="shared" si="62"/>
        <v>5956036.3970383247</v>
      </c>
      <c r="Y320">
        <v>163.889984</v>
      </c>
      <c r="Z320">
        <f t="shared" si="63"/>
        <v>36341.674162579242</v>
      </c>
      <c r="AA320">
        <v>116.29451</v>
      </c>
      <c r="AB320">
        <v>1.2549999999999999</v>
      </c>
      <c r="AC320" s="19">
        <f t="shared" si="64"/>
        <v>4271945.9903908502</v>
      </c>
    </row>
    <row r="321" spans="1:29" x14ac:dyDescent="0.25">
      <c r="A321" s="38">
        <f t="shared" si="52"/>
        <v>6.2835666984652372E-2</v>
      </c>
      <c r="B321" s="18" t="s">
        <v>601</v>
      </c>
      <c r="C321" t="s">
        <v>602</v>
      </c>
      <c r="D321" s="1">
        <v>-560000000</v>
      </c>
      <c r="E321">
        <v>560000000</v>
      </c>
      <c r="F321">
        <f t="shared" si="53"/>
        <v>6.2679535525972201E-4</v>
      </c>
      <c r="G321">
        <f t="shared" si="54"/>
        <v>626795.35525972198</v>
      </c>
      <c r="H321">
        <v>25.994886000000001</v>
      </c>
      <c r="I321">
        <f t="shared" si="55"/>
        <v>24112.256359182415</v>
      </c>
      <c r="J321">
        <v>26.688292000000001</v>
      </c>
      <c r="K321">
        <v>0.94</v>
      </c>
      <c r="L321" s="2">
        <f t="shared" si="56"/>
        <v>666180.45947034867</v>
      </c>
      <c r="M321">
        <v>-4180000000</v>
      </c>
      <c r="N321">
        <v>4180000000</v>
      </c>
      <c r="O321">
        <f t="shared" si="57"/>
        <v>1.4740190291046701E-3</v>
      </c>
      <c r="P321">
        <f t="shared" si="58"/>
        <v>1474019.02910467</v>
      </c>
      <c r="Q321">
        <v>25.994886000000001</v>
      </c>
      <c r="R321">
        <f t="shared" si="59"/>
        <v>56704.192859498209</v>
      </c>
      <c r="S321">
        <v>26.688292000000001</v>
      </c>
      <c r="T321">
        <v>0.94</v>
      </c>
      <c r="U321" s="19">
        <f t="shared" si="60"/>
        <v>1566639.9979465315</v>
      </c>
      <c r="V321" s="18">
        <v>210840000000</v>
      </c>
      <c r="W321">
        <f t="shared" si="61"/>
        <v>5.5477931300459916E-4</v>
      </c>
      <c r="X321">
        <f t="shared" si="62"/>
        <v>554779.31300459919</v>
      </c>
      <c r="Y321">
        <v>25.994886000000001</v>
      </c>
      <c r="Z321">
        <f t="shared" si="63"/>
        <v>21341.863665207038</v>
      </c>
      <c r="AA321">
        <v>26.688292000000001</v>
      </c>
      <c r="AB321">
        <v>0.94</v>
      </c>
      <c r="AC321" s="19">
        <f t="shared" si="64"/>
        <v>589639.24116653029</v>
      </c>
    </row>
    <row r="322" spans="1:29" x14ac:dyDescent="0.25">
      <c r="A322" s="38">
        <f t="shared" si="52"/>
        <v>-0.13859632585119652</v>
      </c>
      <c r="B322" s="18" t="s">
        <v>603</v>
      </c>
      <c r="C322" t="s">
        <v>604</v>
      </c>
      <c r="D322" s="1">
        <v>-1157000000</v>
      </c>
      <c r="E322">
        <v>1157000000</v>
      </c>
      <c r="F322">
        <f t="shared" si="53"/>
        <v>1.2950039750633899E-3</v>
      </c>
      <c r="G322">
        <f t="shared" si="54"/>
        <v>1295003.9750633899</v>
      </c>
      <c r="H322">
        <v>286.724152</v>
      </c>
      <c r="I322">
        <f t="shared" si="55"/>
        <v>4516.550022139013</v>
      </c>
      <c r="J322">
        <v>242.025238</v>
      </c>
      <c r="K322">
        <v>4.96</v>
      </c>
      <c r="L322" s="2">
        <f t="shared" si="56"/>
        <v>1115521.1821569095</v>
      </c>
      <c r="M322">
        <v>-4546000000</v>
      </c>
      <c r="N322">
        <v>4546000000</v>
      </c>
      <c r="O322">
        <f t="shared" si="57"/>
        <v>1.60308385318417E-3</v>
      </c>
      <c r="P322">
        <f t="shared" si="58"/>
        <v>1603083.8531841699</v>
      </c>
      <c r="Q322">
        <v>286.724152</v>
      </c>
      <c r="R322">
        <f t="shared" si="59"/>
        <v>5591.031805315688</v>
      </c>
      <c r="S322">
        <v>242.025238</v>
      </c>
      <c r="T322">
        <v>4.96</v>
      </c>
      <c r="U322" s="19">
        <f t="shared" si="60"/>
        <v>1380902.3211014648</v>
      </c>
      <c r="V322" s="18">
        <v>271490000000</v>
      </c>
      <c r="W322">
        <f t="shared" si="61"/>
        <v>7.1436651341120572E-4</v>
      </c>
      <c r="X322">
        <f t="shared" si="62"/>
        <v>714366.51341120573</v>
      </c>
      <c r="Y322">
        <v>286.724152</v>
      </c>
      <c r="Z322">
        <f t="shared" si="63"/>
        <v>2491.4765931933271</v>
      </c>
      <c r="AA322">
        <v>242.025238</v>
      </c>
      <c r="AB322">
        <v>4.96</v>
      </c>
      <c r="AC322" s="19">
        <f t="shared" si="64"/>
        <v>615357.93934128305</v>
      </c>
    </row>
    <row r="323" spans="1:29" x14ac:dyDescent="0.25">
      <c r="A323" s="38">
        <f t="shared" si="52"/>
        <v>-0.21274967976851722</v>
      </c>
      <c r="B323" s="18" t="s">
        <v>605</v>
      </c>
      <c r="C323" t="s">
        <v>606</v>
      </c>
      <c r="D323" s="1">
        <v>-560400000</v>
      </c>
      <c r="E323">
        <v>560400000</v>
      </c>
      <c r="F323">
        <f t="shared" si="53"/>
        <v>6.2724306622776468E-4</v>
      </c>
      <c r="G323">
        <f t="shared" si="54"/>
        <v>627243.06622776471</v>
      </c>
      <c r="H323">
        <v>114.07607299999999</v>
      </c>
      <c r="I323">
        <f t="shared" si="55"/>
        <v>5498.4629969491034</v>
      </c>
      <c r="J323">
        <v>86.906424999999999</v>
      </c>
      <c r="K323">
        <v>2.9</v>
      </c>
      <c r="L323" s="2">
        <f t="shared" si="56"/>
        <v>493797.30475078488</v>
      </c>
      <c r="M323">
        <v>-3281100000</v>
      </c>
      <c r="N323">
        <v>3281100000</v>
      </c>
      <c r="O323">
        <f t="shared" si="57"/>
        <v>1.1570344106208931E-3</v>
      </c>
      <c r="P323">
        <f t="shared" si="58"/>
        <v>1157034.4106208931</v>
      </c>
      <c r="Q323">
        <v>114.07607299999999</v>
      </c>
      <c r="R323">
        <f t="shared" si="59"/>
        <v>10142.656388784466</v>
      </c>
      <c r="S323">
        <v>86.906424999999999</v>
      </c>
      <c r="T323">
        <v>2.9</v>
      </c>
      <c r="U323" s="19">
        <f t="shared" si="60"/>
        <v>910875.71028014307</v>
      </c>
      <c r="V323" s="18">
        <v>224850000000</v>
      </c>
      <c r="W323">
        <f t="shared" si="61"/>
        <v>5.9164356160635613E-4</v>
      </c>
      <c r="X323">
        <f t="shared" si="62"/>
        <v>591643.56160635618</v>
      </c>
      <c r="Y323">
        <v>114.07607299999999</v>
      </c>
      <c r="Z323">
        <f t="shared" si="63"/>
        <v>5186.3948858614394</v>
      </c>
      <c r="AA323">
        <v>86.906424999999999</v>
      </c>
      <c r="AB323">
        <v>2.9</v>
      </c>
      <c r="AC323" s="19">
        <f t="shared" si="64"/>
        <v>465771.58333749895</v>
      </c>
    </row>
    <row r="324" spans="1:29" x14ac:dyDescent="0.25">
      <c r="A324" s="38">
        <f t="shared" si="52"/>
        <v>0.44812797597825882</v>
      </c>
      <c r="B324" s="18" t="s">
        <v>607</v>
      </c>
      <c r="C324" t="s">
        <v>608</v>
      </c>
      <c r="D324" s="1">
        <v>-1215000000</v>
      </c>
      <c r="E324">
        <v>1215000000</v>
      </c>
      <c r="F324">
        <f t="shared" si="53"/>
        <v>1.3599220654295756E-3</v>
      </c>
      <c r="G324">
        <f t="shared" si="54"/>
        <v>1359922.0654295755</v>
      </c>
      <c r="H324">
        <v>376.83197000000001</v>
      </c>
      <c r="I324">
        <f t="shared" si="55"/>
        <v>3608.8287982295542</v>
      </c>
      <c r="J324">
        <v>538.94091800000001</v>
      </c>
      <c r="K324">
        <v>6.76</v>
      </c>
      <c r="L324" s="2">
        <f t="shared" si="56"/>
        <v>1969341.1880987044</v>
      </c>
      <c r="M324">
        <v>-11385000000</v>
      </c>
      <c r="N324">
        <v>11385000000</v>
      </c>
      <c r="O324">
        <f t="shared" si="57"/>
        <v>4.0147623555877197E-3</v>
      </c>
      <c r="P324">
        <f t="shared" si="58"/>
        <v>4014762.3555877195</v>
      </c>
      <c r="Q324">
        <v>376.83197000000001</v>
      </c>
      <c r="R324">
        <f t="shared" si="59"/>
        <v>10653.985529910637</v>
      </c>
      <c r="S324">
        <v>538.94091800000001</v>
      </c>
      <c r="T324">
        <v>6.76</v>
      </c>
      <c r="U324" s="19">
        <f t="shared" si="60"/>
        <v>5813889.684030951</v>
      </c>
      <c r="V324" s="18">
        <v>260490000000</v>
      </c>
      <c r="W324">
        <f t="shared" si="61"/>
        <v>6.8542242100440157E-4</v>
      </c>
      <c r="X324">
        <f t="shared" si="62"/>
        <v>685422.42100440152</v>
      </c>
      <c r="Y324">
        <v>376.83197000000001</v>
      </c>
      <c r="Z324">
        <f t="shared" si="63"/>
        <v>1818.9072997293767</v>
      </c>
      <c r="AA324">
        <v>538.94091800000001</v>
      </c>
      <c r="AB324">
        <v>6.76</v>
      </c>
      <c r="AC324" s="19">
        <f t="shared" si="64"/>
        <v>992579.38321922207</v>
      </c>
    </row>
    <row r="325" spans="1:29" x14ac:dyDescent="0.25">
      <c r="A325" s="38">
        <f t="shared" si="52"/>
        <v>-0.40983606557377039</v>
      </c>
      <c r="B325" s="18" t="s">
        <v>609</v>
      </c>
      <c r="C325" t="s">
        <v>610</v>
      </c>
      <c r="D325" s="1">
        <v>-946550000</v>
      </c>
      <c r="E325">
        <v>946550000</v>
      </c>
      <c r="F325">
        <f t="shared" si="53"/>
        <v>1.0594520420019462E-3</v>
      </c>
      <c r="G325">
        <f t="shared" si="54"/>
        <v>1059452.0420019461</v>
      </c>
      <c r="H325">
        <v>20.74</v>
      </c>
      <c r="I325">
        <f t="shared" si="55"/>
        <v>51082.547830373493</v>
      </c>
      <c r="J325">
        <v>12.24</v>
      </c>
      <c r="K325">
        <v>0</v>
      </c>
      <c r="L325" s="2">
        <f t="shared" si="56"/>
        <v>625250.38544377161</v>
      </c>
      <c r="M325">
        <v>-4156550000</v>
      </c>
      <c r="N325">
        <v>4156550000</v>
      </c>
      <c r="O325">
        <f t="shared" si="57"/>
        <v>1.4657497118241666E-3</v>
      </c>
      <c r="P325">
        <f t="shared" si="58"/>
        <v>1465749.7118241666</v>
      </c>
      <c r="Q325">
        <v>20.74</v>
      </c>
      <c r="R325">
        <f t="shared" si="59"/>
        <v>70672.599412929922</v>
      </c>
      <c r="S325">
        <v>12.24</v>
      </c>
      <c r="T325">
        <v>0</v>
      </c>
      <c r="U325" s="19">
        <f t="shared" si="60"/>
        <v>865032.61681426223</v>
      </c>
      <c r="V325" s="18">
        <v>28640000000</v>
      </c>
      <c r="W325">
        <f t="shared" si="61"/>
        <v>7.5359891502806481E-5</v>
      </c>
      <c r="X325">
        <f t="shared" si="62"/>
        <v>75359.89150280648</v>
      </c>
      <c r="Y325">
        <v>20.74</v>
      </c>
      <c r="Z325">
        <f t="shared" si="63"/>
        <v>3633.5531100678149</v>
      </c>
      <c r="AA325">
        <v>12.24</v>
      </c>
      <c r="AB325">
        <v>0</v>
      </c>
      <c r="AC325" s="19">
        <f t="shared" si="64"/>
        <v>44474.690067230054</v>
      </c>
    </row>
    <row r="326" spans="1:29" x14ac:dyDescent="0.25">
      <c r="A326" s="38">
        <f t="shared" si="52"/>
        <v>-0.19988156466730922</v>
      </c>
      <c r="B326" s="18" t="s">
        <v>611</v>
      </c>
      <c r="C326" t="s">
        <v>612</v>
      </c>
      <c r="D326" s="1">
        <v>-443000000</v>
      </c>
      <c r="E326">
        <v>443000000</v>
      </c>
      <c r="F326">
        <f t="shared" si="53"/>
        <v>4.9583989710724437E-4</v>
      </c>
      <c r="G326">
        <f t="shared" si="54"/>
        <v>495839.89710724435</v>
      </c>
      <c r="H326">
        <v>40.244746999999997</v>
      </c>
      <c r="I326">
        <f t="shared" si="55"/>
        <v>12320.611609441708</v>
      </c>
      <c r="J326">
        <v>30.800564000000001</v>
      </c>
      <c r="K326">
        <v>1.4</v>
      </c>
      <c r="L326" s="2">
        <f t="shared" si="56"/>
        <v>396730.64264897071</v>
      </c>
      <c r="M326">
        <v>925000000</v>
      </c>
      <c r="N326">
        <v>0</v>
      </c>
      <c r="O326">
        <f t="shared" si="57"/>
        <v>0</v>
      </c>
      <c r="P326">
        <f t="shared" si="58"/>
        <v>0</v>
      </c>
      <c r="Q326">
        <v>40.244746999999997</v>
      </c>
      <c r="R326">
        <f t="shared" si="59"/>
        <v>0</v>
      </c>
      <c r="S326">
        <v>30.800564000000001</v>
      </c>
      <c r="T326">
        <v>1.4</v>
      </c>
      <c r="U326" s="19">
        <f t="shared" si="60"/>
        <v>0</v>
      </c>
      <c r="V326" s="18">
        <v>210540000000</v>
      </c>
      <c r="W326">
        <f t="shared" si="61"/>
        <v>5.5398992866623176E-4</v>
      </c>
      <c r="X326">
        <f t="shared" si="62"/>
        <v>553989.9286662318</v>
      </c>
      <c r="Y326">
        <v>40.244746999999997</v>
      </c>
      <c r="Z326">
        <f t="shared" si="63"/>
        <v>13765.521464608333</v>
      </c>
      <c r="AA326">
        <v>30.800564000000001</v>
      </c>
      <c r="AB326">
        <v>1.4</v>
      </c>
      <c r="AC326" s="19">
        <f t="shared" si="64"/>
        <v>443257.55491449439</v>
      </c>
    </row>
    <row r="327" spans="1:29" x14ac:dyDescent="0.25">
      <c r="A327" s="38">
        <f t="shared" si="52"/>
        <v>0.19189688733594723</v>
      </c>
      <c r="B327" s="18" t="s">
        <v>613</v>
      </c>
      <c r="C327" t="s">
        <v>614</v>
      </c>
      <c r="D327" s="1">
        <v>-1587140000</v>
      </c>
      <c r="E327">
        <v>1587140000</v>
      </c>
      <c r="F327">
        <f t="shared" si="53"/>
        <v>1.776449964548063E-3</v>
      </c>
      <c r="G327">
        <f t="shared" si="54"/>
        <v>1776449.964548063</v>
      </c>
      <c r="H327">
        <v>111.549751</v>
      </c>
      <c r="I327">
        <f t="shared" si="55"/>
        <v>15925.18090468945</v>
      </c>
      <c r="J327">
        <v>130.94580099999999</v>
      </c>
      <c r="K327">
        <v>2.0099999999999998</v>
      </c>
      <c r="L327" s="2">
        <f t="shared" si="56"/>
        <v>2117345.1832528901</v>
      </c>
      <c r="M327">
        <v>-4092630000</v>
      </c>
      <c r="N327">
        <v>4092630000</v>
      </c>
      <c r="O327">
        <f t="shared" si="57"/>
        <v>1.4432092103073314E-3</v>
      </c>
      <c r="P327">
        <f t="shared" si="58"/>
        <v>1443209.2103073315</v>
      </c>
      <c r="Q327">
        <v>111.549751</v>
      </c>
      <c r="R327">
        <f t="shared" si="59"/>
        <v>12937.80754658369</v>
      </c>
      <c r="S327">
        <v>130.94580099999999</v>
      </c>
      <c r="T327">
        <v>2.0099999999999998</v>
      </c>
      <c r="U327" s="19">
        <f t="shared" si="60"/>
        <v>1720156.565539879</v>
      </c>
      <c r="V327" s="18">
        <v>231040000000</v>
      </c>
      <c r="W327">
        <f t="shared" si="61"/>
        <v>6.0793119178800315E-4</v>
      </c>
      <c r="X327">
        <f t="shared" si="62"/>
        <v>607931.1917880032</v>
      </c>
      <c r="Y327">
        <v>111.549751</v>
      </c>
      <c r="Z327">
        <f t="shared" si="63"/>
        <v>5449.8659686654364</v>
      </c>
      <c r="AA327">
        <v>130.94580099999999</v>
      </c>
      <c r="AB327">
        <v>2.0099999999999998</v>
      </c>
      <c r="AC327" s="19">
        <f t="shared" si="64"/>
        <v>724591.29520655388</v>
      </c>
    </row>
    <row r="328" spans="1:29" x14ac:dyDescent="0.25">
      <c r="A328" s="38">
        <f t="shared" ref="A328:A391" si="65">(J328+K328)/H328-1</f>
        <v>-0.50210176888120739</v>
      </c>
      <c r="B328" s="18" t="s">
        <v>615</v>
      </c>
      <c r="C328" t="s">
        <v>616</v>
      </c>
      <c r="D328" s="1">
        <v>-9650000000</v>
      </c>
      <c r="E328">
        <v>9650000000</v>
      </c>
      <c r="F328">
        <f t="shared" ref="F328:F391" si="66">E328/SUM(E$7:E$471)</f>
        <v>1.0801027104029139E-2</v>
      </c>
      <c r="G328">
        <f t="shared" ref="G328:G391" si="67">F328*$E$3</f>
        <v>10801027.10402914</v>
      </c>
      <c r="H328">
        <v>293.75494400000002</v>
      </c>
      <c r="I328">
        <f t="shared" ref="I328:I391" si="68">G328/H328</f>
        <v>36768.835128198349</v>
      </c>
      <c r="J328">
        <v>146.100067</v>
      </c>
      <c r="K328">
        <v>0.16</v>
      </c>
      <c r="L328" s="2">
        <f t="shared" ref="L328:L391" si="69">I328*(J328+K328)</f>
        <v>5377812.2893622434</v>
      </c>
      <c r="M328">
        <v>-10739000000</v>
      </c>
      <c r="N328">
        <v>10739000000</v>
      </c>
      <c r="O328">
        <f t="shared" ref="O328:O391" si="70">N328/SUM(N$7:N$471)</f>
        <v>3.7869594147260889E-3</v>
      </c>
      <c r="P328">
        <f t="shared" ref="P328:P391" si="71">N$3*O328</f>
        <v>3786959.4147260888</v>
      </c>
      <c r="Q328">
        <v>293.75494400000002</v>
      </c>
      <c r="R328">
        <f t="shared" ref="R328:R391" si="72">P328/Q328</f>
        <v>12891.55975780305</v>
      </c>
      <c r="S328">
        <v>146.100067</v>
      </c>
      <c r="T328">
        <v>0.16</v>
      </c>
      <c r="U328" s="19">
        <f t="shared" ref="U328:U391" si="73">R328*(S328+T328)</f>
        <v>1885520.3939107778</v>
      </c>
      <c r="V328" s="18">
        <v>2735270000000</v>
      </c>
      <c r="W328">
        <f t="shared" ref="W328:W391" si="74">V328/SUM(V$7:V$471)</f>
        <v>7.1972643306872034E-3</v>
      </c>
      <c r="X328">
        <f t="shared" ref="X328:X391" si="75">W$3*W328</f>
        <v>7197264.3306872034</v>
      </c>
      <c r="Y328">
        <v>293.75494400000002</v>
      </c>
      <c r="Z328">
        <f t="shared" ref="Z328:Z391" si="76">X328/Y328</f>
        <v>24500.913015057893</v>
      </c>
      <c r="AA328">
        <v>146.100067</v>
      </c>
      <c r="AB328">
        <v>0.16</v>
      </c>
      <c r="AC328" s="19">
        <f t="shared" ref="AC328:AC391" si="77">Z328*(AA328+AB328)</f>
        <v>3583505.1791435392</v>
      </c>
    </row>
    <row r="329" spans="1:29" x14ac:dyDescent="0.25">
      <c r="A329" s="38">
        <f t="shared" si="65"/>
        <v>-0.2193803575527129</v>
      </c>
      <c r="B329" s="18" t="s">
        <v>617</v>
      </c>
      <c r="C329" t="s">
        <v>618</v>
      </c>
      <c r="D329" s="1">
        <v>-15124000.000000002</v>
      </c>
      <c r="E329">
        <v>15124000.000000002</v>
      </c>
      <c r="F329">
        <f t="shared" si="66"/>
        <v>1.6927951701692922E-5</v>
      </c>
      <c r="G329">
        <f t="shared" si="67"/>
        <v>16927.951701692924</v>
      </c>
      <c r="H329">
        <v>5908.8701170000004</v>
      </c>
      <c r="I329">
        <f t="shared" si="68"/>
        <v>2.864837332096823</v>
      </c>
      <c r="J329">
        <v>4612.580078</v>
      </c>
      <c r="K329">
        <v>0</v>
      </c>
      <c r="L329" s="2">
        <f t="shared" si="69"/>
        <v>13214.291604740476</v>
      </c>
      <c r="M329">
        <v>-54364000</v>
      </c>
      <c r="N329">
        <v>54364000</v>
      </c>
      <c r="O329">
        <f t="shared" si="70"/>
        <v>1.9170710645513465E-5</v>
      </c>
      <c r="P329">
        <f t="shared" si="71"/>
        <v>19170.710645513464</v>
      </c>
      <c r="Q329">
        <v>5908.8701170000004</v>
      </c>
      <c r="R329">
        <f t="shared" si="72"/>
        <v>3.2443953354734845</v>
      </c>
      <c r="S329">
        <v>4612.580078</v>
      </c>
      <c r="T329">
        <v>0</v>
      </c>
      <c r="U329" s="19">
        <f t="shared" si="73"/>
        <v>14965.033289561121</v>
      </c>
      <c r="V329" s="18">
        <v>220370000000</v>
      </c>
      <c r="W329">
        <f t="shared" si="74"/>
        <v>5.7985542215340316E-4</v>
      </c>
      <c r="X329">
        <f t="shared" si="75"/>
        <v>579855.42215340317</v>
      </c>
      <c r="Y329">
        <v>5908.8701170000004</v>
      </c>
      <c r="Z329">
        <f t="shared" si="76"/>
        <v>98.133045856794411</v>
      </c>
      <c r="AA329">
        <v>4612.580078</v>
      </c>
      <c r="AB329">
        <v>0</v>
      </c>
      <c r="AC329" s="19">
        <f t="shared" si="77"/>
        <v>452646.53231251036</v>
      </c>
    </row>
    <row r="330" spans="1:29" x14ac:dyDescent="0.25">
      <c r="A330" s="38">
        <f t="shared" si="65"/>
        <v>-0.27683432569173605</v>
      </c>
      <c r="B330" s="18" t="s">
        <v>619</v>
      </c>
      <c r="C330" t="s">
        <v>620</v>
      </c>
      <c r="D330" s="1">
        <v>-391000000</v>
      </c>
      <c r="E330">
        <v>391000000</v>
      </c>
      <c r="F330">
        <f t="shared" si="66"/>
        <v>4.3763747126169877E-4</v>
      </c>
      <c r="G330">
        <f t="shared" si="67"/>
        <v>437637.47126169875</v>
      </c>
      <c r="H330">
        <v>220.76902799999999</v>
      </c>
      <c r="I330">
        <f t="shared" si="68"/>
        <v>1982.3318299055009</v>
      </c>
      <c r="J330">
        <v>156.272583</v>
      </c>
      <c r="K330">
        <v>3.38</v>
      </c>
      <c r="L330" s="2">
        <f t="shared" si="69"/>
        <v>316484.39700752986</v>
      </c>
      <c r="M330">
        <v>-3178000000</v>
      </c>
      <c r="N330">
        <v>3178000000</v>
      </c>
      <c r="O330">
        <f t="shared" si="70"/>
        <v>1.120677625477187E-3</v>
      </c>
      <c r="P330">
        <f t="shared" si="71"/>
        <v>1120677.6254771871</v>
      </c>
      <c r="Q330">
        <v>220.76902799999999</v>
      </c>
      <c r="R330">
        <f t="shared" si="72"/>
        <v>5076.2447777646921</v>
      </c>
      <c r="S330">
        <v>156.272583</v>
      </c>
      <c r="T330">
        <v>3.38</v>
      </c>
      <c r="U330" s="19">
        <f t="shared" si="73"/>
        <v>810435.59071039397</v>
      </c>
      <c r="V330" s="18">
        <v>260570000000</v>
      </c>
      <c r="W330">
        <f t="shared" si="74"/>
        <v>6.8563292349463291E-4</v>
      </c>
      <c r="X330">
        <f t="shared" si="75"/>
        <v>685632.92349463294</v>
      </c>
      <c r="Y330">
        <v>220.76902799999999</v>
      </c>
      <c r="Z330">
        <f t="shared" si="76"/>
        <v>3105.6572097361091</v>
      </c>
      <c r="AA330">
        <v>156.272583</v>
      </c>
      <c r="AB330">
        <v>3.38</v>
      </c>
      <c r="AC330" s="19">
        <f t="shared" si="77"/>
        <v>495826.19544694253</v>
      </c>
    </row>
    <row r="331" spans="1:29" x14ac:dyDescent="0.25">
      <c r="A331" s="38">
        <f t="shared" si="65"/>
        <v>0.19512064469423973</v>
      </c>
      <c r="B331" s="18" t="s">
        <v>621</v>
      </c>
      <c r="C331" t="s">
        <v>622</v>
      </c>
      <c r="D331" s="1">
        <v>-449810000</v>
      </c>
      <c r="E331">
        <v>449810000</v>
      </c>
      <c r="F331">
        <f t="shared" si="66"/>
        <v>5.0346217633817072E-4</v>
      </c>
      <c r="G331">
        <f t="shared" si="67"/>
        <v>503462.17633817071</v>
      </c>
      <c r="H331">
        <v>706.22997999999995</v>
      </c>
      <c r="I331">
        <f t="shared" si="68"/>
        <v>712.88700649350903</v>
      </c>
      <c r="J331">
        <v>844.03002900000001</v>
      </c>
      <c r="K331">
        <v>0</v>
      </c>
      <c r="L331" s="2">
        <f t="shared" si="69"/>
        <v>601698.04076443962</v>
      </c>
      <c r="M331">
        <v>-1570240000</v>
      </c>
      <c r="N331">
        <v>1570240000</v>
      </c>
      <c r="O331">
        <f t="shared" si="70"/>
        <v>5.5372335891419068E-4</v>
      </c>
      <c r="P331">
        <f t="shared" si="71"/>
        <v>553723.35891419067</v>
      </c>
      <c r="Q331">
        <v>706.22997999999995</v>
      </c>
      <c r="R331">
        <f t="shared" si="72"/>
        <v>784.05530010803375</v>
      </c>
      <c r="S331">
        <v>844.03002900000001</v>
      </c>
      <c r="T331">
        <v>0</v>
      </c>
      <c r="U331" s="19">
        <f t="shared" si="73"/>
        <v>661766.21768778749</v>
      </c>
      <c r="V331" s="18">
        <v>247580000000</v>
      </c>
      <c r="W331">
        <f t="shared" si="74"/>
        <v>6.5145258164332504E-4</v>
      </c>
      <c r="X331">
        <f t="shared" si="75"/>
        <v>651452.58164332504</v>
      </c>
      <c r="Y331">
        <v>706.22997999999995</v>
      </c>
      <c r="Z331">
        <f t="shared" si="76"/>
        <v>922.43688329873089</v>
      </c>
      <c r="AA331">
        <v>844.03002900000001</v>
      </c>
      <c r="AB331">
        <v>0</v>
      </c>
      <c r="AC331" s="19">
        <f t="shared" si="77"/>
        <v>778564.42936129752</v>
      </c>
    </row>
    <row r="332" spans="1:29" x14ac:dyDescent="0.25">
      <c r="A332" s="38">
        <f t="shared" si="65"/>
        <v>1.2091780472076059</v>
      </c>
      <c r="B332" s="18" t="s">
        <v>623</v>
      </c>
      <c r="C332" t="s">
        <v>624</v>
      </c>
      <c r="D332" s="1">
        <v>-374000000</v>
      </c>
      <c r="E332">
        <v>374000000</v>
      </c>
      <c r="F332">
        <f t="shared" si="66"/>
        <v>4.186097551198858E-4</v>
      </c>
      <c r="G332">
        <f t="shared" si="67"/>
        <v>418609.75511988578</v>
      </c>
      <c r="H332">
        <v>28.580437</v>
      </c>
      <c r="I332">
        <f t="shared" si="68"/>
        <v>14646.723390544581</v>
      </c>
      <c r="J332">
        <v>62.619273999999997</v>
      </c>
      <c r="K332">
        <v>0.52</v>
      </c>
      <c r="L332" s="2">
        <f t="shared" si="69"/>
        <v>924783.48135780334</v>
      </c>
      <c r="M332">
        <v>-31782000000</v>
      </c>
      <c r="N332">
        <v>31782000000</v>
      </c>
      <c r="O332">
        <f t="shared" si="70"/>
        <v>1.1207481527034598E-2</v>
      </c>
      <c r="P332">
        <f t="shared" si="71"/>
        <v>11207481.527034597</v>
      </c>
      <c r="Q332">
        <v>28.580437</v>
      </c>
      <c r="R332">
        <f t="shared" si="72"/>
        <v>392138.2142279559</v>
      </c>
      <c r="S332">
        <v>62.619273999999997</v>
      </c>
      <c r="T332">
        <v>0.52</v>
      </c>
      <c r="U332" s="19">
        <f t="shared" si="73"/>
        <v>24759322.154009607</v>
      </c>
      <c r="V332" s="18">
        <v>227070000000</v>
      </c>
      <c r="W332">
        <f t="shared" si="74"/>
        <v>5.9748500571027473E-4</v>
      </c>
      <c r="X332">
        <f t="shared" si="75"/>
        <v>597485.00571027468</v>
      </c>
      <c r="Y332">
        <v>28.580437</v>
      </c>
      <c r="Z332">
        <f t="shared" si="76"/>
        <v>20905.383836862769</v>
      </c>
      <c r="AA332">
        <v>62.619273999999997</v>
      </c>
      <c r="AB332">
        <v>0.52</v>
      </c>
      <c r="AC332" s="19">
        <f t="shared" si="77"/>
        <v>1319950.7581508497</v>
      </c>
    </row>
    <row r="333" spans="1:29" x14ac:dyDescent="0.25">
      <c r="A333" s="38">
        <f t="shared" si="65"/>
        <v>-0.20143091627433207</v>
      </c>
      <c r="B333" s="18" t="s">
        <v>625</v>
      </c>
      <c r="C333" t="s">
        <v>626</v>
      </c>
      <c r="D333" s="1">
        <v>-221390000</v>
      </c>
      <c r="E333">
        <v>221390000</v>
      </c>
      <c r="F333">
        <f t="shared" si="66"/>
        <v>2.477968280374105E-4</v>
      </c>
      <c r="G333">
        <f t="shared" si="67"/>
        <v>247796.82803741051</v>
      </c>
      <c r="H333">
        <v>355.99539199999998</v>
      </c>
      <c r="I333">
        <f t="shared" si="68"/>
        <v>696.06751549584806</v>
      </c>
      <c r="J333">
        <v>283.08691399999998</v>
      </c>
      <c r="K333">
        <v>1.2</v>
      </c>
      <c r="L333" s="2">
        <f t="shared" si="69"/>
        <v>197882.88591596182</v>
      </c>
      <c r="M333">
        <v>-1276340000</v>
      </c>
      <c r="N333">
        <v>1276340000</v>
      </c>
      <c r="O333">
        <f t="shared" si="70"/>
        <v>4.5008359990608959E-4</v>
      </c>
      <c r="P333">
        <f t="shared" si="71"/>
        <v>450083.5999060896</v>
      </c>
      <c r="Q333">
        <v>355.99539199999998</v>
      </c>
      <c r="R333">
        <f t="shared" si="72"/>
        <v>1264.2961398390505</v>
      </c>
      <c r="S333">
        <v>283.08691399999998</v>
      </c>
      <c r="T333">
        <v>1.2</v>
      </c>
      <c r="U333" s="19">
        <f t="shared" si="73"/>
        <v>359422.84797695611</v>
      </c>
      <c r="V333" s="18">
        <v>241210000000</v>
      </c>
      <c r="W333">
        <f t="shared" si="74"/>
        <v>6.3469132085865751E-4</v>
      </c>
      <c r="X333">
        <f t="shared" si="75"/>
        <v>634691.32085865748</v>
      </c>
      <c r="Y333">
        <v>355.99539199999998</v>
      </c>
      <c r="Z333">
        <f t="shared" si="76"/>
        <v>1782.8638659981798</v>
      </c>
      <c r="AA333">
        <v>283.08691399999998</v>
      </c>
      <c r="AB333">
        <v>1.2</v>
      </c>
      <c r="AC333" s="19">
        <f t="shared" si="77"/>
        <v>506844.86654673202</v>
      </c>
    </row>
    <row r="334" spans="1:29" x14ac:dyDescent="0.25">
      <c r="A334" s="38">
        <f t="shared" si="65"/>
        <v>0.19750558452032974</v>
      </c>
      <c r="B334" s="18" t="s">
        <v>627</v>
      </c>
      <c r="C334" t="s">
        <v>628</v>
      </c>
      <c r="D334" s="1">
        <v>-161600000</v>
      </c>
      <c r="E334">
        <v>161600000</v>
      </c>
      <c r="F334">
        <f t="shared" si="66"/>
        <v>1.8087523108923408E-4</v>
      </c>
      <c r="G334">
        <f t="shared" si="67"/>
        <v>180875.23108923409</v>
      </c>
      <c r="H334">
        <v>69.426284999999993</v>
      </c>
      <c r="I334">
        <f t="shared" si="68"/>
        <v>2605.2845991865202</v>
      </c>
      <c r="J334">
        <v>80.338363999999999</v>
      </c>
      <c r="K334">
        <v>2.8</v>
      </c>
      <c r="L334" s="2">
        <f t="shared" si="69"/>
        <v>216599.09933076301</v>
      </c>
      <c r="M334">
        <v>-527100000</v>
      </c>
      <c r="N334">
        <v>527100000</v>
      </c>
      <c r="O334">
        <f t="shared" si="70"/>
        <v>1.8587450484236162E-4</v>
      </c>
      <c r="P334">
        <f t="shared" si="71"/>
        <v>185874.50484236161</v>
      </c>
      <c r="Q334">
        <v>69.426284999999993</v>
      </c>
      <c r="R334">
        <f t="shared" si="72"/>
        <v>2677.292971132787</v>
      </c>
      <c r="S334">
        <v>80.338363999999999</v>
      </c>
      <c r="T334">
        <v>2.8</v>
      </c>
      <c r="U334" s="19">
        <f t="shared" si="73"/>
        <v>222585.75756867914</v>
      </c>
      <c r="V334" s="18">
        <v>215570000000</v>
      </c>
      <c r="W334">
        <f t="shared" si="74"/>
        <v>5.6722527273952495E-4</v>
      </c>
      <c r="X334">
        <f t="shared" si="75"/>
        <v>567225.27273952495</v>
      </c>
      <c r="Y334">
        <v>69.426284999999993</v>
      </c>
      <c r="Z334">
        <f t="shared" si="76"/>
        <v>8170.180396942239</v>
      </c>
      <c r="AA334">
        <v>80.338363999999999</v>
      </c>
      <c r="AB334">
        <v>2.8</v>
      </c>
      <c r="AC334" s="19">
        <f t="shared" si="77"/>
        <v>679255.43178664835</v>
      </c>
    </row>
    <row r="335" spans="1:29" x14ac:dyDescent="0.25">
      <c r="A335" s="38">
        <f t="shared" si="65"/>
        <v>0.25920316776419394</v>
      </c>
      <c r="B335" s="18" t="s">
        <v>629</v>
      </c>
      <c r="C335" t="s">
        <v>630</v>
      </c>
      <c r="D335" s="1">
        <v>-2200000000</v>
      </c>
      <c r="E335">
        <v>2200000000</v>
      </c>
      <c r="F335">
        <f t="shared" si="66"/>
        <v>2.4624103242346222E-3</v>
      </c>
      <c r="G335">
        <f t="shared" si="67"/>
        <v>2462410.3242346221</v>
      </c>
      <c r="H335">
        <v>52.956467000000004</v>
      </c>
      <c r="I335">
        <f t="shared" si="68"/>
        <v>46498.765188293655</v>
      </c>
      <c r="J335">
        <v>62.942951000000001</v>
      </c>
      <c r="K335">
        <v>3.74</v>
      </c>
      <c r="L335" s="2">
        <f t="shared" si="69"/>
        <v>3100674.8806114919</v>
      </c>
      <c r="M335">
        <v>-8383420000</v>
      </c>
      <c r="N335">
        <v>8383420000</v>
      </c>
      <c r="O335">
        <f t="shared" si="70"/>
        <v>2.9562967964059028E-3</v>
      </c>
      <c r="P335">
        <f t="shared" si="71"/>
        <v>2956296.7964059026</v>
      </c>
      <c r="Q335">
        <v>52.956467000000004</v>
      </c>
      <c r="R335">
        <f t="shared" si="72"/>
        <v>55825.038260311107</v>
      </c>
      <c r="S335">
        <v>62.942951000000001</v>
      </c>
      <c r="T335">
        <v>3.74</v>
      </c>
      <c r="U335" s="19">
        <f t="shared" si="73"/>
        <v>3722578.2908854508</v>
      </c>
      <c r="V335" s="18">
        <v>226200000000</v>
      </c>
      <c r="W335">
        <f t="shared" si="74"/>
        <v>5.9519579112900928E-4</v>
      </c>
      <c r="X335">
        <f t="shared" si="75"/>
        <v>595195.79112900933</v>
      </c>
      <c r="Y335">
        <v>52.956467000000004</v>
      </c>
      <c r="Z335">
        <f t="shared" si="76"/>
        <v>11239.341006812432</v>
      </c>
      <c r="AA335">
        <v>62.942951000000001</v>
      </c>
      <c r="AB335">
        <v>3.74</v>
      </c>
      <c r="AC335" s="19">
        <f t="shared" si="77"/>
        <v>749472.4256295641</v>
      </c>
    </row>
    <row r="336" spans="1:29" x14ac:dyDescent="0.25">
      <c r="A336" s="38">
        <f t="shared" si="65"/>
        <v>-3.135609879734047E-2</v>
      </c>
      <c r="B336" s="18" t="s">
        <v>631</v>
      </c>
      <c r="C336" t="s">
        <v>632</v>
      </c>
      <c r="D336" s="1">
        <v>-2181000000</v>
      </c>
      <c r="E336">
        <v>2181000000</v>
      </c>
      <c r="F336">
        <f t="shared" si="66"/>
        <v>2.441144053252596E-3</v>
      </c>
      <c r="G336">
        <f t="shared" si="67"/>
        <v>2441144.0532525959</v>
      </c>
      <c r="H336">
        <v>84.748840000000001</v>
      </c>
      <c r="I336">
        <f t="shared" si="68"/>
        <v>28804.453881051304</v>
      </c>
      <c r="J336">
        <v>80.811447000000001</v>
      </c>
      <c r="K336">
        <v>1.28</v>
      </c>
      <c r="L336" s="2">
        <f t="shared" si="69"/>
        <v>2364599.2991402675</v>
      </c>
      <c r="M336">
        <v>-5888000000</v>
      </c>
      <c r="N336">
        <v>5888000000</v>
      </c>
      <c r="O336">
        <f t="shared" si="70"/>
        <v>2.0763215414756693E-3</v>
      </c>
      <c r="P336">
        <f t="shared" si="71"/>
        <v>2076321.5414756692</v>
      </c>
      <c r="Q336">
        <v>84.748840000000001</v>
      </c>
      <c r="R336">
        <f t="shared" si="72"/>
        <v>24499.704556141056</v>
      </c>
      <c r="S336">
        <v>80.811447000000001</v>
      </c>
      <c r="T336">
        <v>1.28</v>
      </c>
      <c r="U336" s="19">
        <f t="shared" si="73"/>
        <v>2011216.198086112</v>
      </c>
      <c r="V336" s="18">
        <v>2232880000000</v>
      </c>
      <c r="W336">
        <f t="shared" si="74"/>
        <v>5.8753350048458986E-3</v>
      </c>
      <c r="X336">
        <f t="shared" si="75"/>
        <v>5875335.0048458986</v>
      </c>
      <c r="Y336">
        <v>84.748840000000001</v>
      </c>
      <c r="Z336">
        <f t="shared" si="76"/>
        <v>69326.435675649351</v>
      </c>
      <c r="AA336">
        <v>80.811447000000001</v>
      </c>
      <c r="AB336">
        <v>1.28</v>
      </c>
      <c r="AC336" s="19">
        <f t="shared" si="77"/>
        <v>5691107.4199664779</v>
      </c>
    </row>
    <row r="337" spans="1:29" x14ac:dyDescent="0.25">
      <c r="A337" s="38">
        <f t="shared" si="65"/>
        <v>0.22000081209723232</v>
      </c>
      <c r="B337" s="18" t="s">
        <v>633</v>
      </c>
      <c r="C337" t="s">
        <v>634</v>
      </c>
      <c r="D337" s="1">
        <v>-1038100000</v>
      </c>
      <c r="E337">
        <v>1038100000</v>
      </c>
      <c r="F337">
        <f t="shared" si="66"/>
        <v>1.1619218898127098E-3</v>
      </c>
      <c r="G337">
        <f t="shared" si="67"/>
        <v>1161921.8898127098</v>
      </c>
      <c r="H337">
        <v>55.830753000000001</v>
      </c>
      <c r="I337">
        <f t="shared" si="68"/>
        <v>20811.503112141614</v>
      </c>
      <c r="J337">
        <v>65.320228999999998</v>
      </c>
      <c r="K337">
        <v>2.7933349999999999</v>
      </c>
      <c r="L337" s="2">
        <f t="shared" si="69"/>
        <v>1417545.6491650569</v>
      </c>
      <c r="M337">
        <v>-3666300000</v>
      </c>
      <c r="N337">
        <v>3666300000</v>
      </c>
      <c r="O337">
        <f t="shared" si="70"/>
        <v>1.2928698484225962E-3</v>
      </c>
      <c r="P337">
        <f t="shared" si="71"/>
        <v>1292869.8484225962</v>
      </c>
      <c r="Q337">
        <v>55.830753000000001</v>
      </c>
      <c r="R337">
        <f t="shared" si="72"/>
        <v>23156.948078823087</v>
      </c>
      <c r="S337">
        <v>65.320228999999998</v>
      </c>
      <c r="T337">
        <v>2.7933349999999999</v>
      </c>
      <c r="U337" s="19">
        <f t="shared" si="73"/>
        <v>1577302.2650115932</v>
      </c>
      <c r="V337" s="18">
        <v>230650000000</v>
      </c>
      <c r="W337">
        <f t="shared" si="74"/>
        <v>6.069049921481255E-4</v>
      </c>
      <c r="X337">
        <f t="shared" si="75"/>
        <v>606904.99214812554</v>
      </c>
      <c r="Y337">
        <v>55.830753000000001</v>
      </c>
      <c r="Z337">
        <f t="shared" si="76"/>
        <v>10870.442534567383</v>
      </c>
      <c r="AA337">
        <v>65.320228999999998</v>
      </c>
      <c r="AB337">
        <v>2.7933349999999999</v>
      </c>
      <c r="AC337" s="19">
        <f t="shared" si="77"/>
        <v>740424.5832865776</v>
      </c>
    </row>
    <row r="338" spans="1:29" x14ac:dyDescent="0.25">
      <c r="A338" s="38">
        <f t="shared" si="65"/>
        <v>1.0674609964249182E-2</v>
      </c>
      <c r="B338" s="18" t="s">
        <v>635</v>
      </c>
      <c r="C338" t="s">
        <v>636</v>
      </c>
      <c r="D338" s="1">
        <v>-423000000</v>
      </c>
      <c r="E338">
        <v>423000000</v>
      </c>
      <c r="F338">
        <f t="shared" si="66"/>
        <v>4.734543487051115E-4</v>
      </c>
      <c r="G338">
        <f t="shared" si="67"/>
        <v>473454.34870511148</v>
      </c>
      <c r="H338">
        <v>128.861008</v>
      </c>
      <c r="I338">
        <f t="shared" si="68"/>
        <v>3674.1474869194835</v>
      </c>
      <c r="J338">
        <v>125.486549</v>
      </c>
      <c r="K338">
        <v>4.75</v>
      </c>
      <c r="L338" s="2">
        <f t="shared" si="69"/>
        <v>478508.28921341617</v>
      </c>
      <c r="M338">
        <v>-1432900000</v>
      </c>
      <c r="N338">
        <v>1432900000</v>
      </c>
      <c r="O338">
        <f t="shared" si="70"/>
        <v>5.0529231263255544E-4</v>
      </c>
      <c r="P338">
        <f t="shared" si="71"/>
        <v>505292.31263255543</v>
      </c>
      <c r="Q338">
        <v>128.861008</v>
      </c>
      <c r="R338">
        <f t="shared" si="72"/>
        <v>3921.2196185253761</v>
      </c>
      <c r="S338">
        <v>125.486549</v>
      </c>
      <c r="T338">
        <v>4.75</v>
      </c>
      <c r="U338" s="19">
        <f t="shared" si="73"/>
        <v>510686.11098784144</v>
      </c>
      <c r="V338" s="18">
        <v>212930000000</v>
      </c>
      <c r="W338">
        <f t="shared" si="74"/>
        <v>5.6027869056189195E-4</v>
      </c>
      <c r="X338">
        <f t="shared" si="75"/>
        <v>560278.690561892</v>
      </c>
      <c r="Y338">
        <v>128.861008</v>
      </c>
      <c r="Z338">
        <f t="shared" si="76"/>
        <v>4347.9303728703717</v>
      </c>
      <c r="AA338">
        <v>125.486549</v>
      </c>
      <c r="AB338">
        <v>4.75</v>
      </c>
      <c r="AC338" s="19">
        <f t="shared" si="77"/>
        <v>566259.44705492037</v>
      </c>
    </row>
    <row r="339" spans="1:29" x14ac:dyDescent="0.25">
      <c r="A339" s="38">
        <f t="shared" si="65"/>
        <v>-0.38442896364598589</v>
      </c>
      <c r="B339" s="18" t="s">
        <v>637</v>
      </c>
      <c r="C339" t="s">
        <v>638</v>
      </c>
      <c r="D339" s="1">
        <v>122000000</v>
      </c>
      <c r="E339">
        <v>0</v>
      </c>
      <c r="F339">
        <f t="shared" si="66"/>
        <v>0</v>
      </c>
      <c r="G339">
        <f t="shared" si="67"/>
        <v>0</v>
      </c>
      <c r="H339">
        <v>28.570160000000001</v>
      </c>
      <c r="I339">
        <f t="shared" si="68"/>
        <v>0</v>
      </c>
      <c r="J339">
        <v>16.626963</v>
      </c>
      <c r="K339">
        <v>0.96</v>
      </c>
      <c r="L339" s="2">
        <f t="shared" si="69"/>
        <v>0</v>
      </c>
      <c r="M339">
        <v>-297000000</v>
      </c>
      <c r="N339">
        <v>297000000</v>
      </c>
      <c r="O339">
        <f t="shared" si="70"/>
        <v>1.0473293101533182E-4</v>
      </c>
      <c r="P339">
        <f t="shared" si="71"/>
        <v>104732.93101533182</v>
      </c>
      <c r="Q339">
        <v>28.570160000000001</v>
      </c>
      <c r="R339">
        <f t="shared" si="72"/>
        <v>3665.8153477380533</v>
      </c>
      <c r="S339">
        <v>16.626963</v>
      </c>
      <c r="T339">
        <v>0.96</v>
      </c>
      <c r="U339" s="19">
        <f t="shared" si="73"/>
        <v>64470.558885501283</v>
      </c>
      <c r="V339" s="18">
        <v>219680000000</v>
      </c>
      <c r="W339">
        <f t="shared" si="74"/>
        <v>5.780398381751581E-4</v>
      </c>
      <c r="X339">
        <f t="shared" si="75"/>
        <v>578039.83817515813</v>
      </c>
      <c r="Y339">
        <v>28.570160000000001</v>
      </c>
      <c r="Z339">
        <f t="shared" si="76"/>
        <v>20232.292649924191</v>
      </c>
      <c r="AA339">
        <v>16.626963</v>
      </c>
      <c r="AB339">
        <v>0.96</v>
      </c>
      <c r="AC339" s="19">
        <f t="shared" si="77"/>
        <v>355824.58223938872</v>
      </c>
    </row>
    <row r="340" spans="1:29" x14ac:dyDescent="0.25">
      <c r="A340" s="38">
        <f t="shared" si="65"/>
        <v>-5.2862572903128568E-2</v>
      </c>
      <c r="B340" s="18" t="s">
        <v>639</v>
      </c>
      <c r="C340" t="s">
        <v>640</v>
      </c>
      <c r="D340" s="1">
        <v>-69370000</v>
      </c>
      <c r="E340">
        <v>69370000</v>
      </c>
      <c r="F340">
        <f t="shared" si="66"/>
        <v>7.7644274632798074E-5</v>
      </c>
      <c r="G340">
        <f t="shared" si="67"/>
        <v>77644.274632798071</v>
      </c>
      <c r="H340">
        <v>308.86294600000002</v>
      </c>
      <c r="I340">
        <f t="shared" si="68"/>
        <v>251.38747019785941</v>
      </c>
      <c r="J340">
        <v>287.51565599999998</v>
      </c>
      <c r="K340">
        <v>5.0199999999999996</v>
      </c>
      <c r="L340" s="2">
        <f t="shared" si="69"/>
        <v>73539.798504511244</v>
      </c>
      <c r="M340">
        <v>-5486470000</v>
      </c>
      <c r="N340">
        <v>5486470000</v>
      </c>
      <c r="O340">
        <f t="shared" si="70"/>
        <v>1.9347275556487796E-3</v>
      </c>
      <c r="P340">
        <f t="shared" si="71"/>
        <v>1934727.5556487795</v>
      </c>
      <c r="Q340">
        <v>308.86294600000002</v>
      </c>
      <c r="R340">
        <f t="shared" si="72"/>
        <v>6264.0325772479664</v>
      </c>
      <c r="S340">
        <v>287.51565599999998</v>
      </c>
      <c r="T340">
        <v>5.0199999999999996</v>
      </c>
      <c r="U340" s="19">
        <f t="shared" si="73"/>
        <v>1832452.8791906042</v>
      </c>
      <c r="V340" s="18">
        <v>240880000000</v>
      </c>
      <c r="W340">
        <f t="shared" si="74"/>
        <v>6.3382299808645347E-4</v>
      </c>
      <c r="X340">
        <f t="shared" si="75"/>
        <v>633822.99808645342</v>
      </c>
      <c r="Y340">
        <v>308.86294600000002</v>
      </c>
      <c r="Z340">
        <f t="shared" si="76"/>
        <v>2052.1173105900939</v>
      </c>
      <c r="AA340">
        <v>287.51565599999998</v>
      </c>
      <c r="AB340">
        <v>5.0199999999999996</v>
      </c>
      <c r="AC340" s="19">
        <f t="shared" si="77"/>
        <v>600317.48364242876</v>
      </c>
    </row>
    <row r="341" spans="1:29" x14ac:dyDescent="0.25">
      <c r="A341" s="38">
        <f t="shared" si="65"/>
        <v>-0.10829848793364449</v>
      </c>
      <c r="B341" s="18" t="s">
        <v>641</v>
      </c>
      <c r="C341" t="s">
        <v>642</v>
      </c>
      <c r="D341" s="1">
        <v>-142800000</v>
      </c>
      <c r="E341">
        <v>142800000</v>
      </c>
      <c r="F341">
        <f t="shared" si="66"/>
        <v>1.5983281559122913E-4</v>
      </c>
      <c r="G341">
        <f t="shared" si="67"/>
        <v>159832.81559122913</v>
      </c>
      <c r="H341">
        <v>130.13912999999999</v>
      </c>
      <c r="I341">
        <f t="shared" si="68"/>
        <v>1228.1687728451016</v>
      </c>
      <c r="J341">
        <v>113.015259</v>
      </c>
      <c r="K341">
        <v>3.03</v>
      </c>
      <c r="L341" s="2">
        <f t="shared" si="69"/>
        <v>142523.16334052198</v>
      </c>
      <c r="M341">
        <v>-1407000000</v>
      </c>
      <c r="N341">
        <v>1407000000</v>
      </c>
      <c r="O341">
        <f t="shared" si="70"/>
        <v>4.9615903683020829E-4</v>
      </c>
      <c r="P341">
        <f t="shared" si="71"/>
        <v>496159.03683020832</v>
      </c>
      <c r="Q341">
        <v>130.13912999999999</v>
      </c>
      <c r="R341">
        <f t="shared" si="72"/>
        <v>3812.527691173349</v>
      </c>
      <c r="S341">
        <v>113.015259</v>
      </c>
      <c r="T341">
        <v>3.03</v>
      </c>
      <c r="U341" s="19">
        <f t="shared" si="73"/>
        <v>442425.76336688333</v>
      </c>
      <c r="V341" s="18">
        <v>249240000000</v>
      </c>
      <c r="W341">
        <f t="shared" si="74"/>
        <v>6.5582050831562461E-4</v>
      </c>
      <c r="X341">
        <f t="shared" si="75"/>
        <v>655820.50831562455</v>
      </c>
      <c r="Y341">
        <v>130.13912999999999</v>
      </c>
      <c r="Z341">
        <f t="shared" si="76"/>
        <v>5039.3798415251786</v>
      </c>
      <c r="AA341">
        <v>113.015259</v>
      </c>
      <c r="AB341">
        <v>3.03</v>
      </c>
      <c r="AC341" s="19">
        <f t="shared" si="77"/>
        <v>584796.13890916831</v>
      </c>
    </row>
    <row r="342" spans="1:29" x14ac:dyDescent="0.25">
      <c r="A342" s="38">
        <f t="shared" si="65"/>
        <v>-0.25260722057175022</v>
      </c>
      <c r="B342" s="18" t="s">
        <v>933</v>
      </c>
      <c r="C342" t="s">
        <v>932</v>
      </c>
      <c r="D342" s="1">
        <v>-94100000</v>
      </c>
      <c r="E342">
        <v>94100000</v>
      </c>
      <c r="F342">
        <f t="shared" si="66"/>
        <v>1.0532400523203544E-4</v>
      </c>
      <c r="G342">
        <f t="shared" si="67"/>
        <v>105324.00523203543</v>
      </c>
      <c r="H342">
        <v>414.08560199999999</v>
      </c>
      <c r="I342">
        <f t="shared" si="68"/>
        <v>254.35321760362831</v>
      </c>
      <c r="J342">
        <v>309.48458900000003</v>
      </c>
      <c r="K342">
        <v>0</v>
      </c>
      <c r="L342" s="2">
        <f t="shared" si="69"/>
        <v>78718.401010886475</v>
      </c>
      <c r="M342">
        <v>-246940000</v>
      </c>
      <c r="N342">
        <v>246940000</v>
      </c>
      <c r="O342">
        <f t="shared" si="70"/>
        <v>8.7079966279212255E-5</v>
      </c>
      <c r="P342">
        <f t="shared" si="71"/>
        <v>87079.966279212254</v>
      </c>
      <c r="Q342">
        <v>414.08560199999999</v>
      </c>
      <c r="R342">
        <f t="shared" si="72"/>
        <v>210.29460058167456</v>
      </c>
      <c r="S342">
        <v>309.48458900000003</v>
      </c>
      <c r="T342">
        <v>0</v>
      </c>
      <c r="U342" s="19">
        <f t="shared" si="73"/>
        <v>65082.938029938719</v>
      </c>
      <c r="V342" s="18">
        <v>224920000000</v>
      </c>
      <c r="W342">
        <f t="shared" si="74"/>
        <v>5.9182775128530844E-4</v>
      </c>
      <c r="X342">
        <f t="shared" si="75"/>
        <v>591827.75128530839</v>
      </c>
      <c r="Y342">
        <v>414.08560199999999</v>
      </c>
      <c r="Z342">
        <f t="shared" si="76"/>
        <v>1429.2401098391931</v>
      </c>
      <c r="AA342">
        <v>309.48458900000003</v>
      </c>
      <c r="AB342">
        <v>0</v>
      </c>
      <c r="AC342" s="19">
        <f t="shared" si="77"/>
        <v>442327.78797589755</v>
      </c>
    </row>
    <row r="343" spans="1:29" x14ac:dyDescent="0.25">
      <c r="A343" s="38">
        <f t="shared" si="65"/>
        <v>-0.62233534709581773</v>
      </c>
      <c r="B343" s="18" t="s">
        <v>643</v>
      </c>
      <c r="C343" t="s">
        <v>644</v>
      </c>
      <c r="D343" s="1">
        <v>-4356000000</v>
      </c>
      <c r="E343">
        <v>4356000000</v>
      </c>
      <c r="F343">
        <f t="shared" si="66"/>
        <v>4.8755724419845521E-3</v>
      </c>
      <c r="G343">
        <f t="shared" si="67"/>
        <v>4875572.441984552</v>
      </c>
      <c r="H343">
        <v>188.58000200000001</v>
      </c>
      <c r="I343">
        <f t="shared" si="68"/>
        <v>25854.132942392014</v>
      </c>
      <c r="J343">
        <v>71.220000999999996</v>
      </c>
      <c r="K343">
        <v>0</v>
      </c>
      <c r="L343" s="2">
        <f t="shared" si="69"/>
        <v>1841331.3740112921</v>
      </c>
      <c r="M343">
        <v>-8053000000</v>
      </c>
      <c r="N343">
        <v>8053000000</v>
      </c>
      <c r="O343">
        <f t="shared" si="70"/>
        <v>2.8397787658803607E-3</v>
      </c>
      <c r="P343">
        <f t="shared" si="71"/>
        <v>2839778.7658803607</v>
      </c>
      <c r="Q343">
        <v>188.58000200000001</v>
      </c>
      <c r="R343">
        <f t="shared" si="72"/>
        <v>15058.748201096958</v>
      </c>
      <c r="S343">
        <v>71.220000999999996</v>
      </c>
      <c r="T343">
        <v>0</v>
      </c>
      <c r="U343" s="19">
        <f t="shared" si="73"/>
        <v>1072484.0619408735</v>
      </c>
      <c r="V343" s="18">
        <v>2220260000000</v>
      </c>
      <c r="W343">
        <f t="shared" si="74"/>
        <v>5.8421282370119112E-3</v>
      </c>
      <c r="X343">
        <f t="shared" si="75"/>
        <v>5842128.2370119113</v>
      </c>
      <c r="Y343">
        <v>188.58000200000001</v>
      </c>
      <c r="Z343">
        <f t="shared" si="76"/>
        <v>30979.574584010828</v>
      </c>
      <c r="AA343">
        <v>71.220000999999996</v>
      </c>
      <c r="AB343">
        <v>0</v>
      </c>
      <c r="AC343" s="19">
        <f t="shared" si="77"/>
        <v>2206365.3328528255</v>
      </c>
    </row>
    <row r="344" spans="1:29" x14ac:dyDescent="0.25">
      <c r="A344" s="38">
        <f t="shared" si="65"/>
        <v>-0.36192966346978395</v>
      </c>
      <c r="B344" s="18" t="s">
        <v>645</v>
      </c>
      <c r="C344" t="s">
        <v>646</v>
      </c>
      <c r="D344" s="1">
        <v>-120100000</v>
      </c>
      <c r="E344">
        <v>120100000</v>
      </c>
      <c r="F344">
        <f t="shared" si="66"/>
        <v>1.3442521815480824E-4</v>
      </c>
      <c r="G344">
        <f t="shared" si="67"/>
        <v>134425.21815480824</v>
      </c>
      <c r="H344">
        <v>70.977371000000005</v>
      </c>
      <c r="I344">
        <f t="shared" si="68"/>
        <v>1893.9165576421285</v>
      </c>
      <c r="J344">
        <v>44.448554999999999</v>
      </c>
      <c r="K344">
        <v>0.84</v>
      </c>
      <c r="L344" s="2">
        <f t="shared" si="69"/>
        <v>85772.744186186217</v>
      </c>
      <c r="M344">
        <v>-512200000</v>
      </c>
      <c r="N344">
        <v>512200000</v>
      </c>
      <c r="O344">
        <f t="shared" si="70"/>
        <v>1.8062022648502679E-4</v>
      </c>
      <c r="P344">
        <f t="shared" si="71"/>
        <v>180620.2264850268</v>
      </c>
      <c r="Q344">
        <v>70.977371000000005</v>
      </c>
      <c r="R344">
        <f t="shared" si="72"/>
        <v>2544.7579128427678</v>
      </c>
      <c r="S344">
        <v>44.448554999999999</v>
      </c>
      <c r="T344">
        <v>0.84</v>
      </c>
      <c r="U344" s="19">
        <f t="shared" si="73"/>
        <v>115248.4086974649</v>
      </c>
      <c r="V344" s="18">
        <v>212080000000</v>
      </c>
      <c r="W344">
        <f t="shared" si="74"/>
        <v>5.5804210160318433E-4</v>
      </c>
      <c r="X344">
        <f t="shared" si="75"/>
        <v>558042.10160318436</v>
      </c>
      <c r="Y344">
        <v>70.977371000000005</v>
      </c>
      <c r="Z344">
        <f t="shared" si="76"/>
        <v>7862.2537541322054</v>
      </c>
      <c r="AA344">
        <v>44.448554999999999</v>
      </c>
      <c r="AB344">
        <v>0.84</v>
      </c>
      <c r="AC344" s="19">
        <f t="shared" si="77"/>
        <v>356070.11156797287</v>
      </c>
    </row>
    <row r="345" spans="1:29" x14ac:dyDescent="0.25">
      <c r="A345" s="38">
        <f t="shared" si="65"/>
        <v>9.4949488933030901E-2</v>
      </c>
      <c r="B345" s="18" t="s">
        <v>647</v>
      </c>
      <c r="C345" t="s">
        <v>648</v>
      </c>
      <c r="D345" s="1">
        <v>-4181000000</v>
      </c>
      <c r="E345">
        <v>4181000000</v>
      </c>
      <c r="F345">
        <f t="shared" si="66"/>
        <v>4.6796988934658893E-3</v>
      </c>
      <c r="G345">
        <f t="shared" si="67"/>
        <v>4679698.8934658896</v>
      </c>
      <c r="H345">
        <v>166.88214099999999</v>
      </c>
      <c r="I345">
        <f t="shared" si="68"/>
        <v>28041.93945154317</v>
      </c>
      <c r="J345">
        <v>178.20251500000001</v>
      </c>
      <c r="K345">
        <v>4.5249999999999897</v>
      </c>
      <c r="L345" s="2">
        <f t="shared" si="69"/>
        <v>5124033.9117609458</v>
      </c>
      <c r="M345">
        <v>-13769000000</v>
      </c>
      <c r="N345">
        <v>13769000000</v>
      </c>
      <c r="O345">
        <f t="shared" si="70"/>
        <v>4.8554468927612922E-3</v>
      </c>
      <c r="P345">
        <f t="shared" si="71"/>
        <v>4855446.8927612919</v>
      </c>
      <c r="Q345">
        <v>166.88214099999999</v>
      </c>
      <c r="R345">
        <f t="shared" si="72"/>
        <v>29095.065916977252</v>
      </c>
      <c r="S345">
        <v>178.20251500000001</v>
      </c>
      <c r="T345">
        <v>4.5249999999999897</v>
      </c>
      <c r="U345" s="19">
        <f t="shared" si="73"/>
        <v>5316469.093770449</v>
      </c>
      <c r="V345" s="18">
        <v>2240180000000</v>
      </c>
      <c r="W345">
        <f t="shared" si="74"/>
        <v>5.8945433570795052E-3</v>
      </c>
      <c r="X345">
        <f t="shared" si="75"/>
        <v>5894543.357079505</v>
      </c>
      <c r="Y345">
        <v>166.88214099999999</v>
      </c>
      <c r="Z345">
        <f t="shared" si="76"/>
        <v>35321.594759977976</v>
      </c>
      <c r="AA345">
        <v>178.20251500000001</v>
      </c>
      <c r="AB345">
        <v>4.5249999999999897</v>
      </c>
      <c r="AC345" s="19">
        <f t="shared" si="77"/>
        <v>6454227.2363277962</v>
      </c>
    </row>
    <row r="346" spans="1:29" x14ac:dyDescent="0.25">
      <c r="A346" s="38">
        <f t="shared" si="65"/>
        <v>-7.5223984639847474E-2</v>
      </c>
      <c r="B346" s="18" t="s">
        <v>649</v>
      </c>
      <c r="C346" t="s">
        <v>650</v>
      </c>
      <c r="D346" s="1">
        <v>-2230000000</v>
      </c>
      <c r="E346">
        <v>2230000000</v>
      </c>
      <c r="F346">
        <f t="shared" si="66"/>
        <v>2.4959886468378218E-3</v>
      </c>
      <c r="G346">
        <f t="shared" si="67"/>
        <v>2495988.6468378217</v>
      </c>
      <c r="H346">
        <v>55.447887000000001</v>
      </c>
      <c r="I346">
        <f t="shared" si="68"/>
        <v>45015.036313968492</v>
      </c>
      <c r="J346">
        <v>49.676876</v>
      </c>
      <c r="K346">
        <v>1.6</v>
      </c>
      <c r="L346" s="2">
        <f t="shared" si="69"/>
        <v>2308230.4352068594</v>
      </c>
      <c r="M346">
        <v>-17780000000</v>
      </c>
      <c r="N346">
        <v>17780000000</v>
      </c>
      <c r="O346">
        <f t="shared" si="70"/>
        <v>6.2698704156653193E-3</v>
      </c>
      <c r="P346">
        <f t="shared" si="71"/>
        <v>6269870.4156653192</v>
      </c>
      <c r="Q346">
        <v>55.447887000000001</v>
      </c>
      <c r="R346">
        <f t="shared" si="72"/>
        <v>113076.81419249247</v>
      </c>
      <c r="S346">
        <v>49.676876</v>
      </c>
      <c r="T346">
        <v>1.6</v>
      </c>
      <c r="U346" s="19">
        <f t="shared" si="73"/>
        <v>5798225.7798234764</v>
      </c>
      <c r="V346" s="18">
        <v>2331430000000</v>
      </c>
      <c r="W346">
        <f t="shared" si="74"/>
        <v>6.134647759999585E-3</v>
      </c>
      <c r="X346">
        <f t="shared" si="75"/>
        <v>6134647.7599995853</v>
      </c>
      <c r="Y346">
        <v>55.447887000000001</v>
      </c>
      <c r="Z346">
        <f t="shared" si="76"/>
        <v>110638.08004080634</v>
      </c>
      <c r="AA346">
        <v>49.676876</v>
      </c>
      <c r="AB346">
        <v>1.6</v>
      </c>
      <c r="AC346" s="19">
        <f t="shared" si="77"/>
        <v>5673175.1111305021</v>
      </c>
    </row>
    <row r="347" spans="1:29" x14ac:dyDescent="0.25">
      <c r="A347" s="38">
        <f t="shared" si="65"/>
        <v>0.33937397034596373</v>
      </c>
      <c r="B347" s="18" t="s">
        <v>651</v>
      </c>
      <c r="C347" t="s">
        <v>652</v>
      </c>
      <c r="D347" s="1">
        <v>-7690000000</v>
      </c>
      <c r="E347">
        <v>7690000000</v>
      </c>
      <c r="F347">
        <f t="shared" si="66"/>
        <v>8.6072433606201124E-3</v>
      </c>
      <c r="G347">
        <f t="shared" si="67"/>
        <v>8607243.3606201131</v>
      </c>
      <c r="H347">
        <v>12.14</v>
      </c>
      <c r="I347">
        <f t="shared" si="68"/>
        <v>708998.62937562703</v>
      </c>
      <c r="J347">
        <v>16.260000000000002</v>
      </c>
      <c r="K347">
        <v>0</v>
      </c>
      <c r="L347" s="2">
        <f t="shared" si="69"/>
        <v>11528317.713647697</v>
      </c>
      <c r="M347">
        <v>-20510000000</v>
      </c>
      <c r="N347">
        <v>20510000000</v>
      </c>
      <c r="O347">
        <f t="shared" si="70"/>
        <v>7.2325670542910964E-3</v>
      </c>
      <c r="P347">
        <f t="shared" si="71"/>
        <v>7232567.0542910965</v>
      </c>
      <c r="Q347">
        <v>12.14</v>
      </c>
      <c r="R347">
        <f t="shared" si="72"/>
        <v>595763.34878839343</v>
      </c>
      <c r="S347">
        <v>16.260000000000002</v>
      </c>
      <c r="T347">
        <v>0</v>
      </c>
      <c r="U347" s="19">
        <f t="shared" si="73"/>
        <v>9687112.0512992777</v>
      </c>
      <c r="V347" s="18">
        <v>227310000000</v>
      </c>
      <c r="W347">
        <f t="shared" si="74"/>
        <v>5.9811651318096863E-4</v>
      </c>
      <c r="X347">
        <f t="shared" si="75"/>
        <v>598116.51318096858</v>
      </c>
      <c r="Y347">
        <v>12.14</v>
      </c>
      <c r="Z347">
        <f t="shared" si="76"/>
        <v>49268.246555269237</v>
      </c>
      <c r="AA347">
        <v>16.260000000000002</v>
      </c>
      <c r="AB347">
        <v>0</v>
      </c>
      <c r="AC347" s="19">
        <f t="shared" si="77"/>
        <v>801101.68898867792</v>
      </c>
    </row>
    <row r="348" spans="1:29" x14ac:dyDescent="0.25">
      <c r="A348" s="38">
        <f t="shared" si="65"/>
        <v>0.18051753153717498</v>
      </c>
      <c r="B348" s="18" t="s">
        <v>653</v>
      </c>
      <c r="C348" t="s">
        <v>654</v>
      </c>
      <c r="D348" s="1">
        <v>-1378000000</v>
      </c>
      <c r="E348">
        <v>1378000000</v>
      </c>
      <c r="F348">
        <f t="shared" si="66"/>
        <v>1.542364284906959E-3</v>
      </c>
      <c r="G348">
        <f t="shared" si="67"/>
        <v>1542364.2849069589</v>
      </c>
      <c r="H348">
        <v>87.750091999999995</v>
      </c>
      <c r="I348">
        <f t="shared" si="68"/>
        <v>17576.782539520973</v>
      </c>
      <c r="J348">
        <v>98.550522000000001</v>
      </c>
      <c r="K348">
        <v>5.04</v>
      </c>
      <c r="L348" s="2">
        <f t="shared" si="69"/>
        <v>1820788.0783494634</v>
      </c>
      <c r="M348">
        <v>-3700000000</v>
      </c>
      <c r="N348">
        <v>3700000000</v>
      </c>
      <c r="O348">
        <f t="shared" si="70"/>
        <v>1.3047536860495883E-3</v>
      </c>
      <c r="P348">
        <f t="shared" si="71"/>
        <v>1304753.6860495883</v>
      </c>
      <c r="Q348">
        <v>87.750091999999995</v>
      </c>
      <c r="R348">
        <f t="shared" si="72"/>
        <v>14868.972286087042</v>
      </c>
      <c r="S348">
        <v>98.550522000000001</v>
      </c>
      <c r="T348">
        <v>5.04</v>
      </c>
      <c r="U348" s="19">
        <f t="shared" si="73"/>
        <v>1540284.6007192901</v>
      </c>
      <c r="V348" s="18">
        <v>2147890000000</v>
      </c>
      <c r="W348">
        <f t="shared" si="74"/>
        <v>5.6517024217864181E-3</v>
      </c>
      <c r="X348">
        <f t="shared" si="75"/>
        <v>5651702.4217864182</v>
      </c>
      <c r="Y348">
        <v>87.750091999999995</v>
      </c>
      <c r="Z348">
        <f t="shared" si="76"/>
        <v>64406.797679328003</v>
      </c>
      <c r="AA348">
        <v>98.550522000000001</v>
      </c>
      <c r="AB348">
        <v>5.04</v>
      </c>
      <c r="AC348" s="19">
        <f t="shared" si="77"/>
        <v>6671933.7919499772</v>
      </c>
    </row>
    <row r="349" spans="1:29" x14ac:dyDescent="0.25">
      <c r="A349" s="38">
        <f t="shared" si="65"/>
        <v>0.5525388671131739</v>
      </c>
      <c r="B349" s="18" t="s">
        <v>655</v>
      </c>
      <c r="C349" t="s">
        <v>656</v>
      </c>
      <c r="D349" s="1">
        <v>-2869000000</v>
      </c>
      <c r="E349">
        <v>2869000000</v>
      </c>
      <c r="F349">
        <f t="shared" si="66"/>
        <v>3.2112069182859688E-3</v>
      </c>
      <c r="G349">
        <f t="shared" si="67"/>
        <v>3211206.9182859687</v>
      </c>
      <c r="H349">
        <v>67.502312000000003</v>
      </c>
      <c r="I349">
        <f t="shared" si="68"/>
        <v>47571.80640399352</v>
      </c>
      <c r="J349">
        <v>100.96996300000001</v>
      </c>
      <c r="K349">
        <v>3.83</v>
      </c>
      <c r="L349" s="2">
        <f t="shared" si="69"/>
        <v>4985523.5509816846</v>
      </c>
      <c r="M349">
        <v>-9165000000</v>
      </c>
      <c r="N349">
        <v>9165000000</v>
      </c>
      <c r="O349">
        <f t="shared" si="70"/>
        <v>3.2319101439579668E-3</v>
      </c>
      <c r="P349">
        <f t="shared" si="71"/>
        <v>3231910.1439579669</v>
      </c>
      <c r="Q349">
        <v>67.502312000000003</v>
      </c>
      <c r="R349">
        <f t="shared" si="72"/>
        <v>47878.510353215264</v>
      </c>
      <c r="S349">
        <v>100.96996300000001</v>
      </c>
      <c r="T349">
        <v>3.83</v>
      </c>
      <c r="U349" s="19">
        <f t="shared" si="73"/>
        <v>5017666.1135120764</v>
      </c>
      <c r="V349" s="18">
        <v>231750000000</v>
      </c>
      <c r="W349">
        <f t="shared" si="74"/>
        <v>6.0979940138880593E-4</v>
      </c>
      <c r="X349">
        <f t="shared" si="75"/>
        <v>609799.40138880594</v>
      </c>
      <c r="Y349">
        <v>67.502312000000003</v>
      </c>
      <c r="Z349">
        <f t="shared" si="76"/>
        <v>9033.7557828953468</v>
      </c>
      <c r="AA349">
        <v>100.96996300000001</v>
      </c>
      <c r="AB349">
        <v>3.83</v>
      </c>
      <c r="AC349" s="19">
        <f t="shared" si="77"/>
        <v>946737.27179846843</v>
      </c>
    </row>
    <row r="350" spans="1:29" x14ac:dyDescent="0.25">
      <c r="A350" s="38">
        <f t="shared" si="65"/>
        <v>0.18250851076092212</v>
      </c>
      <c r="B350" s="18" t="s">
        <v>657</v>
      </c>
      <c r="C350" t="s">
        <v>658</v>
      </c>
      <c r="D350" s="1">
        <v>-1330000000</v>
      </c>
      <c r="E350">
        <v>1330000000</v>
      </c>
      <c r="F350">
        <f t="shared" si="66"/>
        <v>1.4886389687418398E-3</v>
      </c>
      <c r="G350">
        <f t="shared" si="67"/>
        <v>1488638.9687418398</v>
      </c>
      <c r="H350">
        <v>65.101112000000001</v>
      </c>
      <c r="I350">
        <f t="shared" si="68"/>
        <v>22866.5674519022</v>
      </c>
      <c r="J350">
        <v>73.567618999999993</v>
      </c>
      <c r="K350">
        <v>3.415</v>
      </c>
      <c r="L350" s="2">
        <f t="shared" si="69"/>
        <v>1760328.2499875878</v>
      </c>
      <c r="M350">
        <v>-3700000000</v>
      </c>
      <c r="N350">
        <v>3700000000</v>
      </c>
      <c r="O350">
        <f t="shared" si="70"/>
        <v>1.3047536860495883E-3</v>
      </c>
      <c r="P350">
        <f t="shared" si="71"/>
        <v>1304753.6860495883</v>
      </c>
      <c r="Q350">
        <v>65.101112000000001</v>
      </c>
      <c r="R350">
        <f t="shared" si="72"/>
        <v>20041.956979929746</v>
      </c>
      <c r="S350">
        <v>73.567618999999993</v>
      </c>
      <c r="T350">
        <v>3.415</v>
      </c>
      <c r="U350" s="19">
        <f t="shared" si="73"/>
        <v>1542882.3382003224</v>
      </c>
      <c r="V350" s="18">
        <v>27960000000</v>
      </c>
      <c r="W350">
        <f t="shared" si="74"/>
        <v>7.357062033584041E-5</v>
      </c>
      <c r="X350">
        <f t="shared" si="75"/>
        <v>73570.620335840416</v>
      </c>
      <c r="Y350">
        <v>65.101112000000001</v>
      </c>
      <c r="Z350">
        <f t="shared" si="76"/>
        <v>1130.09775218341</v>
      </c>
      <c r="AA350">
        <v>73.567618999999993</v>
      </c>
      <c r="AB350">
        <v>3.415</v>
      </c>
      <c r="AC350" s="19">
        <f t="shared" si="77"/>
        <v>86997.884689091865</v>
      </c>
    </row>
    <row r="351" spans="1:29" x14ac:dyDescent="0.25">
      <c r="A351" s="38">
        <f t="shared" si="65"/>
        <v>0.55283943302001703</v>
      </c>
      <c r="B351" s="18" t="s">
        <v>659</v>
      </c>
      <c r="C351" t="s">
        <v>660</v>
      </c>
      <c r="D351" s="1">
        <v>-1670000000</v>
      </c>
      <c r="E351">
        <v>1670000000</v>
      </c>
      <c r="F351">
        <f t="shared" si="66"/>
        <v>1.8691932915780997E-3</v>
      </c>
      <c r="G351">
        <f t="shared" si="67"/>
        <v>1869193.2915780996</v>
      </c>
      <c r="H351">
        <v>157.232147</v>
      </c>
      <c r="I351">
        <f t="shared" si="68"/>
        <v>11888.111478742954</v>
      </c>
      <c r="J351">
        <v>218.71627799999999</v>
      </c>
      <c r="K351">
        <v>25.44</v>
      </c>
      <c r="L351" s="2">
        <f t="shared" si="69"/>
        <v>2902557.0510989558</v>
      </c>
      <c r="M351">
        <v>-8052000000</v>
      </c>
      <c r="N351">
        <v>8052000000</v>
      </c>
      <c r="O351">
        <f t="shared" si="70"/>
        <v>2.8394261297489962E-3</v>
      </c>
      <c r="P351">
        <f t="shared" si="71"/>
        <v>2839426.1297489963</v>
      </c>
      <c r="Q351">
        <v>157.232147</v>
      </c>
      <c r="R351">
        <f t="shared" si="72"/>
        <v>18058.814205144681</v>
      </c>
      <c r="S351">
        <v>218.71627799999999</v>
      </c>
      <c r="T351">
        <v>25.44</v>
      </c>
      <c r="U351" s="19">
        <f t="shared" si="73"/>
        <v>4409172.861421654</v>
      </c>
      <c r="V351" s="18">
        <v>244400000000</v>
      </c>
      <c r="W351">
        <f t="shared" si="74"/>
        <v>6.4308510765663073E-4</v>
      </c>
      <c r="X351">
        <f t="shared" si="75"/>
        <v>643085.10765663069</v>
      </c>
      <c r="Y351">
        <v>157.232147</v>
      </c>
      <c r="Z351">
        <f t="shared" si="76"/>
        <v>4090.035784200229</v>
      </c>
      <c r="AA351">
        <v>218.71627799999999</v>
      </c>
      <c r="AB351">
        <v>25.44</v>
      </c>
      <c r="AC351" s="19">
        <f t="shared" si="77"/>
        <v>998607.91395713913</v>
      </c>
    </row>
    <row r="352" spans="1:29" x14ac:dyDescent="0.25">
      <c r="A352" s="38">
        <f t="shared" si="65"/>
        <v>-0.15529484895100343</v>
      </c>
      <c r="B352" s="18" t="s">
        <v>661</v>
      </c>
      <c r="C352" t="s">
        <v>662</v>
      </c>
      <c r="D352" s="1">
        <v>14230000000</v>
      </c>
      <c r="E352">
        <v>0</v>
      </c>
      <c r="F352">
        <f t="shared" si="66"/>
        <v>0</v>
      </c>
      <c r="G352">
        <f t="shared" si="67"/>
        <v>0</v>
      </c>
      <c r="H352">
        <v>187.655136</v>
      </c>
      <c r="I352">
        <f t="shared" si="68"/>
        <v>0</v>
      </c>
      <c r="J352">
        <v>152.76326</v>
      </c>
      <c r="K352">
        <v>5.75</v>
      </c>
      <c r="L352" s="2">
        <f t="shared" si="69"/>
        <v>0</v>
      </c>
      <c r="M352">
        <v>14305000000</v>
      </c>
      <c r="N352">
        <v>0</v>
      </c>
      <c r="O352">
        <f t="shared" si="70"/>
        <v>0</v>
      </c>
      <c r="P352">
        <f t="shared" si="71"/>
        <v>0</v>
      </c>
      <c r="Q352">
        <v>187.655136</v>
      </c>
      <c r="R352">
        <f t="shared" si="72"/>
        <v>0</v>
      </c>
      <c r="S352">
        <v>152.76326</v>
      </c>
      <c r="T352">
        <v>5.75</v>
      </c>
      <c r="U352" s="19">
        <f t="shared" si="73"/>
        <v>0</v>
      </c>
      <c r="V352" s="18">
        <v>284210000000</v>
      </c>
      <c r="W352">
        <f t="shared" si="74"/>
        <v>7.4783640935798294E-4</v>
      </c>
      <c r="X352">
        <f t="shared" si="75"/>
        <v>747836.40935798292</v>
      </c>
      <c r="Y352">
        <v>187.655136</v>
      </c>
      <c r="Z352">
        <f t="shared" si="76"/>
        <v>3985.1635574631059</v>
      </c>
      <c r="AA352">
        <v>152.76326</v>
      </c>
      <c r="AB352">
        <v>5.75</v>
      </c>
      <c r="AC352" s="19">
        <f t="shared" si="77"/>
        <v>631701.2671266743</v>
      </c>
    </row>
    <row r="353" spans="1:29" x14ac:dyDescent="0.25">
      <c r="A353" s="38">
        <f t="shared" si="65"/>
        <v>-0.4534879805627664</v>
      </c>
      <c r="B353" s="18" t="s">
        <v>931</v>
      </c>
      <c r="C353" t="s">
        <v>930</v>
      </c>
      <c r="D353" s="1">
        <v>-146290000</v>
      </c>
      <c r="E353">
        <v>146290000</v>
      </c>
      <c r="F353">
        <f t="shared" si="66"/>
        <v>1.6373909378740133E-4</v>
      </c>
      <c r="G353">
        <f t="shared" si="67"/>
        <v>163739.09378740133</v>
      </c>
      <c r="H353">
        <v>555.21563700000002</v>
      </c>
      <c r="I353">
        <f t="shared" si="68"/>
        <v>294.91081099972934</v>
      </c>
      <c r="J353">
        <v>299.63201900000001</v>
      </c>
      <c r="K353">
        <v>3.8</v>
      </c>
      <c r="L353" s="2">
        <f t="shared" si="69"/>
        <v>89485.38280657529</v>
      </c>
      <c r="M353">
        <v>-222710000</v>
      </c>
      <c r="N353">
        <v>222710000</v>
      </c>
      <c r="O353">
        <f t="shared" si="70"/>
        <v>7.8535592816244274E-5</v>
      </c>
      <c r="P353">
        <f t="shared" si="71"/>
        <v>78535.592816244272</v>
      </c>
      <c r="Q353">
        <v>555.21563700000002</v>
      </c>
      <c r="R353">
        <f t="shared" si="72"/>
        <v>141.45061410841402</v>
      </c>
      <c r="S353">
        <v>299.63201900000001</v>
      </c>
      <c r="T353">
        <v>3.8</v>
      </c>
      <c r="U353" s="19">
        <f t="shared" si="73"/>
        <v>42920.645427705953</v>
      </c>
      <c r="V353" s="18">
        <v>222680000000</v>
      </c>
      <c r="W353">
        <f t="shared" si="74"/>
        <v>5.8593368155883201E-4</v>
      </c>
      <c r="X353">
        <f t="shared" si="75"/>
        <v>585933.68155883206</v>
      </c>
      <c r="Y353">
        <v>555.21563700000002</v>
      </c>
      <c r="Z353">
        <f t="shared" si="76"/>
        <v>1055.3263318101253</v>
      </c>
      <c r="AA353">
        <v>299.63201900000001</v>
      </c>
      <c r="AB353">
        <v>3.8</v>
      </c>
      <c r="AC353" s="19">
        <f t="shared" si="77"/>
        <v>320219.7995650103</v>
      </c>
    </row>
    <row r="354" spans="1:29" x14ac:dyDescent="0.25">
      <c r="A354" s="38">
        <f t="shared" si="65"/>
        <v>-0.24257607864145536</v>
      </c>
      <c r="B354" s="18" t="s">
        <v>663</v>
      </c>
      <c r="C354" t="s">
        <v>664</v>
      </c>
      <c r="D354" s="1">
        <v>-1474000000</v>
      </c>
      <c r="E354">
        <v>1474000000</v>
      </c>
      <c r="F354">
        <f t="shared" si="66"/>
        <v>1.6498149172371969E-3</v>
      </c>
      <c r="G354">
        <f t="shared" si="67"/>
        <v>1649814.9172371968</v>
      </c>
      <c r="H354">
        <v>166.935059</v>
      </c>
      <c r="I354">
        <f t="shared" si="68"/>
        <v>9882.9744160404134</v>
      </c>
      <c r="J354">
        <v>124.020607</v>
      </c>
      <c r="K354">
        <v>2.42</v>
      </c>
      <c r="L354" s="2">
        <f t="shared" si="69"/>
        <v>1249609.2841296203</v>
      </c>
      <c r="M354">
        <v>-3331000000</v>
      </c>
      <c r="N354">
        <v>3331000000</v>
      </c>
      <c r="O354">
        <f t="shared" si="70"/>
        <v>1.1746309535759943E-3</v>
      </c>
      <c r="P354">
        <f t="shared" si="71"/>
        <v>1174630.9535759944</v>
      </c>
      <c r="Q354">
        <v>166.935059</v>
      </c>
      <c r="R354">
        <f t="shared" si="72"/>
        <v>7036.454538743682</v>
      </c>
      <c r="S354">
        <v>124.020607</v>
      </c>
      <c r="T354">
        <v>2.42</v>
      </c>
      <c r="U354" s="19">
        <f t="shared" si="73"/>
        <v>889693.58300665615</v>
      </c>
      <c r="V354" s="18">
        <v>240930000000</v>
      </c>
      <c r="W354">
        <f t="shared" si="74"/>
        <v>6.3395456214284795E-4</v>
      </c>
      <c r="X354">
        <f t="shared" si="75"/>
        <v>633954.56214284792</v>
      </c>
      <c r="Y354">
        <v>166.935059</v>
      </c>
      <c r="Z354">
        <f t="shared" si="76"/>
        <v>3797.6118733863323</v>
      </c>
      <c r="AA354">
        <v>124.020607</v>
      </c>
      <c r="AB354">
        <v>2.42</v>
      </c>
      <c r="AC354" s="19">
        <f t="shared" si="77"/>
        <v>480172.35042137501</v>
      </c>
    </row>
    <row r="355" spans="1:29" x14ac:dyDescent="0.25">
      <c r="A355" s="38">
        <f t="shared" si="65"/>
        <v>3.409941756164625E-2</v>
      </c>
      <c r="B355" s="18" t="s">
        <v>665</v>
      </c>
      <c r="C355" t="s">
        <v>666</v>
      </c>
      <c r="D355" s="1">
        <v>-2270000000</v>
      </c>
      <c r="E355">
        <v>2270000000</v>
      </c>
      <c r="F355">
        <f t="shared" si="66"/>
        <v>2.5407597436420877E-3</v>
      </c>
      <c r="G355">
        <f t="shared" si="67"/>
        <v>2540759.7436420876</v>
      </c>
      <c r="H355">
        <v>28.602512000000001</v>
      </c>
      <c r="I355">
        <f t="shared" si="68"/>
        <v>88829.951147021202</v>
      </c>
      <c r="J355">
        <v>28.702840999999999</v>
      </c>
      <c r="K355">
        <v>0.875</v>
      </c>
      <c r="L355" s="2">
        <f t="shared" si="69"/>
        <v>2627398.1710643605</v>
      </c>
      <c r="M355">
        <v>-8590000000</v>
      </c>
      <c r="N355">
        <v>8590000000</v>
      </c>
      <c r="O355">
        <f t="shared" si="70"/>
        <v>3.0291443684232334E-3</v>
      </c>
      <c r="P355">
        <f t="shared" si="71"/>
        <v>3029144.3684232333</v>
      </c>
      <c r="Q355">
        <v>28.602512000000001</v>
      </c>
      <c r="R355">
        <f t="shared" si="72"/>
        <v>105904.83690464786</v>
      </c>
      <c r="S355">
        <v>28.702840999999999</v>
      </c>
      <c r="T355">
        <v>0.875</v>
      </c>
      <c r="U355" s="19">
        <f t="shared" si="73"/>
        <v>3132436.4270966067</v>
      </c>
      <c r="V355" s="18">
        <v>222560000000</v>
      </c>
      <c r="W355">
        <f t="shared" si="74"/>
        <v>5.8561792782348501E-4</v>
      </c>
      <c r="X355">
        <f t="shared" si="75"/>
        <v>585617.92782348499</v>
      </c>
      <c r="Y355">
        <v>28.602512000000001</v>
      </c>
      <c r="Z355">
        <f t="shared" si="76"/>
        <v>20474.353015689147</v>
      </c>
      <c r="AA355">
        <v>28.702840999999999</v>
      </c>
      <c r="AB355">
        <v>0.875</v>
      </c>
      <c r="AC355" s="19">
        <f t="shared" si="77"/>
        <v>605587.15807592403</v>
      </c>
    </row>
    <row r="356" spans="1:29" x14ac:dyDescent="0.25">
      <c r="A356" s="38">
        <f t="shared" si="65"/>
        <v>0.23829088742706483</v>
      </c>
      <c r="B356" s="18" t="s">
        <v>667</v>
      </c>
      <c r="C356" t="s">
        <v>668</v>
      </c>
      <c r="D356" s="1">
        <v>-110200000</v>
      </c>
      <c r="E356">
        <v>110200000</v>
      </c>
      <c r="F356">
        <f t="shared" si="66"/>
        <v>1.2334437169575244E-4</v>
      </c>
      <c r="G356">
        <f t="shared" si="67"/>
        <v>123344.37169575244</v>
      </c>
      <c r="H356">
        <v>68.608658000000005</v>
      </c>
      <c r="I356">
        <f t="shared" si="68"/>
        <v>1797.7960113394499</v>
      </c>
      <c r="J356">
        <v>82.397475999999997</v>
      </c>
      <c r="K356">
        <v>2.56</v>
      </c>
      <c r="L356" s="2">
        <f t="shared" si="69"/>
        <v>152736.21148626704</v>
      </c>
      <c r="M356">
        <v>-1760700000</v>
      </c>
      <c r="N356">
        <v>1760700000</v>
      </c>
      <c r="O356">
        <f t="shared" si="70"/>
        <v>6.208864364939217E-4</v>
      </c>
      <c r="P356">
        <f t="shared" si="71"/>
        <v>620886.43649392168</v>
      </c>
      <c r="Q356">
        <v>68.608658000000005</v>
      </c>
      <c r="R356">
        <f t="shared" si="72"/>
        <v>9049.6805300275901</v>
      </c>
      <c r="S356">
        <v>82.397475999999997</v>
      </c>
      <c r="T356">
        <v>2.56</v>
      </c>
      <c r="U356" s="19">
        <f t="shared" si="73"/>
        <v>768838.01643748628</v>
      </c>
      <c r="V356" s="18">
        <v>219170000000</v>
      </c>
      <c r="W356">
        <f t="shared" si="74"/>
        <v>5.7669788479993355E-4</v>
      </c>
      <c r="X356">
        <f t="shared" si="75"/>
        <v>576697.88479993353</v>
      </c>
      <c r="Y356">
        <v>68.608658000000005</v>
      </c>
      <c r="Z356">
        <f t="shared" si="76"/>
        <v>8405.6138337516168</v>
      </c>
      <c r="AA356">
        <v>82.397475999999997</v>
      </c>
      <c r="AB356">
        <v>2.56</v>
      </c>
      <c r="AC356" s="19">
        <f t="shared" si="77"/>
        <v>714119.73554622103</v>
      </c>
    </row>
    <row r="357" spans="1:29" x14ac:dyDescent="0.25">
      <c r="A357" s="38">
        <f t="shared" si="65"/>
        <v>-2.744087078761337E-2</v>
      </c>
      <c r="B357" s="18" t="s">
        <v>669</v>
      </c>
      <c r="C357" t="s">
        <v>670</v>
      </c>
      <c r="D357" s="1">
        <v>-2782000000</v>
      </c>
      <c r="E357">
        <v>2782000000</v>
      </c>
      <c r="F357">
        <f t="shared" si="66"/>
        <v>3.1138297827366908E-3</v>
      </c>
      <c r="G357">
        <f t="shared" si="67"/>
        <v>3113829.7827366907</v>
      </c>
      <c r="H357">
        <v>156.64816300000001</v>
      </c>
      <c r="I357">
        <f t="shared" si="68"/>
        <v>19877.856995595223</v>
      </c>
      <c r="J357">
        <v>148.740601</v>
      </c>
      <c r="K357">
        <v>3.609</v>
      </c>
      <c r="L357" s="2">
        <f t="shared" si="69"/>
        <v>3028383.5820139912</v>
      </c>
      <c r="M357">
        <v>-12786000000</v>
      </c>
      <c r="N357">
        <v>12786000000</v>
      </c>
      <c r="O357">
        <f t="shared" si="70"/>
        <v>4.5088055756297395E-3</v>
      </c>
      <c r="P357">
        <f t="shared" si="71"/>
        <v>4508805.5756297391</v>
      </c>
      <c r="Q357">
        <v>156.64816300000001</v>
      </c>
      <c r="R357">
        <f t="shared" si="72"/>
        <v>28783.009575603763</v>
      </c>
      <c r="S357">
        <v>148.740601</v>
      </c>
      <c r="T357">
        <v>3.609</v>
      </c>
      <c r="U357" s="19">
        <f t="shared" si="73"/>
        <v>4385080.0244224127</v>
      </c>
      <c r="V357" s="18">
        <v>2392110000000</v>
      </c>
      <c r="W357">
        <f t="shared" si="74"/>
        <v>6.2943138988400286E-3</v>
      </c>
      <c r="X357">
        <f t="shared" si="75"/>
        <v>6294313.8988400288</v>
      </c>
      <c r="Y357">
        <v>156.64816300000001</v>
      </c>
      <c r="Z357">
        <f t="shared" si="76"/>
        <v>40181.217438470878</v>
      </c>
      <c r="AA357">
        <v>148.740601</v>
      </c>
      <c r="AB357">
        <v>3.609</v>
      </c>
      <c r="AC357" s="19">
        <f t="shared" si="77"/>
        <v>6121592.4444452804</v>
      </c>
    </row>
    <row r="358" spans="1:29" x14ac:dyDescent="0.25">
      <c r="A358" s="38">
        <f t="shared" si="65"/>
        <v>0.27198906516594379</v>
      </c>
      <c r="B358" s="18" t="s">
        <v>671</v>
      </c>
      <c r="C358" t="s">
        <v>672</v>
      </c>
      <c r="D358" s="1">
        <v>-201600000</v>
      </c>
      <c r="E358">
        <v>201600000</v>
      </c>
      <c r="F358">
        <f t="shared" si="66"/>
        <v>2.2564632789349995E-4</v>
      </c>
      <c r="G358">
        <f t="shared" si="67"/>
        <v>225646.32789349995</v>
      </c>
      <c r="H358">
        <v>102.06282</v>
      </c>
      <c r="I358">
        <f t="shared" si="68"/>
        <v>2210.8572729373923</v>
      </c>
      <c r="J358">
        <v>129.42279099999999</v>
      </c>
      <c r="K358">
        <v>0.4</v>
      </c>
      <c r="L358" s="2">
        <f t="shared" si="69"/>
        <v>287019.66167538101</v>
      </c>
      <c r="M358">
        <v>-768400000</v>
      </c>
      <c r="N358">
        <v>768400000</v>
      </c>
      <c r="O358">
        <f t="shared" si="70"/>
        <v>2.7096560334067665E-4</v>
      </c>
      <c r="P358">
        <f t="shared" si="71"/>
        <v>270965.60334067664</v>
      </c>
      <c r="Q358">
        <v>102.06282</v>
      </c>
      <c r="R358">
        <f t="shared" si="72"/>
        <v>2654.8904227874227</v>
      </c>
      <c r="S358">
        <v>129.42279099999999</v>
      </c>
      <c r="T358">
        <v>0.4</v>
      </c>
      <c r="U358" s="19">
        <f t="shared" si="73"/>
        <v>344665.28448543319</v>
      </c>
      <c r="V358" s="18">
        <v>259980000000</v>
      </c>
      <c r="W358">
        <f t="shared" si="74"/>
        <v>6.8408046762917702E-4</v>
      </c>
      <c r="X358">
        <f t="shared" si="75"/>
        <v>684080.46762917703</v>
      </c>
      <c r="Y358">
        <v>102.06282</v>
      </c>
      <c r="Z358">
        <f t="shared" si="76"/>
        <v>6702.5432731446872</v>
      </c>
      <c r="AA358">
        <v>129.42279099999999</v>
      </c>
      <c r="AB358">
        <v>0.4</v>
      </c>
      <c r="AC358" s="19">
        <f t="shared" si="77"/>
        <v>870142.87451791856</v>
      </c>
    </row>
    <row r="359" spans="1:29" x14ac:dyDescent="0.25">
      <c r="A359" s="38">
        <f t="shared" si="65"/>
        <v>-0.29373078477127423</v>
      </c>
      <c r="B359" s="18" t="s">
        <v>673</v>
      </c>
      <c r="C359" t="s">
        <v>674</v>
      </c>
      <c r="D359" s="1">
        <v>-1263890000</v>
      </c>
      <c r="E359">
        <v>1263890000</v>
      </c>
      <c r="F359">
        <f t="shared" si="66"/>
        <v>1.4146435384985894E-3</v>
      </c>
      <c r="G359">
        <f t="shared" si="67"/>
        <v>1414643.5384985893</v>
      </c>
      <c r="H359">
        <v>161.80297899999999</v>
      </c>
      <c r="I359">
        <f t="shared" si="68"/>
        <v>8743.0005754009599</v>
      </c>
      <c r="J359">
        <v>111.116463</v>
      </c>
      <c r="K359">
        <v>3.16</v>
      </c>
      <c r="L359" s="2">
        <f t="shared" si="69"/>
        <v>999119.18176378647</v>
      </c>
      <c r="M359">
        <v>-1864060000</v>
      </c>
      <c r="N359">
        <v>1864060000</v>
      </c>
      <c r="O359">
        <f t="shared" si="70"/>
        <v>6.5733490703178256E-4</v>
      </c>
      <c r="P359">
        <f t="shared" si="71"/>
        <v>657334.90703178255</v>
      </c>
      <c r="Q359">
        <v>161.80297899999999</v>
      </c>
      <c r="R359">
        <f t="shared" si="72"/>
        <v>4062.5636876054214</v>
      </c>
      <c r="S359">
        <v>111.116463</v>
      </c>
      <c r="T359">
        <v>3.16</v>
      </c>
      <c r="U359" s="19">
        <f t="shared" si="73"/>
        <v>464255.40893178445</v>
      </c>
      <c r="V359" s="18">
        <v>2124470000000</v>
      </c>
      <c r="W359">
        <f t="shared" si="74"/>
        <v>5.5900778177712046E-3</v>
      </c>
      <c r="X359">
        <f t="shared" si="75"/>
        <v>5590077.8177712047</v>
      </c>
      <c r="Y359">
        <v>161.80297899999999</v>
      </c>
      <c r="Z359">
        <f t="shared" si="76"/>
        <v>34548.670564163127</v>
      </c>
      <c r="AA359">
        <v>111.116463</v>
      </c>
      <c r="AB359">
        <v>3.16</v>
      </c>
      <c r="AC359" s="19">
        <f t="shared" si="77"/>
        <v>3948099.8734247764</v>
      </c>
    </row>
    <row r="360" spans="1:29" x14ac:dyDescent="0.25">
      <c r="A360" s="38">
        <f t="shared" si="65"/>
        <v>9.7256418669624534E-3</v>
      </c>
      <c r="B360" s="18" t="s">
        <v>675</v>
      </c>
      <c r="C360" t="s">
        <v>676</v>
      </c>
      <c r="D360" s="1">
        <v>1450000000</v>
      </c>
      <c r="E360">
        <v>0</v>
      </c>
      <c r="F360">
        <f t="shared" si="66"/>
        <v>0</v>
      </c>
      <c r="G360">
        <f t="shared" si="67"/>
        <v>0</v>
      </c>
      <c r="H360">
        <v>99.288253999999995</v>
      </c>
      <c r="I360">
        <f t="shared" si="68"/>
        <v>0</v>
      </c>
      <c r="J360">
        <v>95.453896</v>
      </c>
      <c r="K360">
        <v>4.8</v>
      </c>
      <c r="L360" s="2">
        <f t="shared" si="69"/>
        <v>0</v>
      </c>
      <c r="M360">
        <v>-310000000</v>
      </c>
      <c r="N360">
        <v>310000000</v>
      </c>
      <c r="O360">
        <f t="shared" si="70"/>
        <v>1.0931720072307362E-4</v>
      </c>
      <c r="P360">
        <f t="shared" si="71"/>
        <v>109317.20072307362</v>
      </c>
      <c r="Q360">
        <v>99.288253999999995</v>
      </c>
      <c r="R360">
        <f t="shared" si="72"/>
        <v>1101.0083904091377</v>
      </c>
      <c r="S360">
        <v>95.453896</v>
      </c>
      <c r="T360">
        <v>4.8</v>
      </c>
      <c r="U360" s="19">
        <f t="shared" si="73"/>
        <v>110380.38066720509</v>
      </c>
      <c r="V360" s="18">
        <v>240910000000</v>
      </c>
      <c r="W360">
        <f t="shared" si="74"/>
        <v>6.3390193652029011E-4</v>
      </c>
      <c r="X360">
        <f t="shared" si="75"/>
        <v>633901.9365202901</v>
      </c>
      <c r="Y360">
        <v>99.288253999999995</v>
      </c>
      <c r="Z360">
        <f t="shared" si="76"/>
        <v>6384.4605074865167</v>
      </c>
      <c r="AA360">
        <v>95.453896</v>
      </c>
      <c r="AB360">
        <v>4.8</v>
      </c>
      <c r="AC360" s="19">
        <f t="shared" si="77"/>
        <v>640067.03973366041</v>
      </c>
    </row>
    <row r="361" spans="1:29" x14ac:dyDescent="0.25">
      <c r="A361" s="38">
        <f t="shared" si="65"/>
        <v>-1.6820664411761443E-2</v>
      </c>
      <c r="B361" s="18" t="s">
        <v>677</v>
      </c>
      <c r="C361" t="s">
        <v>678</v>
      </c>
      <c r="D361" s="1">
        <v>-2619000000</v>
      </c>
      <c r="E361">
        <v>2619000000</v>
      </c>
      <c r="F361">
        <f t="shared" si="66"/>
        <v>2.9313875632593074E-3</v>
      </c>
      <c r="G361">
        <f t="shared" si="67"/>
        <v>2931387.5632593073</v>
      </c>
      <c r="H361">
        <v>63.352550999999998</v>
      </c>
      <c r="I361">
        <f t="shared" si="68"/>
        <v>46271.026454156636</v>
      </c>
      <c r="J361">
        <v>60.126919000000001</v>
      </c>
      <c r="K361">
        <v>2.16</v>
      </c>
      <c r="L361" s="2">
        <f t="shared" si="69"/>
        <v>2882079.6767969113</v>
      </c>
      <c r="M361">
        <v>-9699000000</v>
      </c>
      <c r="N361">
        <v>9699000000</v>
      </c>
      <c r="O361">
        <f t="shared" si="70"/>
        <v>3.4202178381067452E-3</v>
      </c>
      <c r="P361">
        <f t="shared" si="71"/>
        <v>3420217.8381067454</v>
      </c>
      <c r="Q361">
        <v>63.352550999999998</v>
      </c>
      <c r="R361">
        <f t="shared" si="72"/>
        <v>53987.057886694187</v>
      </c>
      <c r="S361">
        <v>60.126919000000001</v>
      </c>
      <c r="T361">
        <v>2.16</v>
      </c>
      <c r="U361" s="19">
        <f t="shared" si="73"/>
        <v>3362687.501636832</v>
      </c>
      <c r="V361" s="18">
        <v>233740000000</v>
      </c>
      <c r="W361">
        <f t="shared" si="74"/>
        <v>6.1503565083330966E-4</v>
      </c>
      <c r="X361">
        <f t="shared" si="75"/>
        <v>615035.65083330963</v>
      </c>
      <c r="Y361">
        <v>63.352550999999998</v>
      </c>
      <c r="Z361">
        <f t="shared" si="76"/>
        <v>9708.1434153031914</v>
      </c>
      <c r="AA361">
        <v>60.126919000000001</v>
      </c>
      <c r="AB361">
        <v>2.16</v>
      </c>
      <c r="AC361" s="19">
        <f t="shared" si="77"/>
        <v>604690.34254937316</v>
      </c>
    </row>
    <row r="362" spans="1:29" x14ac:dyDescent="0.25">
      <c r="A362" s="38">
        <f t="shared" si="65"/>
        <v>-9.1622037282342861E-3</v>
      </c>
      <c r="B362" s="18" t="s">
        <v>948</v>
      </c>
      <c r="C362" t="s">
        <v>948</v>
      </c>
      <c r="D362" s="1">
        <v>-514730000</v>
      </c>
      <c r="E362">
        <v>514730000</v>
      </c>
      <c r="F362">
        <f t="shared" si="66"/>
        <v>5.7612566645149417E-4</v>
      </c>
      <c r="G362">
        <f t="shared" si="67"/>
        <v>576125.66645149421</v>
      </c>
      <c r="H362">
        <v>121.150002</v>
      </c>
      <c r="I362">
        <f t="shared" si="68"/>
        <v>4755.473850107689</v>
      </c>
      <c r="J362">
        <v>120.040001</v>
      </c>
      <c r="K362">
        <v>0</v>
      </c>
      <c r="L362" s="2">
        <f t="shared" si="69"/>
        <v>570847.08572240081</v>
      </c>
      <c r="M362">
        <v>-707920000</v>
      </c>
      <c r="N362">
        <v>707920000</v>
      </c>
      <c r="O362">
        <f t="shared" si="70"/>
        <v>2.4963817011573638E-4</v>
      </c>
      <c r="P362">
        <f t="shared" si="71"/>
        <v>249638.17011573637</v>
      </c>
      <c r="Q362">
        <v>121.150002</v>
      </c>
      <c r="R362">
        <f t="shared" si="72"/>
        <v>2060.5709120478296</v>
      </c>
      <c r="S362">
        <v>120.040001</v>
      </c>
      <c r="T362">
        <v>0</v>
      </c>
      <c r="U362" s="19">
        <f t="shared" si="73"/>
        <v>247350.93434279237</v>
      </c>
      <c r="V362" s="18">
        <v>214280000000</v>
      </c>
      <c r="W362">
        <f t="shared" si="74"/>
        <v>5.638309200845452E-4</v>
      </c>
      <c r="X362">
        <f t="shared" si="75"/>
        <v>563830.92008454516</v>
      </c>
      <c r="Y362">
        <v>121.150002</v>
      </c>
      <c r="Z362">
        <f t="shared" si="76"/>
        <v>4653.990183875896</v>
      </c>
      <c r="AA362">
        <v>120.040001</v>
      </c>
      <c r="AB362">
        <v>0</v>
      </c>
      <c r="AC362" s="19">
        <f t="shared" si="77"/>
        <v>558664.98632645281</v>
      </c>
    </row>
    <row r="363" spans="1:29" x14ac:dyDescent="0.25">
      <c r="A363" s="38">
        <f t="shared" si="65"/>
        <v>-0.1404617037115734</v>
      </c>
      <c r="B363" s="18" t="s">
        <v>679</v>
      </c>
      <c r="C363" t="s">
        <v>680</v>
      </c>
      <c r="D363" s="1">
        <v>-167403000</v>
      </c>
      <c r="E363">
        <v>167403000</v>
      </c>
      <c r="F363">
        <f t="shared" si="66"/>
        <v>1.8737039795811296E-4</v>
      </c>
      <c r="G363">
        <f t="shared" si="67"/>
        <v>187370.39795811297</v>
      </c>
      <c r="H363">
        <v>343.84258999999997</v>
      </c>
      <c r="I363">
        <f t="shared" si="68"/>
        <v>544.93074275095762</v>
      </c>
      <c r="J363">
        <v>274.39587399999999</v>
      </c>
      <c r="K363">
        <v>21.15</v>
      </c>
      <c r="L363" s="2">
        <f t="shared" si="69"/>
        <v>161052.03263580092</v>
      </c>
      <c r="M363">
        <v>-523913000</v>
      </c>
      <c r="N363">
        <v>523913000</v>
      </c>
      <c r="O363">
        <f t="shared" si="70"/>
        <v>1.8475065349170215E-4</v>
      </c>
      <c r="P363">
        <f t="shared" si="71"/>
        <v>184750.65349170216</v>
      </c>
      <c r="Q363">
        <v>343.84258999999997</v>
      </c>
      <c r="R363">
        <f t="shared" si="72"/>
        <v>537.31172014409901</v>
      </c>
      <c r="S363">
        <v>274.39587399999999</v>
      </c>
      <c r="T363">
        <v>21.15</v>
      </c>
      <c r="U363" s="19">
        <f t="shared" si="73"/>
        <v>158800.26194043114</v>
      </c>
      <c r="V363" s="18">
        <v>265680000000</v>
      </c>
      <c r="W363">
        <f t="shared" si="74"/>
        <v>6.9907877005815733E-4</v>
      </c>
      <c r="X363">
        <f t="shared" si="75"/>
        <v>699078.77005815727</v>
      </c>
      <c r="Y363">
        <v>343.84258999999997</v>
      </c>
      <c r="Z363">
        <f t="shared" si="76"/>
        <v>2033.1360639708923</v>
      </c>
      <c r="AA363">
        <v>274.39587399999999</v>
      </c>
      <c r="AB363">
        <v>21.15</v>
      </c>
      <c r="AC363" s="19">
        <f t="shared" si="77"/>
        <v>600884.9749871972</v>
      </c>
    </row>
    <row r="364" spans="1:29" x14ac:dyDescent="0.25">
      <c r="A364" s="38">
        <f t="shared" si="65"/>
        <v>-0.18137088142626134</v>
      </c>
      <c r="B364" s="18" t="s">
        <v>681</v>
      </c>
      <c r="C364" t="s">
        <v>682</v>
      </c>
      <c r="D364" s="1">
        <v>-141600000</v>
      </c>
      <c r="E364">
        <v>141600000</v>
      </c>
      <c r="F364">
        <f t="shared" si="66"/>
        <v>1.5848968268710115E-4</v>
      </c>
      <c r="G364">
        <f t="shared" si="67"/>
        <v>158489.68268710116</v>
      </c>
      <c r="H364">
        <v>56.083523</v>
      </c>
      <c r="I364">
        <f t="shared" si="68"/>
        <v>2825.9580391749137</v>
      </c>
      <c r="J364">
        <v>45.301605000000002</v>
      </c>
      <c r="K364">
        <v>0.61</v>
      </c>
      <c r="L364" s="2">
        <f t="shared" si="69"/>
        <v>129744.26924117317</v>
      </c>
      <c r="M364">
        <v>-422480000</v>
      </c>
      <c r="N364">
        <v>422480000</v>
      </c>
      <c r="O364">
        <f t="shared" si="70"/>
        <v>1.4898171277898109E-4</v>
      </c>
      <c r="P364">
        <f t="shared" si="71"/>
        <v>148981.71277898108</v>
      </c>
      <c r="Q364">
        <v>56.083523</v>
      </c>
      <c r="R364">
        <f t="shared" si="72"/>
        <v>2656.4257166758421</v>
      </c>
      <c r="S364">
        <v>45.301605000000002</v>
      </c>
      <c r="T364">
        <v>0.61</v>
      </c>
      <c r="U364" s="19">
        <f t="shared" si="73"/>
        <v>121960.76821586318</v>
      </c>
      <c r="V364" s="18">
        <v>214470000000</v>
      </c>
      <c r="W364">
        <f t="shared" si="74"/>
        <v>5.6433086349884452E-4</v>
      </c>
      <c r="X364">
        <f t="shared" si="75"/>
        <v>564330.86349884456</v>
      </c>
      <c r="Y364">
        <v>56.083523</v>
      </c>
      <c r="Z364">
        <f t="shared" si="76"/>
        <v>10062.329064079027</v>
      </c>
      <c r="AA364">
        <v>45.301605000000002</v>
      </c>
      <c r="AB364">
        <v>0.61</v>
      </c>
      <c r="AC364" s="19">
        <f t="shared" si="77"/>
        <v>461977.677370016</v>
      </c>
    </row>
    <row r="365" spans="1:29" x14ac:dyDescent="0.25">
      <c r="A365" s="38">
        <f t="shared" si="65"/>
        <v>-0.42042330341085299</v>
      </c>
      <c r="B365" s="18" t="s">
        <v>683</v>
      </c>
      <c r="C365" t="s">
        <v>684</v>
      </c>
      <c r="D365" s="1">
        <v>-234030000</v>
      </c>
      <c r="E365">
        <v>234030000</v>
      </c>
      <c r="F365">
        <f t="shared" si="66"/>
        <v>2.6194449462755849E-4</v>
      </c>
      <c r="G365">
        <f t="shared" si="67"/>
        <v>261944.49462755848</v>
      </c>
      <c r="H365">
        <v>156.38999899999999</v>
      </c>
      <c r="I365">
        <f t="shared" si="68"/>
        <v>1674.9440264882826</v>
      </c>
      <c r="J365">
        <v>90.639999000000003</v>
      </c>
      <c r="K365">
        <v>0</v>
      </c>
      <c r="L365" s="2">
        <f t="shared" si="69"/>
        <v>151816.92488595392</v>
      </c>
      <c r="M365">
        <v>-1565110000</v>
      </c>
      <c r="N365">
        <v>1565110000</v>
      </c>
      <c r="O365">
        <f t="shared" si="70"/>
        <v>5.5191433556028954E-4</v>
      </c>
      <c r="P365">
        <f t="shared" si="71"/>
        <v>551914.33556028956</v>
      </c>
      <c r="Q365">
        <v>156.38999899999999</v>
      </c>
      <c r="R365">
        <f t="shared" si="72"/>
        <v>3529.0897057956345</v>
      </c>
      <c r="S365">
        <v>90.639999000000003</v>
      </c>
      <c r="T365">
        <v>0</v>
      </c>
      <c r="U365" s="19">
        <f t="shared" si="73"/>
        <v>319876.68740422663</v>
      </c>
      <c r="V365" s="18">
        <v>217230000000</v>
      </c>
      <c r="W365">
        <f t="shared" si="74"/>
        <v>5.7159319941182442E-4</v>
      </c>
      <c r="X365">
        <f t="shared" si="75"/>
        <v>571593.19941182446</v>
      </c>
      <c r="Y365">
        <v>156.38999899999999</v>
      </c>
      <c r="Z365">
        <f t="shared" si="76"/>
        <v>3654.921689793121</v>
      </c>
      <c r="AA365">
        <v>90.639999000000003</v>
      </c>
      <c r="AB365">
        <v>0</v>
      </c>
      <c r="AC365" s="19">
        <f t="shared" si="77"/>
        <v>331282.09830792679</v>
      </c>
    </row>
    <row r="366" spans="1:29" x14ac:dyDescent="0.25">
      <c r="A366" s="38">
        <f t="shared" si="65"/>
        <v>0.24948149406151487</v>
      </c>
      <c r="B366" s="18" t="s">
        <v>685</v>
      </c>
      <c r="C366" t="s">
        <v>686</v>
      </c>
      <c r="D366" s="1">
        <v>-498960000</v>
      </c>
      <c r="E366">
        <v>498960000</v>
      </c>
      <c r="F366">
        <f t="shared" si="66"/>
        <v>5.5847466153641234E-4</v>
      </c>
      <c r="G366">
        <f t="shared" si="67"/>
        <v>558474.66153641231</v>
      </c>
      <c r="H366">
        <v>114.23157500000001</v>
      </c>
      <c r="I366">
        <f t="shared" si="68"/>
        <v>4888.9692848620207</v>
      </c>
      <c r="J366">
        <v>142.370239</v>
      </c>
      <c r="K366">
        <v>0.36</v>
      </c>
      <c r="L366" s="2">
        <f t="shared" si="69"/>
        <v>697803.75449201535</v>
      </c>
      <c r="M366">
        <v>-1489240000</v>
      </c>
      <c r="N366">
        <v>1489240000</v>
      </c>
      <c r="O366">
        <f t="shared" si="70"/>
        <v>5.251598322736457E-4</v>
      </c>
      <c r="P366">
        <f t="shared" si="71"/>
        <v>525159.83227364568</v>
      </c>
      <c r="Q366">
        <v>114.23157500000001</v>
      </c>
      <c r="R366">
        <f t="shared" si="72"/>
        <v>4597.3263720967307</v>
      </c>
      <c r="S366">
        <v>142.370239</v>
      </c>
      <c r="T366">
        <v>0.36</v>
      </c>
      <c r="U366" s="19">
        <f t="shared" si="73"/>
        <v>656177.49185036938</v>
      </c>
      <c r="V366" s="18">
        <v>216330000000</v>
      </c>
      <c r="W366">
        <f t="shared" si="74"/>
        <v>5.6922504639672232E-4</v>
      </c>
      <c r="X366">
        <f t="shared" si="75"/>
        <v>569225.04639672232</v>
      </c>
      <c r="Y366">
        <v>114.23157500000001</v>
      </c>
      <c r="Z366">
        <f t="shared" si="76"/>
        <v>4983.0797342741907</v>
      </c>
      <c r="AA366">
        <v>142.370239</v>
      </c>
      <c r="AB366">
        <v>0.36</v>
      </c>
      <c r="AC366" s="19">
        <f t="shared" si="77"/>
        <v>711236.16142901185</v>
      </c>
    </row>
    <row r="367" spans="1:29" x14ac:dyDescent="0.25">
      <c r="A367" s="38">
        <f t="shared" si="65"/>
        <v>-0.36924281017797234</v>
      </c>
      <c r="B367" s="18" t="s">
        <v>687</v>
      </c>
      <c r="C367" t="s">
        <v>688</v>
      </c>
      <c r="D367" s="1">
        <v>-1595000000</v>
      </c>
      <c r="E367">
        <v>1595000000</v>
      </c>
      <c r="F367">
        <f t="shared" si="66"/>
        <v>1.7852474850701013E-3</v>
      </c>
      <c r="G367">
        <f t="shared" si="67"/>
        <v>1785247.4850701012</v>
      </c>
      <c r="H367">
        <v>176.690674</v>
      </c>
      <c r="I367">
        <f t="shared" si="68"/>
        <v>10103.80143249723</v>
      </c>
      <c r="J367">
        <v>108.518913</v>
      </c>
      <c r="K367">
        <v>2.93</v>
      </c>
      <c r="L367" s="2">
        <f t="shared" si="69"/>
        <v>1126057.6868196593</v>
      </c>
      <c r="M367">
        <v>-3844000000</v>
      </c>
      <c r="N367">
        <v>3844000000</v>
      </c>
      <c r="O367">
        <f t="shared" si="70"/>
        <v>1.3555332889661129E-3</v>
      </c>
      <c r="P367">
        <f t="shared" si="71"/>
        <v>1355533.2889661128</v>
      </c>
      <c r="Q367">
        <v>176.690674</v>
      </c>
      <c r="R367">
        <f t="shared" si="72"/>
        <v>7671.7874140098238</v>
      </c>
      <c r="S367">
        <v>108.518913</v>
      </c>
      <c r="T367">
        <v>2.93</v>
      </c>
      <c r="U367" s="19">
        <f t="shared" si="73"/>
        <v>855012.3680584759</v>
      </c>
      <c r="V367" s="18">
        <v>2205720000000</v>
      </c>
      <c r="W367">
        <f t="shared" si="74"/>
        <v>5.8038694094123718E-3</v>
      </c>
      <c r="X367">
        <f t="shared" si="75"/>
        <v>5803869.4094123719</v>
      </c>
      <c r="Y367">
        <v>176.690674</v>
      </c>
      <c r="Z367">
        <f t="shared" si="76"/>
        <v>32847.627314005105</v>
      </c>
      <c r="AA367">
        <v>108.518913</v>
      </c>
      <c r="AB367">
        <v>2.93</v>
      </c>
      <c r="AC367" s="19">
        <f t="shared" si="77"/>
        <v>3660832.3587749787</v>
      </c>
    </row>
    <row r="368" spans="1:29" x14ac:dyDescent="0.25">
      <c r="A368" s="38">
        <f t="shared" si="65"/>
        <v>-6.2403234158431964E-2</v>
      </c>
      <c r="B368" s="18" t="s">
        <v>689</v>
      </c>
      <c r="C368" t="s">
        <v>690</v>
      </c>
      <c r="D368" s="1">
        <v>-745000000</v>
      </c>
      <c r="E368">
        <v>745000000</v>
      </c>
      <c r="F368">
        <f t="shared" si="66"/>
        <v>8.3386167797945164E-4</v>
      </c>
      <c r="G368">
        <f t="shared" si="67"/>
        <v>833861.6779794516</v>
      </c>
      <c r="H368">
        <v>167.21357699999999</v>
      </c>
      <c r="I368">
        <f t="shared" si="68"/>
        <v>4986.8060533113985</v>
      </c>
      <c r="J368">
        <v>154.178909</v>
      </c>
      <c r="K368">
        <v>2.6</v>
      </c>
      <c r="L368" s="2">
        <f t="shared" si="69"/>
        <v>781826.01243275683</v>
      </c>
      <c r="M368">
        <v>-1898000000</v>
      </c>
      <c r="N368">
        <v>1898000000</v>
      </c>
      <c r="O368">
        <f t="shared" si="70"/>
        <v>6.6930337733030231E-4</v>
      </c>
      <c r="P368">
        <f t="shared" si="71"/>
        <v>669303.37733030226</v>
      </c>
      <c r="Q368">
        <v>167.21357699999999</v>
      </c>
      <c r="R368">
        <f t="shared" si="72"/>
        <v>4002.6856032767141</v>
      </c>
      <c r="S368">
        <v>154.178909</v>
      </c>
      <c r="T368">
        <v>2.6</v>
      </c>
      <c r="U368" s="19">
        <f t="shared" si="73"/>
        <v>627536.68195173005</v>
      </c>
      <c r="V368" s="18">
        <v>221220000000</v>
      </c>
      <c r="W368">
        <f t="shared" si="74"/>
        <v>5.8209201111211067E-4</v>
      </c>
      <c r="X368">
        <f t="shared" si="75"/>
        <v>582092.01111211069</v>
      </c>
      <c r="Y368">
        <v>167.21357699999999</v>
      </c>
      <c r="Z368">
        <f t="shared" si="76"/>
        <v>3481.1288745537136</v>
      </c>
      <c r="AA368">
        <v>154.178909</v>
      </c>
      <c r="AB368">
        <v>2.6</v>
      </c>
      <c r="AC368" s="19">
        <f t="shared" si="77"/>
        <v>545767.58704092912</v>
      </c>
    </row>
    <row r="369" spans="1:29" x14ac:dyDescent="0.25">
      <c r="A369" s="38">
        <f t="shared" si="65"/>
        <v>-5.8284473540679116E-2</v>
      </c>
      <c r="B369" s="18" t="s">
        <v>691</v>
      </c>
      <c r="C369" t="s">
        <v>692</v>
      </c>
      <c r="D369" s="1">
        <v>-107800000</v>
      </c>
      <c r="E369">
        <v>107800000</v>
      </c>
      <c r="F369">
        <f t="shared" si="66"/>
        <v>1.2065810588749649E-4</v>
      </c>
      <c r="G369">
        <f t="shared" si="67"/>
        <v>120658.10588749649</v>
      </c>
      <c r="H369">
        <v>113.92325599999999</v>
      </c>
      <c r="I369">
        <f t="shared" si="68"/>
        <v>1059.1174280297651</v>
      </c>
      <c r="J369">
        <v>104.345299</v>
      </c>
      <c r="K369">
        <v>2.93799999999999</v>
      </c>
      <c r="L369" s="2">
        <f t="shared" si="69"/>
        <v>113625.61170742825</v>
      </c>
      <c r="M369">
        <v>-538600000</v>
      </c>
      <c r="N369">
        <v>538600000</v>
      </c>
      <c r="O369">
        <f t="shared" si="70"/>
        <v>1.899298203530563E-4</v>
      </c>
      <c r="P369">
        <f t="shared" si="71"/>
        <v>189929.8203530563</v>
      </c>
      <c r="Q369">
        <v>113.92325599999999</v>
      </c>
      <c r="R369">
        <f t="shared" si="72"/>
        <v>1667.1733851519862</v>
      </c>
      <c r="S369">
        <v>104.345299</v>
      </c>
      <c r="T369">
        <v>2.93799999999999</v>
      </c>
      <c r="U369" s="19">
        <f t="shared" si="73"/>
        <v>178859.86076410266</v>
      </c>
      <c r="V369" s="18">
        <v>28750000000</v>
      </c>
      <c r="W369">
        <f t="shared" si="74"/>
        <v>7.5649332426874527E-5</v>
      </c>
      <c r="X369">
        <f t="shared" si="75"/>
        <v>75649.332426874535</v>
      </c>
      <c r="Y369">
        <v>113.92325599999999</v>
      </c>
      <c r="Z369">
        <f t="shared" si="76"/>
        <v>664.03766081680931</v>
      </c>
      <c r="AA369">
        <v>104.345299</v>
      </c>
      <c r="AB369">
        <v>2.93799999999999</v>
      </c>
      <c r="AC369" s="19">
        <f t="shared" si="77"/>
        <v>71240.150912670331</v>
      </c>
    </row>
    <row r="370" spans="1:29" x14ac:dyDescent="0.25">
      <c r="A370" s="38">
        <f t="shared" si="65"/>
        <v>0.1013705175052686</v>
      </c>
      <c r="B370" s="18" t="s">
        <v>693</v>
      </c>
      <c r="C370" t="s">
        <v>694</v>
      </c>
      <c r="D370" s="1">
        <v>-129000000</v>
      </c>
      <c r="E370">
        <v>129000000</v>
      </c>
      <c r="F370">
        <f t="shared" si="66"/>
        <v>1.443867871937574E-4</v>
      </c>
      <c r="G370">
        <f t="shared" si="67"/>
        <v>144386.78719375739</v>
      </c>
      <c r="H370">
        <v>97.798385999999994</v>
      </c>
      <c r="I370">
        <f t="shared" si="68"/>
        <v>1476.3718819833837</v>
      </c>
      <c r="J370">
        <v>105.932259</v>
      </c>
      <c r="K370">
        <v>1.78</v>
      </c>
      <c r="L370" s="2">
        <f t="shared" si="69"/>
        <v>159023.35053251166</v>
      </c>
      <c r="M370">
        <v>-564790000</v>
      </c>
      <c r="N370">
        <v>564790000</v>
      </c>
      <c r="O370">
        <f t="shared" si="70"/>
        <v>1.991653606334992E-4</v>
      </c>
      <c r="P370">
        <f t="shared" si="71"/>
        <v>199165.36063349919</v>
      </c>
      <c r="Q370">
        <v>97.798385999999994</v>
      </c>
      <c r="R370">
        <f t="shared" si="72"/>
        <v>2036.4892385187134</v>
      </c>
      <c r="S370">
        <v>105.932259</v>
      </c>
      <c r="T370">
        <v>1.78</v>
      </c>
      <c r="U370" s="19">
        <f t="shared" si="73"/>
        <v>219354.85631004043</v>
      </c>
      <c r="V370" s="18">
        <v>220830000000</v>
      </c>
      <c r="W370">
        <f t="shared" si="74"/>
        <v>5.8106581147223313E-4</v>
      </c>
      <c r="X370">
        <f t="shared" si="75"/>
        <v>581065.81147223315</v>
      </c>
      <c r="Y370">
        <v>97.798385999999994</v>
      </c>
      <c r="Z370">
        <f t="shared" si="76"/>
        <v>5941.4662678812838</v>
      </c>
      <c r="AA370">
        <v>105.932259</v>
      </c>
      <c r="AB370">
        <v>1.78</v>
      </c>
      <c r="AC370" s="19">
        <f t="shared" si="77"/>
        <v>639968.7534857922</v>
      </c>
    </row>
    <row r="371" spans="1:29" x14ac:dyDescent="0.25">
      <c r="A371" s="38">
        <f t="shared" si="65"/>
        <v>0.22630761435498514</v>
      </c>
      <c r="B371" s="18" t="s">
        <v>695</v>
      </c>
      <c r="C371" t="s">
        <v>696</v>
      </c>
      <c r="D371" s="1">
        <v>3091000000</v>
      </c>
      <c r="E371">
        <v>0</v>
      </c>
      <c r="F371">
        <f t="shared" si="66"/>
        <v>0</v>
      </c>
      <c r="G371">
        <f t="shared" si="67"/>
        <v>0</v>
      </c>
      <c r="H371">
        <v>82.543143999999998</v>
      </c>
      <c r="I371">
        <f t="shared" si="68"/>
        <v>0</v>
      </c>
      <c r="J371">
        <v>99.063286000000005</v>
      </c>
      <c r="K371">
        <v>2.16</v>
      </c>
      <c r="L371" s="2">
        <f t="shared" si="69"/>
        <v>0</v>
      </c>
      <c r="M371">
        <v>-17374000000</v>
      </c>
      <c r="N371">
        <v>17374000000</v>
      </c>
      <c r="O371">
        <f t="shared" si="70"/>
        <v>6.1267001463312289E-3</v>
      </c>
      <c r="P371">
        <f t="shared" si="71"/>
        <v>6126700.1463312292</v>
      </c>
      <c r="Q371">
        <v>82.543143999999998</v>
      </c>
      <c r="R371">
        <f t="shared" si="72"/>
        <v>74224.215960700865</v>
      </c>
      <c r="S371">
        <v>99.063286000000005</v>
      </c>
      <c r="T371">
        <v>2.16</v>
      </c>
      <c r="U371" s="19">
        <f t="shared" si="73"/>
        <v>7513219.0403157882</v>
      </c>
      <c r="V371" s="18">
        <v>2128810000000</v>
      </c>
      <c r="W371">
        <f t="shared" si="74"/>
        <v>5.6014975778662527E-3</v>
      </c>
      <c r="X371">
        <f t="shared" si="75"/>
        <v>5601497.5778662525</v>
      </c>
      <c r="Y371">
        <v>82.543143999999998</v>
      </c>
      <c r="Z371">
        <f t="shared" si="76"/>
        <v>67861.451677516103</v>
      </c>
      <c r="AA371">
        <v>99.063286000000005</v>
      </c>
      <c r="AB371">
        <v>2.16</v>
      </c>
      <c r="AC371" s="19">
        <f t="shared" si="77"/>
        <v>6869159.1315283924</v>
      </c>
    </row>
    <row r="372" spans="1:29" x14ac:dyDescent="0.25">
      <c r="A372" s="38">
        <f t="shared" si="65"/>
        <v>-2.9053002804747652E-2</v>
      </c>
      <c r="B372" s="18" t="s">
        <v>697</v>
      </c>
      <c r="C372" t="s">
        <v>698</v>
      </c>
      <c r="D372" s="1">
        <v>-8710000</v>
      </c>
      <c r="E372">
        <v>8710000</v>
      </c>
      <c r="F372">
        <f t="shared" si="66"/>
        <v>9.7489063291288908E-6</v>
      </c>
      <c r="G372">
        <f t="shared" si="67"/>
        <v>9748.9063291288912</v>
      </c>
      <c r="H372">
        <v>66.548232999999996</v>
      </c>
      <c r="I372">
        <f t="shared" si="68"/>
        <v>146.49384197967947</v>
      </c>
      <c r="J372">
        <v>61.642806999999998</v>
      </c>
      <c r="K372">
        <v>2.972</v>
      </c>
      <c r="L372" s="2">
        <f t="shared" si="69"/>
        <v>9465.6713262054873</v>
      </c>
      <c r="M372">
        <v>-57600000</v>
      </c>
      <c r="N372">
        <v>57600000</v>
      </c>
      <c r="O372">
        <f t="shared" si="70"/>
        <v>2.0311841166609808E-5</v>
      </c>
      <c r="P372">
        <f t="shared" si="71"/>
        <v>20311.841166609807</v>
      </c>
      <c r="Q372">
        <v>66.548232999999996</v>
      </c>
      <c r="R372">
        <f t="shared" si="72"/>
        <v>305.21984207469205</v>
      </c>
      <c r="S372">
        <v>61.642806999999998</v>
      </c>
      <c r="T372">
        <v>2.972</v>
      </c>
      <c r="U372" s="19">
        <f t="shared" si="73"/>
        <v>19721.721188226707</v>
      </c>
      <c r="V372" s="18">
        <v>240500000000</v>
      </c>
      <c r="W372">
        <f t="shared" si="74"/>
        <v>6.3282311125785473E-4</v>
      </c>
      <c r="X372">
        <f t="shared" si="75"/>
        <v>632823.11125785473</v>
      </c>
      <c r="Y372">
        <v>66.548232999999996</v>
      </c>
      <c r="Z372">
        <f t="shared" si="76"/>
        <v>9509.2398810627292</v>
      </c>
      <c r="AA372">
        <v>61.642806999999998</v>
      </c>
      <c r="AB372">
        <v>2.972</v>
      </c>
      <c r="AC372" s="19">
        <f t="shared" si="77"/>
        <v>614437.69963157119</v>
      </c>
    </row>
    <row r="373" spans="1:29" x14ac:dyDescent="0.25">
      <c r="A373" s="38">
        <f t="shared" si="65"/>
        <v>-0.10026898973158571</v>
      </c>
      <c r="B373" s="18" t="s">
        <v>699</v>
      </c>
      <c r="C373" t="s">
        <v>700</v>
      </c>
      <c r="D373" s="1">
        <v>-160650000</v>
      </c>
      <c r="E373">
        <v>160650000</v>
      </c>
      <c r="F373">
        <f t="shared" si="66"/>
        <v>1.7981191754013276E-4</v>
      </c>
      <c r="G373">
        <f t="shared" si="67"/>
        <v>179811.91754013277</v>
      </c>
      <c r="H373">
        <v>70.771102999999997</v>
      </c>
      <c r="I373">
        <f t="shared" si="68"/>
        <v>2540.7533572019188</v>
      </c>
      <c r="J373">
        <v>61.149956000000003</v>
      </c>
      <c r="K373">
        <v>2.5249999999999999</v>
      </c>
      <c r="L373" s="2">
        <f t="shared" si="69"/>
        <v>161782.35822668448</v>
      </c>
      <c r="M373">
        <v>-444360000</v>
      </c>
      <c r="N373">
        <v>444360000</v>
      </c>
      <c r="O373">
        <f t="shared" si="70"/>
        <v>1.566973913332419E-4</v>
      </c>
      <c r="P373">
        <f t="shared" si="71"/>
        <v>156697.39133324189</v>
      </c>
      <c r="Q373">
        <v>70.771102999999997</v>
      </c>
      <c r="R373">
        <f t="shared" si="72"/>
        <v>2214.1436927052259</v>
      </c>
      <c r="S373">
        <v>61.149956000000003</v>
      </c>
      <c r="T373">
        <v>2.5249999999999999</v>
      </c>
      <c r="U373" s="19">
        <f t="shared" si="73"/>
        <v>140985.50221068278</v>
      </c>
      <c r="V373" s="18">
        <v>212900000000</v>
      </c>
      <c r="W373">
        <f t="shared" si="74"/>
        <v>5.601997521280552E-4</v>
      </c>
      <c r="X373">
        <f t="shared" si="75"/>
        <v>560199.7521280552</v>
      </c>
      <c r="Y373">
        <v>70.771102999999997</v>
      </c>
      <c r="Z373">
        <f t="shared" si="76"/>
        <v>7915.6566505407618</v>
      </c>
      <c r="AA373">
        <v>61.149956000000003</v>
      </c>
      <c r="AB373">
        <v>2.5249999999999999</v>
      </c>
      <c r="AC373" s="19">
        <f t="shared" si="77"/>
        <v>504029.0889342904</v>
      </c>
    </row>
    <row r="374" spans="1:29" x14ac:dyDescent="0.25">
      <c r="A374" s="38">
        <f t="shared" si="65"/>
        <v>0.14246574479143193</v>
      </c>
      <c r="B374" s="18" t="s">
        <v>701</v>
      </c>
      <c r="C374" t="s">
        <v>702</v>
      </c>
      <c r="D374" s="1">
        <v>-614600000</v>
      </c>
      <c r="E374">
        <v>614600000</v>
      </c>
      <c r="F374">
        <f t="shared" si="66"/>
        <v>6.879079023975449E-4</v>
      </c>
      <c r="G374">
        <f t="shared" si="67"/>
        <v>687907.90239754494</v>
      </c>
      <c r="H374">
        <v>631.52002000000005</v>
      </c>
      <c r="I374">
        <f t="shared" si="68"/>
        <v>1089.2891446221213</v>
      </c>
      <c r="J374">
        <v>721.48999000000003</v>
      </c>
      <c r="K374">
        <v>0</v>
      </c>
      <c r="L374" s="2">
        <f t="shared" si="69"/>
        <v>785911.21406052285</v>
      </c>
      <c r="M374">
        <v>-1427300000</v>
      </c>
      <c r="N374">
        <v>1427300000</v>
      </c>
      <c r="O374">
        <f t="shared" si="70"/>
        <v>5.0331755029691283E-4</v>
      </c>
      <c r="P374">
        <f t="shared" si="71"/>
        <v>503317.55029691284</v>
      </c>
      <c r="Q374">
        <v>631.52002000000005</v>
      </c>
      <c r="R374">
        <f t="shared" si="72"/>
        <v>796.99381548808663</v>
      </c>
      <c r="S374">
        <v>721.48999000000003</v>
      </c>
      <c r="T374">
        <v>0</v>
      </c>
      <c r="U374" s="19">
        <f t="shared" si="73"/>
        <v>575023.0599665615</v>
      </c>
      <c r="V374" s="18">
        <v>267910000000</v>
      </c>
      <c r="W374">
        <f t="shared" si="74"/>
        <v>7.0494652697335495E-4</v>
      </c>
      <c r="X374">
        <f t="shared" si="75"/>
        <v>704946.52697335498</v>
      </c>
      <c r="Y374">
        <v>631.52002000000005</v>
      </c>
      <c r="Z374">
        <f t="shared" si="76"/>
        <v>1116.2694841778016</v>
      </c>
      <c r="AA374">
        <v>721.48999000000003</v>
      </c>
      <c r="AB374">
        <v>0</v>
      </c>
      <c r="AC374" s="19">
        <f t="shared" si="77"/>
        <v>805377.25897674728</v>
      </c>
    </row>
    <row r="375" spans="1:29" x14ac:dyDescent="0.25">
      <c r="A375" s="38">
        <f t="shared" si="65"/>
        <v>5.9132683550890963E-2</v>
      </c>
      <c r="B375" s="18" t="s">
        <v>703</v>
      </c>
      <c r="C375" t="s">
        <v>704</v>
      </c>
      <c r="D375" s="1">
        <v>-575000000</v>
      </c>
      <c r="E375">
        <v>575000000</v>
      </c>
      <c r="F375">
        <f t="shared" si="66"/>
        <v>6.4358451656132171E-4</v>
      </c>
      <c r="G375">
        <f t="shared" si="67"/>
        <v>643584.51656132168</v>
      </c>
      <c r="H375">
        <v>20.634291000000001</v>
      </c>
      <c r="I375">
        <f t="shared" si="68"/>
        <v>31190.047506905939</v>
      </c>
      <c r="J375">
        <v>21.114452</v>
      </c>
      <c r="K375">
        <v>0.74</v>
      </c>
      <c r="L375" s="2">
        <f t="shared" si="69"/>
        <v>681641.39611739549</v>
      </c>
      <c r="M375">
        <v>-654000000</v>
      </c>
      <c r="N375">
        <v>654000000</v>
      </c>
      <c r="O375">
        <f t="shared" si="70"/>
        <v>2.3062402991254886E-4</v>
      </c>
      <c r="P375">
        <f t="shared" si="71"/>
        <v>230624.02991254887</v>
      </c>
      <c r="Q375">
        <v>20.634291000000001</v>
      </c>
      <c r="R375">
        <f t="shared" si="72"/>
        <v>11176.736332377443</v>
      </c>
      <c r="S375">
        <v>21.114452</v>
      </c>
      <c r="T375">
        <v>0.74</v>
      </c>
      <c r="U375" s="19">
        <f t="shared" si="73"/>
        <v>244261.44769259886</v>
      </c>
      <c r="V375" s="18">
        <v>220530000000</v>
      </c>
      <c r="W375">
        <f t="shared" si="74"/>
        <v>5.8027642713386572E-4</v>
      </c>
      <c r="X375">
        <f t="shared" si="75"/>
        <v>580276.42713386577</v>
      </c>
      <c r="Y375">
        <v>20.634291000000001</v>
      </c>
      <c r="Z375">
        <f t="shared" si="76"/>
        <v>28121.946478988095</v>
      </c>
      <c r="AA375">
        <v>21.114452</v>
      </c>
      <c r="AB375">
        <v>0.74</v>
      </c>
      <c r="AC375" s="19">
        <f t="shared" si="77"/>
        <v>614589.72947161424</v>
      </c>
    </row>
    <row r="376" spans="1:29" x14ac:dyDescent="0.25">
      <c r="A376" s="38">
        <f t="shared" si="65"/>
        <v>-4.7637690670893629E-2</v>
      </c>
      <c r="B376" s="18" t="s">
        <v>705</v>
      </c>
      <c r="C376" t="s">
        <v>706</v>
      </c>
      <c r="D376" s="1">
        <v>-1896500000</v>
      </c>
      <c r="E376">
        <v>1896500000</v>
      </c>
      <c r="F376">
        <f t="shared" si="66"/>
        <v>2.1227096272322553E-3</v>
      </c>
      <c r="G376">
        <f t="shared" si="67"/>
        <v>2122709.6272322554</v>
      </c>
      <c r="H376">
        <v>136.50943000000001</v>
      </c>
      <c r="I376">
        <f t="shared" si="68"/>
        <v>15549.912026094133</v>
      </c>
      <c r="J376">
        <v>128.09643600000001</v>
      </c>
      <c r="K376">
        <v>1.91</v>
      </c>
      <c r="L376" s="2">
        <f t="shared" si="69"/>
        <v>2021588.6426260374</v>
      </c>
      <c r="M376">
        <v>-4843600000</v>
      </c>
      <c r="N376">
        <v>4843600000</v>
      </c>
      <c r="O376">
        <f t="shared" si="70"/>
        <v>1.7080283658783206E-3</v>
      </c>
      <c r="P376">
        <f t="shared" si="71"/>
        <v>1708028.3658783205</v>
      </c>
      <c r="Q376">
        <v>136.50943000000001</v>
      </c>
      <c r="R376">
        <f t="shared" si="72"/>
        <v>12512.163928003512</v>
      </c>
      <c r="S376">
        <v>128.09643600000001</v>
      </c>
      <c r="T376">
        <v>1.91</v>
      </c>
      <c r="U376" s="19">
        <f t="shared" si="73"/>
        <v>1626661.8389274974</v>
      </c>
      <c r="V376" s="18">
        <v>244210000000</v>
      </c>
      <c r="W376">
        <f t="shared" si="74"/>
        <v>6.4258516424233142E-4</v>
      </c>
      <c r="X376">
        <f t="shared" si="75"/>
        <v>642585.1642423314</v>
      </c>
      <c r="Y376">
        <v>136.50943000000001</v>
      </c>
      <c r="Z376">
        <f t="shared" si="76"/>
        <v>4707.2584234095139</v>
      </c>
      <c r="AA376">
        <v>128.09643600000001</v>
      </c>
      <c r="AB376">
        <v>1.91</v>
      </c>
      <c r="AC376" s="19">
        <f t="shared" si="77"/>
        <v>611973.89095844992</v>
      </c>
    </row>
    <row r="377" spans="1:29" x14ac:dyDescent="0.25">
      <c r="A377" s="38">
        <f t="shared" si="65"/>
        <v>-0.18799928570157876</v>
      </c>
      <c r="B377" s="18" t="s">
        <v>707</v>
      </c>
      <c r="C377" t="s">
        <v>708</v>
      </c>
      <c r="D377" s="1">
        <v>-155900000</v>
      </c>
      <c r="E377">
        <v>155900000</v>
      </c>
      <c r="F377">
        <f t="shared" si="66"/>
        <v>1.744953497946262E-4</v>
      </c>
      <c r="G377">
        <f t="shared" si="67"/>
        <v>174495.34979462621</v>
      </c>
      <c r="H377">
        <v>256.77783199999999</v>
      </c>
      <c r="I377">
        <f t="shared" si="68"/>
        <v>679.55768780938308</v>
      </c>
      <c r="J377">
        <v>206.783783</v>
      </c>
      <c r="K377">
        <v>1.72</v>
      </c>
      <c r="L377" s="2">
        <f t="shared" si="69"/>
        <v>141690.34867498936</v>
      </c>
      <c r="M377">
        <v>-1318470000</v>
      </c>
      <c r="N377">
        <v>1318470000</v>
      </c>
      <c r="O377">
        <f t="shared" si="70"/>
        <v>4.649401601204867E-4</v>
      </c>
      <c r="P377">
        <f t="shared" si="71"/>
        <v>464940.16012048669</v>
      </c>
      <c r="Q377">
        <v>256.77783199999999</v>
      </c>
      <c r="R377">
        <f t="shared" si="72"/>
        <v>1810.6709465499605</v>
      </c>
      <c r="S377">
        <v>206.783783</v>
      </c>
      <c r="T377">
        <v>1.72</v>
      </c>
      <c r="U377" s="19">
        <f t="shared" si="73"/>
        <v>377531.74212385755</v>
      </c>
      <c r="V377" s="18">
        <v>238080000000</v>
      </c>
      <c r="W377">
        <f t="shared" si="74"/>
        <v>6.2645541092835779E-4</v>
      </c>
      <c r="X377">
        <f t="shared" si="75"/>
        <v>626455.41092835774</v>
      </c>
      <c r="Y377">
        <v>256.77783199999999</v>
      </c>
      <c r="Z377">
        <f t="shared" si="76"/>
        <v>2439.6787138866325</v>
      </c>
      <c r="AA377">
        <v>206.783783</v>
      </c>
      <c r="AB377">
        <v>1.72</v>
      </c>
      <c r="AC377" s="19">
        <f t="shared" si="77"/>
        <v>508682.2411499375</v>
      </c>
    </row>
    <row r="378" spans="1:29" x14ac:dyDescent="0.25">
      <c r="A378" s="38">
        <f t="shared" si="65"/>
        <v>-0.30876425820980569</v>
      </c>
      <c r="B378" s="18" t="s">
        <v>710</v>
      </c>
      <c r="C378" t="s">
        <v>711</v>
      </c>
      <c r="D378" s="1">
        <v>-49220000</v>
      </c>
      <c r="E378">
        <v>49220000</v>
      </c>
      <c r="F378">
        <f t="shared" si="66"/>
        <v>5.5090834617649145E-5</v>
      </c>
      <c r="G378">
        <f t="shared" si="67"/>
        <v>55090.834617649147</v>
      </c>
      <c r="H378">
        <v>107.24382799999999</v>
      </c>
      <c r="I378">
        <f t="shared" si="68"/>
        <v>513.69701776823138</v>
      </c>
      <c r="J378">
        <v>72.410767000000007</v>
      </c>
      <c r="K378">
        <v>1.72</v>
      </c>
      <c r="L378" s="2">
        <f t="shared" si="69"/>
        <v>38080.753932771622</v>
      </c>
      <c r="M378">
        <v>-151160000</v>
      </c>
      <c r="N378">
        <v>151160000</v>
      </c>
      <c r="O378">
        <f t="shared" si="70"/>
        <v>5.3304477617096152E-5</v>
      </c>
      <c r="P378">
        <f t="shared" si="71"/>
        <v>53304.477617096149</v>
      </c>
      <c r="Q378">
        <v>107.24382799999999</v>
      </c>
      <c r="R378">
        <f t="shared" si="72"/>
        <v>497.04004986744928</v>
      </c>
      <c r="S378">
        <v>72.410767000000007</v>
      </c>
      <c r="T378">
        <v>1.72</v>
      </c>
      <c r="U378" s="19">
        <f t="shared" si="73"/>
        <v>36845.960126392267</v>
      </c>
      <c r="V378" s="18">
        <v>212410000000</v>
      </c>
      <c r="W378">
        <f t="shared" si="74"/>
        <v>5.5891042437538848E-4</v>
      </c>
      <c r="X378">
        <f t="shared" si="75"/>
        <v>558910.42437538854</v>
      </c>
      <c r="Y378">
        <v>107.24382799999999</v>
      </c>
      <c r="Z378">
        <f t="shared" si="76"/>
        <v>5211.5859233912142</v>
      </c>
      <c r="AA378">
        <v>72.410767000000007</v>
      </c>
      <c r="AB378">
        <v>1.72</v>
      </c>
      <c r="AC378" s="19">
        <f t="shared" si="77"/>
        <v>386338.86178739398</v>
      </c>
    </row>
    <row r="379" spans="1:29" x14ac:dyDescent="0.25">
      <c r="A379" s="38">
        <f t="shared" si="65"/>
        <v>-0.23432811241404861</v>
      </c>
      <c r="B379" s="18" t="s">
        <v>712</v>
      </c>
      <c r="C379" t="s">
        <v>713</v>
      </c>
      <c r="D379" s="1">
        <v>-649900000</v>
      </c>
      <c r="E379">
        <v>649900000</v>
      </c>
      <c r="F379">
        <f t="shared" si="66"/>
        <v>7.2741839532730959E-4</v>
      </c>
      <c r="G379">
        <f t="shared" si="67"/>
        <v>727418.39532730961</v>
      </c>
      <c r="H379">
        <v>338.208191</v>
      </c>
      <c r="I379">
        <f t="shared" si="68"/>
        <v>2150.8006449415343</v>
      </c>
      <c r="J379">
        <v>254.416504</v>
      </c>
      <c r="K379">
        <v>4.54</v>
      </c>
      <c r="L379" s="2">
        <f t="shared" si="69"/>
        <v>556963.81581500499</v>
      </c>
      <c r="M379">
        <v>-933800000</v>
      </c>
      <c r="N379">
        <v>933800000</v>
      </c>
      <c r="O379">
        <f t="shared" si="70"/>
        <v>3.2929161946840691E-4</v>
      </c>
      <c r="P379">
        <f t="shared" si="71"/>
        <v>329291.61946840689</v>
      </c>
      <c r="Q379">
        <v>338.208191</v>
      </c>
      <c r="R379">
        <f t="shared" si="72"/>
        <v>973.63584984376348</v>
      </c>
      <c r="S379">
        <v>254.416504</v>
      </c>
      <c r="T379">
        <v>4.54</v>
      </c>
      <c r="U379" s="19">
        <f t="shared" si="73"/>
        <v>252129.33584460994</v>
      </c>
      <c r="V379" s="18">
        <v>240530000000</v>
      </c>
      <c r="W379">
        <f t="shared" si="74"/>
        <v>6.3290204969169148E-4</v>
      </c>
      <c r="X379">
        <f t="shared" si="75"/>
        <v>632902.04969169153</v>
      </c>
      <c r="Y379">
        <v>338.208191</v>
      </c>
      <c r="Z379">
        <f t="shared" si="76"/>
        <v>1871.338620807358</v>
      </c>
      <c r="AA379">
        <v>254.416504</v>
      </c>
      <c r="AB379">
        <v>4.54</v>
      </c>
      <c r="AC379" s="19">
        <f t="shared" si="77"/>
        <v>484595.30704445508</v>
      </c>
    </row>
    <row r="380" spans="1:29" x14ac:dyDescent="0.25">
      <c r="A380" s="38">
        <f t="shared" si="65"/>
        <v>9.3838542022129712E-2</v>
      </c>
      <c r="B380" s="18" t="s">
        <v>714</v>
      </c>
      <c r="C380" t="s">
        <v>715</v>
      </c>
      <c r="D380" s="1">
        <v>-163140000</v>
      </c>
      <c r="E380">
        <v>163140000</v>
      </c>
      <c r="F380">
        <f t="shared" si="66"/>
        <v>1.825989183161983E-4</v>
      </c>
      <c r="G380">
        <f t="shared" si="67"/>
        <v>182598.91831619831</v>
      </c>
      <c r="H380">
        <v>33.465747999999998</v>
      </c>
      <c r="I380">
        <f t="shared" si="68"/>
        <v>5456.2927538986523</v>
      </c>
      <c r="J380">
        <v>36.176124999999999</v>
      </c>
      <c r="K380">
        <v>0.43</v>
      </c>
      <c r="L380" s="2">
        <f t="shared" si="69"/>
        <v>199733.7345858083</v>
      </c>
      <c r="M380">
        <v>-721200000</v>
      </c>
      <c r="N380">
        <v>721200000</v>
      </c>
      <c r="O380">
        <f t="shared" si="70"/>
        <v>2.543211779402603E-4</v>
      </c>
      <c r="P380">
        <f t="shared" si="71"/>
        <v>254321.1779402603</v>
      </c>
      <c r="Q380">
        <v>33.465747999999998</v>
      </c>
      <c r="R380">
        <f t="shared" si="72"/>
        <v>7599.4469910028702</v>
      </c>
      <c r="S380">
        <v>36.176124999999999</v>
      </c>
      <c r="T380">
        <v>0.43</v>
      </c>
      <c r="U380" s="19">
        <f t="shared" si="73"/>
        <v>278186.30648352491</v>
      </c>
      <c r="V380" s="18">
        <v>216830000000</v>
      </c>
      <c r="W380">
        <f t="shared" si="74"/>
        <v>5.7054068696066795E-4</v>
      </c>
      <c r="X380">
        <f t="shared" si="75"/>
        <v>570540.68696066795</v>
      </c>
      <c r="Y380">
        <v>33.465747999999998</v>
      </c>
      <c r="Z380">
        <f t="shared" si="76"/>
        <v>17048.496479465153</v>
      </c>
      <c r="AA380">
        <v>36.176124999999999</v>
      </c>
      <c r="AB380">
        <v>0.43</v>
      </c>
      <c r="AC380" s="19">
        <f t="shared" si="77"/>
        <v>624079.39318936132</v>
      </c>
    </row>
    <row r="381" spans="1:29" x14ac:dyDescent="0.25">
      <c r="A381" s="38">
        <f t="shared" si="65"/>
        <v>-0.11132903216635226</v>
      </c>
      <c r="B381" s="18" t="s">
        <v>716</v>
      </c>
      <c r="C381" t="s">
        <v>717</v>
      </c>
      <c r="D381" s="1">
        <v>-6066000000</v>
      </c>
      <c r="E381">
        <v>6066000000</v>
      </c>
      <c r="F381">
        <f t="shared" si="66"/>
        <v>6.7895368303669181E-3</v>
      </c>
      <c r="G381">
        <f t="shared" si="67"/>
        <v>6789536.8303669179</v>
      </c>
      <c r="H381">
        <v>486.79656999999997</v>
      </c>
      <c r="I381">
        <f t="shared" si="68"/>
        <v>13947.380176419316</v>
      </c>
      <c r="J381">
        <v>430.12197900000001</v>
      </c>
      <c r="K381">
        <v>2.48</v>
      </c>
      <c r="L381" s="2">
        <f t="shared" si="69"/>
        <v>6033664.2661843654</v>
      </c>
      <c r="M381">
        <v>-8697500000</v>
      </c>
      <c r="N381">
        <v>8697500000</v>
      </c>
      <c r="O381">
        <f t="shared" si="70"/>
        <v>3.0670527525449446E-3</v>
      </c>
      <c r="P381">
        <f t="shared" si="71"/>
        <v>3067052.7525449446</v>
      </c>
      <c r="Q381">
        <v>486.79656999999997</v>
      </c>
      <c r="R381">
        <f t="shared" si="72"/>
        <v>6300.4814363111573</v>
      </c>
      <c r="S381">
        <v>430.12197900000001</v>
      </c>
      <c r="T381">
        <v>2.48</v>
      </c>
      <c r="U381" s="19">
        <f t="shared" si="73"/>
        <v>2725600.7380009694</v>
      </c>
      <c r="V381" s="18">
        <v>251880000000</v>
      </c>
      <c r="W381">
        <f t="shared" si="74"/>
        <v>6.6276709049325761E-4</v>
      </c>
      <c r="X381">
        <f t="shared" si="75"/>
        <v>662767.09049325762</v>
      </c>
      <c r="Y381">
        <v>486.79656999999997</v>
      </c>
      <c r="Z381">
        <f t="shared" si="76"/>
        <v>1361.4867715548153</v>
      </c>
      <c r="AA381">
        <v>430.12197900000001</v>
      </c>
      <c r="AB381">
        <v>2.48</v>
      </c>
      <c r="AC381" s="19">
        <f t="shared" si="77"/>
        <v>588981.87175693398</v>
      </c>
    </row>
    <row r="382" spans="1:29" x14ac:dyDescent="0.25">
      <c r="A382" s="38">
        <f t="shared" si="65"/>
        <v>4.0443690555193035E-2</v>
      </c>
      <c r="B382" s="18" t="s">
        <v>718</v>
      </c>
      <c r="C382" t="s">
        <v>719</v>
      </c>
      <c r="D382" s="1">
        <v>-405430000</v>
      </c>
      <c r="E382">
        <v>405430000</v>
      </c>
      <c r="F382">
        <f t="shared" si="66"/>
        <v>4.5378864443383767E-4</v>
      </c>
      <c r="G382">
        <f t="shared" si="67"/>
        <v>453788.64443383768</v>
      </c>
      <c r="H382">
        <v>112.030602</v>
      </c>
      <c r="I382">
        <f t="shared" si="68"/>
        <v>4050.5775773108644</v>
      </c>
      <c r="J382">
        <v>115.321533</v>
      </c>
      <c r="K382">
        <v>1.24</v>
      </c>
      <c r="L382" s="2">
        <f t="shared" si="69"/>
        <v>472141.53194678033</v>
      </c>
      <c r="M382">
        <v>-1374810000</v>
      </c>
      <c r="N382">
        <v>1374810000</v>
      </c>
      <c r="O382">
        <f t="shared" si="70"/>
        <v>4.8480767976157691E-4</v>
      </c>
      <c r="P382">
        <f t="shared" si="71"/>
        <v>484807.67976157693</v>
      </c>
      <c r="Q382">
        <v>112.030602</v>
      </c>
      <c r="R382">
        <f t="shared" si="72"/>
        <v>4327.4575973587725</v>
      </c>
      <c r="S382">
        <v>115.321533</v>
      </c>
      <c r="T382">
        <v>1.24</v>
      </c>
      <c r="U382" s="19">
        <f t="shared" si="73"/>
        <v>504415.09154063527</v>
      </c>
      <c r="V382" s="18">
        <v>240370000000</v>
      </c>
      <c r="W382">
        <f t="shared" si="74"/>
        <v>6.3248104471122892E-4</v>
      </c>
      <c r="X382">
        <f t="shared" si="75"/>
        <v>632481.04471122893</v>
      </c>
      <c r="Y382">
        <v>112.030602</v>
      </c>
      <c r="Z382">
        <f t="shared" si="76"/>
        <v>5645.6096229066852</v>
      </c>
      <c r="AA382">
        <v>115.321533</v>
      </c>
      <c r="AB382">
        <v>1.24</v>
      </c>
      <c r="AC382" s="19">
        <f t="shared" si="77"/>
        <v>658060.91236555518</v>
      </c>
    </row>
    <row r="383" spans="1:29" x14ac:dyDescent="0.25">
      <c r="A383" s="38">
        <f t="shared" si="65"/>
        <v>-0.35721718186691331</v>
      </c>
      <c r="B383" s="18" t="s">
        <v>720</v>
      </c>
      <c r="C383" t="s">
        <v>721</v>
      </c>
      <c r="D383" s="1">
        <v>-1942200000</v>
      </c>
      <c r="E383">
        <v>1942200000</v>
      </c>
      <c r="F383">
        <f t="shared" si="66"/>
        <v>2.1738606053311291E-3</v>
      </c>
      <c r="G383">
        <f t="shared" si="67"/>
        <v>2173860.6053311289</v>
      </c>
      <c r="H383">
        <v>76.900002000000001</v>
      </c>
      <c r="I383">
        <f t="shared" si="68"/>
        <v>28268.667734639708</v>
      </c>
      <c r="J383">
        <v>49.43</v>
      </c>
      <c r="K383">
        <v>0</v>
      </c>
      <c r="L383" s="2">
        <f t="shared" si="69"/>
        <v>1397320.2461232408</v>
      </c>
      <c r="M383">
        <v>-9538340000</v>
      </c>
      <c r="N383">
        <v>9538340000</v>
      </c>
      <c r="O383">
        <f t="shared" si="70"/>
        <v>3.3635633172416838E-3</v>
      </c>
      <c r="P383">
        <f t="shared" si="71"/>
        <v>3363563.3172416841</v>
      </c>
      <c r="Q383">
        <v>76.900002000000001</v>
      </c>
      <c r="R383">
        <f t="shared" si="72"/>
        <v>43739.44382006237</v>
      </c>
      <c r="S383">
        <v>49.43</v>
      </c>
      <c r="T383">
        <v>0</v>
      </c>
      <c r="U383" s="19">
        <f t="shared" si="73"/>
        <v>2162040.7080256827</v>
      </c>
      <c r="V383" s="18">
        <v>219590000000</v>
      </c>
      <c r="W383">
        <f t="shared" si="74"/>
        <v>5.7780302287364796E-4</v>
      </c>
      <c r="X383">
        <f t="shared" si="75"/>
        <v>577803.02287364798</v>
      </c>
      <c r="Y383">
        <v>76.900002000000001</v>
      </c>
      <c r="Z383">
        <f t="shared" si="76"/>
        <v>7513.6932099643891</v>
      </c>
      <c r="AA383">
        <v>49.43</v>
      </c>
      <c r="AB383">
        <v>0</v>
      </c>
      <c r="AC383" s="19">
        <f t="shared" si="77"/>
        <v>371401.85536853975</v>
      </c>
    </row>
    <row r="384" spans="1:29" x14ac:dyDescent="0.25">
      <c r="A384" s="38">
        <f t="shared" si="65"/>
        <v>-0.27669637727948293</v>
      </c>
      <c r="B384" s="18" t="s">
        <v>722</v>
      </c>
      <c r="C384" t="s">
        <v>723</v>
      </c>
      <c r="D384" s="1">
        <v>-259000000</v>
      </c>
      <c r="E384">
        <v>259000000</v>
      </c>
      <c r="F384">
        <f t="shared" si="66"/>
        <v>2.8989285180762144E-4</v>
      </c>
      <c r="G384">
        <f t="shared" si="67"/>
        <v>289892.85180762142</v>
      </c>
      <c r="H384">
        <v>464.21762100000001</v>
      </c>
      <c r="I384">
        <f t="shared" si="68"/>
        <v>624.47619110869857</v>
      </c>
      <c r="J384">
        <v>332.450287</v>
      </c>
      <c r="K384">
        <v>3.32</v>
      </c>
      <c r="L384" s="2">
        <f t="shared" si="69"/>
        <v>209680.54991323457</v>
      </c>
      <c r="M384">
        <v>-888000000</v>
      </c>
      <c r="N384">
        <v>888000000</v>
      </c>
      <c r="O384">
        <f t="shared" si="70"/>
        <v>3.1314088465190121E-4</v>
      </c>
      <c r="P384">
        <f t="shared" si="71"/>
        <v>313140.8846519012</v>
      </c>
      <c r="Q384">
        <v>464.21762100000001</v>
      </c>
      <c r="R384">
        <f t="shared" si="72"/>
        <v>674.55622209545811</v>
      </c>
      <c r="S384">
        <v>332.450287</v>
      </c>
      <c r="T384">
        <v>3.32</v>
      </c>
      <c r="U384" s="19">
        <f t="shared" si="73"/>
        <v>226495.93629062769</v>
      </c>
      <c r="V384" s="18">
        <v>2113730000000</v>
      </c>
      <c r="W384">
        <f t="shared" si="74"/>
        <v>5.5618178584576523E-3</v>
      </c>
      <c r="X384">
        <f t="shared" si="75"/>
        <v>5561817.8584576519</v>
      </c>
      <c r="Y384">
        <v>464.21762100000001</v>
      </c>
      <c r="Z384">
        <f t="shared" si="76"/>
        <v>11981.057174168862</v>
      </c>
      <c r="AA384">
        <v>332.450287</v>
      </c>
      <c r="AB384">
        <v>3.32</v>
      </c>
      <c r="AC384" s="19">
        <f t="shared" si="77"/>
        <v>4022883.0059340876</v>
      </c>
    </row>
    <row r="385" spans="1:29" x14ac:dyDescent="0.25">
      <c r="A385" s="38">
        <f t="shared" si="65"/>
        <v>-0.47825918470351425</v>
      </c>
      <c r="B385" s="18" t="s">
        <v>724</v>
      </c>
      <c r="C385" t="s">
        <v>725</v>
      </c>
      <c r="D385" s="1">
        <v>-1990000000</v>
      </c>
      <c r="E385">
        <v>1990000000</v>
      </c>
      <c r="F385">
        <f t="shared" si="66"/>
        <v>2.2273620660122266E-3</v>
      </c>
      <c r="G385">
        <f t="shared" si="67"/>
        <v>2227362.0660122265</v>
      </c>
      <c r="H385">
        <v>254.13000500000001</v>
      </c>
      <c r="I385">
        <f t="shared" si="68"/>
        <v>8764.6559720967471</v>
      </c>
      <c r="J385">
        <v>132.58999600000001</v>
      </c>
      <c r="K385">
        <v>0</v>
      </c>
      <c r="L385" s="2">
        <f t="shared" si="69"/>
        <v>1162105.7002816838</v>
      </c>
      <c r="M385">
        <v>-8717000000</v>
      </c>
      <c r="N385">
        <v>8717000000</v>
      </c>
      <c r="O385">
        <f t="shared" si="70"/>
        <v>3.0739291571065573E-3</v>
      </c>
      <c r="P385">
        <f t="shared" si="71"/>
        <v>3073929.1571065574</v>
      </c>
      <c r="Q385">
        <v>254.13000500000001</v>
      </c>
      <c r="R385">
        <f t="shared" si="72"/>
        <v>12095.89224659464</v>
      </c>
      <c r="S385">
        <v>132.58999600000001</v>
      </c>
      <c r="T385">
        <v>0</v>
      </c>
      <c r="U385" s="19">
        <f t="shared" si="73"/>
        <v>1603794.3045924145</v>
      </c>
      <c r="V385" s="18">
        <v>2250310000000</v>
      </c>
      <c r="W385">
        <f t="shared" si="74"/>
        <v>5.9211982349050441E-3</v>
      </c>
      <c r="X385">
        <f t="shared" si="75"/>
        <v>5921198.2349050445</v>
      </c>
      <c r="Y385">
        <v>254.13000500000001</v>
      </c>
      <c r="Z385">
        <f t="shared" si="76"/>
        <v>23299.878481114596</v>
      </c>
      <c r="AA385">
        <v>132.58999600000001</v>
      </c>
      <c r="AB385">
        <v>0</v>
      </c>
      <c r="AC385" s="19">
        <f t="shared" si="77"/>
        <v>3089330.7946114708</v>
      </c>
    </row>
    <row r="386" spans="1:29" x14ac:dyDescent="0.25">
      <c r="A386" s="38">
        <f t="shared" si="65"/>
        <v>-0.26554911157406746</v>
      </c>
      <c r="B386" s="18" t="s">
        <v>726</v>
      </c>
      <c r="C386" t="s">
        <v>727</v>
      </c>
      <c r="D386" s="1">
        <v>-399990000</v>
      </c>
      <c r="E386">
        <v>399990000</v>
      </c>
      <c r="F386">
        <f t="shared" si="66"/>
        <v>4.4769977526845753E-4</v>
      </c>
      <c r="G386">
        <f t="shared" si="67"/>
        <v>447699.77526845754</v>
      </c>
      <c r="H386">
        <v>381.31411700000001</v>
      </c>
      <c r="I386">
        <f t="shared" si="68"/>
        <v>1174.0970378719483</v>
      </c>
      <c r="J386">
        <v>277.21649200000002</v>
      </c>
      <c r="K386">
        <v>2.84</v>
      </c>
      <c r="L386" s="2">
        <f t="shared" si="69"/>
        <v>328813.49769400898</v>
      </c>
      <c r="M386">
        <v>-1929830000</v>
      </c>
      <c r="N386">
        <v>1929830000</v>
      </c>
      <c r="O386">
        <f t="shared" si="70"/>
        <v>6.8052778539164245E-4</v>
      </c>
      <c r="P386">
        <f t="shared" si="71"/>
        <v>680527.78539164248</v>
      </c>
      <c r="Q386">
        <v>381.31411700000001</v>
      </c>
      <c r="R386">
        <f t="shared" si="72"/>
        <v>1784.6907708157116</v>
      </c>
      <c r="S386">
        <v>277.21649200000002</v>
      </c>
      <c r="T386">
        <v>2.84</v>
      </c>
      <c r="U386" s="19">
        <f t="shared" si="73"/>
        <v>499814.23657942418</v>
      </c>
      <c r="V386" s="18">
        <v>242310000000</v>
      </c>
      <c r="W386">
        <f t="shared" si="74"/>
        <v>6.3758573009933795E-4</v>
      </c>
      <c r="X386">
        <f t="shared" si="75"/>
        <v>637585.73009933799</v>
      </c>
      <c r="Y386">
        <v>381.31411700000001</v>
      </c>
      <c r="Z386">
        <f t="shared" si="76"/>
        <v>1672.0748109604817</v>
      </c>
      <c r="AA386">
        <v>277.21649200000002</v>
      </c>
      <c r="AB386">
        <v>2.84</v>
      </c>
      <c r="AC386" s="19">
        <f t="shared" si="77"/>
        <v>468275.40591915563</v>
      </c>
    </row>
    <row r="387" spans="1:29" x14ac:dyDescent="0.25">
      <c r="A387" s="38">
        <f t="shared" si="65"/>
        <v>0.83377499994779747</v>
      </c>
      <c r="B387" s="18" t="s">
        <v>728</v>
      </c>
      <c r="C387" t="s">
        <v>729</v>
      </c>
      <c r="D387" s="1">
        <v>-819000000</v>
      </c>
      <c r="E387">
        <v>819000000</v>
      </c>
      <c r="F387">
        <f t="shared" si="66"/>
        <v>9.1668820706734355E-4</v>
      </c>
      <c r="G387">
        <f t="shared" si="67"/>
        <v>916688.20706734352</v>
      </c>
      <c r="H387">
        <v>29.213211000000001</v>
      </c>
      <c r="I387">
        <f t="shared" si="68"/>
        <v>31379.234794399817</v>
      </c>
      <c r="J387">
        <v>52.920456000000001</v>
      </c>
      <c r="K387">
        <v>0.64999999999999902</v>
      </c>
      <c r="L387" s="2">
        <f t="shared" si="69"/>
        <v>1680999.9168670645</v>
      </c>
      <c r="M387">
        <v>-4775000000</v>
      </c>
      <c r="N387">
        <v>4775000000</v>
      </c>
      <c r="O387">
        <f t="shared" si="70"/>
        <v>1.6838375272666985E-3</v>
      </c>
      <c r="P387">
        <f t="shared" si="71"/>
        <v>1683837.5272666984</v>
      </c>
      <c r="Q387">
        <v>29.213211000000001</v>
      </c>
      <c r="R387">
        <f t="shared" si="72"/>
        <v>57639.590775101664</v>
      </c>
      <c r="S387">
        <v>52.920456000000001</v>
      </c>
      <c r="T387">
        <v>0.64999999999999902</v>
      </c>
      <c r="U387" s="19">
        <f t="shared" si="73"/>
        <v>3087779.1614755895</v>
      </c>
      <c r="V387" s="18">
        <v>242030000000</v>
      </c>
      <c r="W387">
        <f t="shared" si="74"/>
        <v>6.3684897138352838E-4</v>
      </c>
      <c r="X387">
        <f t="shared" si="75"/>
        <v>636848.97138352843</v>
      </c>
      <c r="Y387">
        <v>29.213211000000001</v>
      </c>
      <c r="Z387">
        <f t="shared" si="76"/>
        <v>21800.033258361378</v>
      </c>
      <c r="AA387">
        <v>52.920456000000001</v>
      </c>
      <c r="AB387">
        <v>0.64999999999999902</v>
      </c>
      <c r="AC387" s="19">
        <f t="shared" si="77"/>
        <v>1167837.7224655848</v>
      </c>
    </row>
    <row r="388" spans="1:29" x14ac:dyDescent="0.25">
      <c r="A388" s="38">
        <f t="shared" si="65"/>
        <v>-0.48770997855580556</v>
      </c>
      <c r="B388" s="18" t="s">
        <v>730</v>
      </c>
      <c r="C388" t="s">
        <v>731</v>
      </c>
      <c r="D388" s="1">
        <v>-494000000</v>
      </c>
      <c r="E388">
        <v>494000000</v>
      </c>
      <c r="F388">
        <f t="shared" si="66"/>
        <v>5.529230455326834E-4</v>
      </c>
      <c r="G388">
        <f t="shared" si="67"/>
        <v>552923.04553268338</v>
      </c>
      <c r="H388">
        <v>105.897659</v>
      </c>
      <c r="I388">
        <f t="shared" si="68"/>
        <v>5221.2962095100074</v>
      </c>
      <c r="J388">
        <v>51.450313999999999</v>
      </c>
      <c r="K388">
        <v>2.8</v>
      </c>
      <c r="L388" s="2">
        <f t="shared" si="69"/>
        <v>283256.95885292767</v>
      </c>
      <c r="M388">
        <v>-1536000000</v>
      </c>
      <c r="N388">
        <v>1536000000</v>
      </c>
      <c r="O388">
        <f t="shared" si="70"/>
        <v>5.4164909777626154E-4</v>
      </c>
      <c r="P388">
        <f t="shared" si="71"/>
        <v>541649.09777626151</v>
      </c>
      <c r="Q388">
        <v>105.897659</v>
      </c>
      <c r="R388">
        <f t="shared" si="72"/>
        <v>5114.8354259300622</v>
      </c>
      <c r="S388">
        <v>51.450313999999999</v>
      </c>
      <c r="T388">
        <v>2.8</v>
      </c>
      <c r="U388" s="19">
        <f t="shared" si="73"/>
        <v>277481.42791502958</v>
      </c>
      <c r="V388" s="18">
        <v>224790000000</v>
      </c>
      <c r="W388">
        <f t="shared" si="74"/>
        <v>5.9148568473868263E-4</v>
      </c>
      <c r="X388">
        <f t="shared" si="75"/>
        <v>591485.68473868258</v>
      </c>
      <c r="Y388">
        <v>105.897659</v>
      </c>
      <c r="Z388">
        <f t="shared" si="76"/>
        <v>5585.4462726006304</v>
      </c>
      <c r="AA388">
        <v>51.450313999999999</v>
      </c>
      <c r="AB388">
        <v>2.8</v>
      </c>
      <c r="AC388" s="19">
        <f t="shared" si="77"/>
        <v>303012.2141187138</v>
      </c>
    </row>
    <row r="389" spans="1:29" x14ac:dyDescent="0.25">
      <c r="A389" s="38">
        <f t="shared" si="65"/>
        <v>-0.2382818431501994</v>
      </c>
      <c r="B389" s="18" t="s">
        <v>732</v>
      </c>
      <c r="C389" t="s">
        <v>733</v>
      </c>
      <c r="D389" s="1">
        <v>-167500000</v>
      </c>
      <c r="E389">
        <v>167500000</v>
      </c>
      <c r="F389">
        <f t="shared" si="66"/>
        <v>1.8747896786786328E-4</v>
      </c>
      <c r="G389">
        <f t="shared" si="67"/>
        <v>187478.96786786328</v>
      </c>
      <c r="H389">
        <v>65.935028000000003</v>
      </c>
      <c r="I389">
        <f t="shared" si="68"/>
        <v>2843.3895238182545</v>
      </c>
      <c r="J389">
        <v>49.423907999999997</v>
      </c>
      <c r="K389">
        <v>0.8</v>
      </c>
      <c r="L389" s="2">
        <f t="shared" si="69"/>
        <v>142806.13385241182</v>
      </c>
      <c r="M389">
        <v>-1042600000</v>
      </c>
      <c r="N389">
        <v>1042600000</v>
      </c>
      <c r="O389">
        <f t="shared" si="70"/>
        <v>3.676584305608921E-4</v>
      </c>
      <c r="P389">
        <f t="shared" si="71"/>
        <v>367658.4305608921</v>
      </c>
      <c r="Q389">
        <v>65.935028000000003</v>
      </c>
      <c r="R389">
        <f t="shared" si="72"/>
        <v>5576.0715011888988</v>
      </c>
      <c r="S389">
        <v>49.423907999999997</v>
      </c>
      <c r="T389">
        <v>0.8</v>
      </c>
      <c r="U389" s="19">
        <f t="shared" si="73"/>
        <v>280052.10207713314</v>
      </c>
      <c r="V389" s="18">
        <v>29990000000</v>
      </c>
      <c r="W389">
        <f t="shared" si="74"/>
        <v>7.891212102545972E-5</v>
      </c>
      <c r="X389">
        <f t="shared" si="75"/>
        <v>78912.121025459724</v>
      </c>
      <c r="Y389">
        <v>65.935028000000003</v>
      </c>
      <c r="Z389">
        <f t="shared" si="76"/>
        <v>1196.8163724061772</v>
      </c>
      <c r="AA389">
        <v>49.423907999999997</v>
      </c>
      <c r="AB389">
        <v>0.8</v>
      </c>
      <c r="AC389" s="19">
        <f t="shared" si="77"/>
        <v>60108.795380621574</v>
      </c>
    </row>
    <row r="390" spans="1:29" x14ac:dyDescent="0.25">
      <c r="A390" s="38">
        <f t="shared" si="65"/>
        <v>0.31489064151654023</v>
      </c>
      <c r="B390" s="18" t="s">
        <v>734</v>
      </c>
      <c r="C390" t="s">
        <v>735</v>
      </c>
      <c r="D390" s="1">
        <v>-5287000000</v>
      </c>
      <c r="E390">
        <v>5287000000</v>
      </c>
      <c r="F390">
        <f t="shared" si="66"/>
        <v>5.9176197201038401E-3</v>
      </c>
      <c r="G390">
        <f t="shared" si="67"/>
        <v>5917619.7201038403</v>
      </c>
      <c r="H390">
        <v>60.355217000000003</v>
      </c>
      <c r="I390">
        <f t="shared" si="68"/>
        <v>98046.532085268453</v>
      </c>
      <c r="J390">
        <v>74.780510000000007</v>
      </c>
      <c r="K390">
        <v>4.58</v>
      </c>
      <c r="L390" s="2">
        <f t="shared" si="69"/>
        <v>7781022.7900182679</v>
      </c>
      <c r="M390">
        <v>-21933000000</v>
      </c>
      <c r="N390">
        <v>21933000000</v>
      </c>
      <c r="O390">
        <f t="shared" si="70"/>
        <v>7.7343682692231405E-3</v>
      </c>
      <c r="P390">
        <f t="shared" si="71"/>
        <v>7734368.2692231406</v>
      </c>
      <c r="Q390">
        <v>60.355217000000003</v>
      </c>
      <c r="R390">
        <f t="shared" si="72"/>
        <v>128147.46849842559</v>
      </c>
      <c r="S390">
        <v>74.780510000000007</v>
      </c>
      <c r="T390">
        <v>4.58</v>
      </c>
      <c r="U390" s="19">
        <f t="shared" si="73"/>
        <v>10169848.45524399</v>
      </c>
      <c r="V390" s="18">
        <v>242240000000</v>
      </c>
      <c r="W390">
        <f t="shared" si="74"/>
        <v>6.3740154042038553E-4</v>
      </c>
      <c r="X390">
        <f t="shared" si="75"/>
        <v>637401.54042038554</v>
      </c>
      <c r="Y390">
        <v>60.355217000000003</v>
      </c>
      <c r="Z390">
        <f t="shared" si="76"/>
        <v>10560.835866440269</v>
      </c>
      <c r="AA390">
        <v>74.780510000000007</v>
      </c>
      <c r="AB390">
        <v>4.58</v>
      </c>
      <c r="AC390" s="19">
        <f t="shared" si="77"/>
        <v>838113.32038699172</v>
      </c>
    </row>
    <row r="391" spans="1:29" x14ac:dyDescent="0.25">
      <c r="A391" s="38">
        <f t="shared" si="65"/>
        <v>-0.40184252596268411</v>
      </c>
      <c r="B391" s="18" t="s">
        <v>736</v>
      </c>
      <c r="C391" t="s">
        <v>737</v>
      </c>
      <c r="D391" s="1">
        <v>-539760000</v>
      </c>
      <c r="E391">
        <v>539760000</v>
      </c>
      <c r="F391">
        <f t="shared" si="66"/>
        <v>6.0414118027676356E-4</v>
      </c>
      <c r="G391">
        <f t="shared" si="67"/>
        <v>604141.18027676351</v>
      </c>
      <c r="H391">
        <v>649.10998500000005</v>
      </c>
      <c r="I391">
        <f t="shared" si="68"/>
        <v>930.72236483430993</v>
      </c>
      <c r="J391">
        <v>388.26998900000001</v>
      </c>
      <c r="K391">
        <v>0</v>
      </c>
      <c r="L391" s="2">
        <f t="shared" si="69"/>
        <v>361371.56235627149</v>
      </c>
      <c r="M391">
        <v>-1171050000</v>
      </c>
      <c r="N391">
        <v>1171050000</v>
      </c>
      <c r="O391">
        <f t="shared" si="70"/>
        <v>4.1295454163469471E-4</v>
      </c>
      <c r="P391">
        <f t="shared" si="71"/>
        <v>412954.54163469473</v>
      </c>
      <c r="Q391">
        <v>649.10998500000005</v>
      </c>
      <c r="R391">
        <f t="shared" si="72"/>
        <v>636.18577926311627</v>
      </c>
      <c r="S391">
        <v>388.26998900000001</v>
      </c>
      <c r="T391">
        <v>0</v>
      </c>
      <c r="U391" s="19">
        <f t="shared" si="73"/>
        <v>247011.8455164466</v>
      </c>
      <c r="V391" s="18">
        <v>2129170000000</v>
      </c>
      <c r="W391">
        <f t="shared" si="74"/>
        <v>5.6024448390722932E-3</v>
      </c>
      <c r="X391">
        <f t="shared" si="75"/>
        <v>5602444.8390722936</v>
      </c>
      <c r="Y391">
        <v>649.10998500000005</v>
      </c>
      <c r="Z391">
        <f t="shared" si="76"/>
        <v>8630.963886763031</v>
      </c>
      <c r="AA391">
        <v>388.26998900000001</v>
      </c>
      <c r="AB391">
        <v>0</v>
      </c>
      <c r="AC391" s="19">
        <f t="shared" si="77"/>
        <v>3351144.2533728792</v>
      </c>
    </row>
    <row r="392" spans="1:29" x14ac:dyDescent="0.25">
      <c r="A392" s="38">
        <f t="shared" ref="A392:A455" si="78">(J392+K392)/H392-1</f>
        <v>-0.31269653846933887</v>
      </c>
      <c r="B392" s="18" t="s">
        <v>738</v>
      </c>
      <c r="C392" t="s">
        <v>739</v>
      </c>
      <c r="D392" s="1">
        <v>-243100000</v>
      </c>
      <c r="E392">
        <v>243100000</v>
      </c>
      <c r="F392">
        <f t="shared" ref="F392:F455" si="79">E392/SUM(E$7:E$471)</f>
        <v>2.7209634082792577E-4</v>
      </c>
      <c r="G392">
        <f t="shared" ref="G392:G455" si="80">F392*$E$3</f>
        <v>272096.34082792577</v>
      </c>
      <c r="H392">
        <v>346.185089</v>
      </c>
      <c r="I392">
        <f t="shared" ref="I392:I455" si="81">G392/H392</f>
        <v>785.98515497565461</v>
      </c>
      <c r="J392">
        <v>235.53421</v>
      </c>
      <c r="K392">
        <v>2.4</v>
      </c>
      <c r="L392" s="2">
        <f t="shared" ref="L392:L455" si="82">I392*(J392+K392)</f>
        <v>187012.75692085995</v>
      </c>
      <c r="M392">
        <v>-855010000</v>
      </c>
      <c r="N392">
        <v>855010000</v>
      </c>
      <c r="O392">
        <f t="shared" ref="O392:O455" si="83">N392/SUM(N$7:N$471)</f>
        <v>3.0150741867817797E-4</v>
      </c>
      <c r="P392">
        <f t="shared" ref="P392:P455" si="84">N$3*O392</f>
        <v>301507.41867817799</v>
      </c>
      <c r="Q392">
        <v>346.185089</v>
      </c>
      <c r="R392">
        <f t="shared" ref="R392:R455" si="85">P392/Q392</f>
        <v>870.94282295381583</v>
      </c>
      <c r="S392">
        <v>235.53421</v>
      </c>
      <c r="T392">
        <v>2.4</v>
      </c>
      <c r="U392" s="19">
        <f t="shared" ref="U392:U455" si="86">R392*(S392+T392)</f>
        <v>207227.09253468603</v>
      </c>
      <c r="V392" s="18">
        <v>292330000000</v>
      </c>
      <c r="W392">
        <f t="shared" ref="W392:W455" si="87">V392/SUM(V$7:V$471)</f>
        <v>7.6920241211646018E-4</v>
      </c>
      <c r="X392">
        <f t="shared" ref="X392:X455" si="88">W$3*W392</f>
        <v>769202.41211646015</v>
      </c>
      <c r="Y392">
        <v>346.185089</v>
      </c>
      <c r="Z392">
        <f t="shared" ref="Z392:Z455" si="89">X392/Y392</f>
        <v>2221.9397558063515</v>
      </c>
      <c r="AA392">
        <v>235.53421</v>
      </c>
      <c r="AB392">
        <v>2.4</v>
      </c>
      <c r="AC392" s="19">
        <f t="shared" ref="AC392:AC455" si="90">Z392*(AA392+AB392)</f>
        <v>528675.48046537722</v>
      </c>
    </row>
    <row r="393" spans="1:29" x14ac:dyDescent="0.25">
      <c r="A393" s="38">
        <f t="shared" si="78"/>
        <v>-0.171747833723777</v>
      </c>
      <c r="B393" s="18" t="s">
        <v>740</v>
      </c>
      <c r="C393" t="s">
        <v>741</v>
      </c>
      <c r="D393" s="1">
        <v>-4075889999.9999995</v>
      </c>
      <c r="E393">
        <v>4075889999.9999995</v>
      </c>
      <c r="F393">
        <f t="shared" si="79"/>
        <v>4.5620516438384792E-3</v>
      </c>
      <c r="G393">
        <f t="shared" si="80"/>
        <v>4562051.6438384792</v>
      </c>
      <c r="H393">
        <v>145.78796399999999</v>
      </c>
      <c r="I393">
        <f t="shared" si="81"/>
        <v>31292.375026504105</v>
      </c>
      <c r="J393">
        <v>113.849197</v>
      </c>
      <c r="K393">
        <v>6.8999999999999897</v>
      </c>
      <c r="L393" s="2">
        <f t="shared" si="82"/>
        <v>3778529.1566732242</v>
      </c>
      <c r="M393">
        <v>-5725730000</v>
      </c>
      <c r="N393">
        <v>5725730000</v>
      </c>
      <c r="O393">
        <f t="shared" si="83"/>
        <v>2.0190992764391106E-3</v>
      </c>
      <c r="P393">
        <f t="shared" si="84"/>
        <v>2019099.2764391107</v>
      </c>
      <c r="Q393">
        <v>145.78796399999999</v>
      </c>
      <c r="R393">
        <f t="shared" si="85"/>
        <v>13849.560835070795</v>
      </c>
      <c r="S393">
        <v>113.849197</v>
      </c>
      <c r="T393">
        <v>6.8999999999999897</v>
      </c>
      <c r="U393" s="19">
        <f t="shared" si="86"/>
        <v>1672323.3496374479</v>
      </c>
      <c r="V393" s="18">
        <v>252500000000</v>
      </c>
      <c r="W393">
        <f t="shared" si="87"/>
        <v>6.6439848479255014E-4</v>
      </c>
      <c r="X393">
        <f t="shared" si="88"/>
        <v>664398.48479255009</v>
      </c>
      <c r="Y393">
        <v>145.78796399999999</v>
      </c>
      <c r="Z393">
        <f t="shared" si="89"/>
        <v>4557.2931164094598</v>
      </c>
      <c r="AA393">
        <v>113.849197</v>
      </c>
      <c r="AB393">
        <v>6.8999999999999897</v>
      </c>
      <c r="AC393" s="19">
        <f t="shared" si="90"/>
        <v>550289.48430006974</v>
      </c>
    </row>
    <row r="394" spans="1:29" x14ac:dyDescent="0.25">
      <c r="A394" s="38">
        <f t="shared" si="78"/>
        <v>-0.38362371119837169</v>
      </c>
      <c r="B394" s="18" t="s">
        <v>742</v>
      </c>
      <c r="C394" t="s">
        <v>743</v>
      </c>
      <c r="D394" s="1">
        <v>-398500000</v>
      </c>
      <c r="E394">
        <v>398500000</v>
      </c>
      <c r="F394">
        <f t="shared" si="79"/>
        <v>4.4603205191249862E-4</v>
      </c>
      <c r="G394">
        <f t="shared" si="80"/>
        <v>446032.0519124986</v>
      </c>
      <c r="H394">
        <v>149.00470000000001</v>
      </c>
      <c r="I394">
        <f t="shared" si="81"/>
        <v>2993.4092811334044</v>
      </c>
      <c r="J394">
        <v>89.482963999999996</v>
      </c>
      <c r="K394">
        <v>2.36</v>
      </c>
      <c r="L394" s="2">
        <f t="shared" si="82"/>
        <v>274923.58084440115</v>
      </c>
      <c r="M394">
        <v>-1656800000</v>
      </c>
      <c r="N394">
        <v>1656800000</v>
      </c>
      <c r="O394">
        <f t="shared" si="83"/>
        <v>5.8424754244512374E-4</v>
      </c>
      <c r="P394">
        <f t="shared" si="84"/>
        <v>584247.54244512378</v>
      </c>
      <c r="Q394">
        <v>149.00470000000001</v>
      </c>
      <c r="R394">
        <f t="shared" si="85"/>
        <v>3921.000763366013</v>
      </c>
      <c r="S394">
        <v>89.482963999999996</v>
      </c>
      <c r="T394">
        <v>2.36</v>
      </c>
      <c r="U394" s="19">
        <f t="shared" si="86"/>
        <v>360116.3319537972</v>
      </c>
      <c r="V394" s="18">
        <v>225650000000</v>
      </c>
      <c r="W394">
        <f t="shared" si="87"/>
        <v>5.9374858650866906E-4</v>
      </c>
      <c r="X394">
        <f t="shared" si="88"/>
        <v>593748.58650866908</v>
      </c>
      <c r="Y394">
        <v>149.00470000000001</v>
      </c>
      <c r="Z394">
        <f t="shared" si="89"/>
        <v>3984.7641484373917</v>
      </c>
      <c r="AA394">
        <v>89.482963999999996</v>
      </c>
      <c r="AB394">
        <v>2.36</v>
      </c>
      <c r="AC394" s="19">
        <f t="shared" si="90"/>
        <v>365972.55023342598</v>
      </c>
    </row>
    <row r="395" spans="1:29" x14ac:dyDescent="0.25">
      <c r="A395" s="38">
        <f t="shared" si="78"/>
        <v>0.23166479355813507</v>
      </c>
      <c r="B395" s="18" t="s">
        <v>744</v>
      </c>
      <c r="C395" t="s">
        <v>745</v>
      </c>
      <c r="D395" s="1">
        <v>257300000</v>
      </c>
      <c r="E395">
        <v>0</v>
      </c>
      <c r="F395">
        <f t="shared" si="79"/>
        <v>0</v>
      </c>
      <c r="G395">
        <f t="shared" si="80"/>
        <v>0</v>
      </c>
      <c r="H395">
        <v>129.27796900000001</v>
      </c>
      <c r="I395">
        <f t="shared" si="81"/>
        <v>0</v>
      </c>
      <c r="J395">
        <v>155.207123</v>
      </c>
      <c r="K395">
        <v>4.0199999999999996</v>
      </c>
      <c r="L395" s="2">
        <f t="shared" si="82"/>
        <v>0</v>
      </c>
      <c r="M395">
        <v>-1898800000</v>
      </c>
      <c r="N395">
        <v>1898800000</v>
      </c>
      <c r="O395">
        <f t="shared" si="83"/>
        <v>6.6958548623539417E-4</v>
      </c>
      <c r="P395">
        <f t="shared" si="84"/>
        <v>669585.48623539414</v>
      </c>
      <c r="Q395">
        <v>129.27796900000001</v>
      </c>
      <c r="R395">
        <f t="shared" si="85"/>
        <v>5179.4245486281898</v>
      </c>
      <c r="S395">
        <v>155.207123</v>
      </c>
      <c r="T395">
        <v>4.0199999999999996</v>
      </c>
      <c r="U395" s="19">
        <f t="shared" si="86"/>
        <v>824704.86967364023</v>
      </c>
      <c r="V395" s="18">
        <v>214710000000</v>
      </c>
      <c r="W395">
        <f t="shared" si="87"/>
        <v>5.6496237096953842E-4</v>
      </c>
      <c r="X395">
        <f t="shared" si="88"/>
        <v>564962.37096953846</v>
      </c>
      <c r="Y395">
        <v>129.27796900000001</v>
      </c>
      <c r="Z395">
        <f t="shared" si="89"/>
        <v>4370.136499975014</v>
      </c>
      <c r="AA395">
        <v>155.207123</v>
      </c>
      <c r="AB395">
        <v>4.0199999999999996</v>
      </c>
      <c r="AC395" s="19">
        <f t="shared" si="90"/>
        <v>695844.26200831111</v>
      </c>
    </row>
    <row r="396" spans="1:29" x14ac:dyDescent="0.25">
      <c r="A396" s="38">
        <f t="shared" si="78"/>
        <v>0.11768584944128624</v>
      </c>
      <c r="B396" s="18" t="s">
        <v>746</v>
      </c>
      <c r="C396" t="s">
        <v>747</v>
      </c>
      <c r="D396" s="1">
        <v>-105300000</v>
      </c>
      <c r="E396">
        <v>105300000</v>
      </c>
      <c r="F396">
        <f t="shared" si="79"/>
        <v>1.1785991233722988E-4</v>
      </c>
      <c r="G396">
        <f t="shared" si="80"/>
        <v>117859.91233722988</v>
      </c>
      <c r="H396">
        <v>205.847229</v>
      </c>
      <c r="I396">
        <f t="shared" si="81"/>
        <v>572.56011125235932</v>
      </c>
      <c r="J396">
        <v>224.19253499999999</v>
      </c>
      <c r="K396">
        <v>5.88</v>
      </c>
      <c r="L396" s="2">
        <f t="shared" si="82"/>
        <v>131730.35623571233</v>
      </c>
      <c r="M396">
        <v>-334800000</v>
      </c>
      <c r="N396">
        <v>334800000</v>
      </c>
      <c r="O396">
        <f t="shared" si="83"/>
        <v>1.180625767809195E-4</v>
      </c>
      <c r="P396">
        <f t="shared" si="84"/>
        <v>118062.57678091951</v>
      </c>
      <c r="Q396">
        <v>205.847229</v>
      </c>
      <c r="R396">
        <f t="shared" si="85"/>
        <v>573.54464937159548</v>
      </c>
      <c r="S396">
        <v>224.19253499999999</v>
      </c>
      <c r="T396">
        <v>5.88</v>
      </c>
      <c r="U396" s="19">
        <f t="shared" si="86"/>
        <v>131956.87141660912</v>
      </c>
      <c r="V396" s="18">
        <v>211530000000</v>
      </c>
      <c r="W396">
        <f t="shared" si="87"/>
        <v>5.5659489698284411E-4</v>
      </c>
      <c r="X396">
        <f t="shared" si="88"/>
        <v>556594.8969828441</v>
      </c>
      <c r="Y396">
        <v>205.847229</v>
      </c>
      <c r="Z396">
        <f t="shared" si="89"/>
        <v>2703.9222227414298</v>
      </c>
      <c r="AA396">
        <v>224.19253499999999</v>
      </c>
      <c r="AB396">
        <v>5.88</v>
      </c>
      <c r="AC396" s="19">
        <f t="shared" si="90"/>
        <v>622098.2402289554</v>
      </c>
    </row>
    <row r="397" spans="1:29" x14ac:dyDescent="0.25">
      <c r="A397" s="38">
        <f t="shared" si="78"/>
        <v>9.6232025257070308E-3</v>
      </c>
      <c r="B397" s="18" t="s">
        <v>947</v>
      </c>
      <c r="C397" t="s">
        <v>946</v>
      </c>
      <c r="D397" s="1">
        <v>-126790000</v>
      </c>
      <c r="E397">
        <v>126790000</v>
      </c>
      <c r="F397">
        <f t="shared" si="79"/>
        <v>1.4191318409532172E-4</v>
      </c>
      <c r="G397">
        <f t="shared" si="80"/>
        <v>141913.18409532172</v>
      </c>
      <c r="H397">
        <v>280.57000699999998</v>
      </c>
      <c r="I397">
        <f t="shared" si="81"/>
        <v>505.80311706419042</v>
      </c>
      <c r="J397">
        <v>283.26998900000001</v>
      </c>
      <c r="K397">
        <v>0</v>
      </c>
      <c r="L397" s="2">
        <f t="shared" si="82"/>
        <v>143278.84340693895</v>
      </c>
      <c r="M397">
        <v>-456790000</v>
      </c>
      <c r="N397">
        <v>456790000</v>
      </c>
      <c r="O397">
        <f t="shared" si="83"/>
        <v>1.6108065844610579E-4</v>
      </c>
      <c r="P397">
        <f t="shared" si="84"/>
        <v>161080.65844610581</v>
      </c>
      <c r="Q397">
        <v>280.57000699999998</v>
      </c>
      <c r="R397">
        <f t="shared" si="85"/>
        <v>574.11930864764827</v>
      </c>
      <c r="S397">
        <v>283.26998900000001</v>
      </c>
      <c r="T397">
        <v>0</v>
      </c>
      <c r="U397" s="19">
        <f t="shared" si="86"/>
        <v>162630.77024530692</v>
      </c>
      <c r="V397" s="18">
        <v>214730000000</v>
      </c>
      <c r="W397">
        <f t="shared" si="87"/>
        <v>5.6501499659209625E-4</v>
      </c>
      <c r="X397">
        <f t="shared" si="88"/>
        <v>565014.99659209629</v>
      </c>
      <c r="Y397">
        <v>280.57000699999998</v>
      </c>
      <c r="Z397">
        <f t="shared" si="89"/>
        <v>2013.8111077286187</v>
      </c>
      <c r="AA397">
        <v>283.26998900000001</v>
      </c>
      <c r="AB397">
        <v>0</v>
      </c>
      <c r="AC397" s="19">
        <f t="shared" si="90"/>
        <v>570452.25033436366</v>
      </c>
    </row>
    <row r="398" spans="1:29" x14ac:dyDescent="0.25">
      <c r="A398" s="38">
        <f t="shared" si="78"/>
        <v>0.12459221746673022</v>
      </c>
      <c r="B398" s="18" t="s">
        <v>748</v>
      </c>
      <c r="C398" t="s">
        <v>749</v>
      </c>
      <c r="D398" s="1">
        <v>-6551000000</v>
      </c>
      <c r="E398">
        <v>6551000000</v>
      </c>
      <c r="F398">
        <f t="shared" si="79"/>
        <v>7.3323863791186416E-3</v>
      </c>
      <c r="G398">
        <f t="shared" si="80"/>
        <v>7332386.3791186418</v>
      </c>
      <c r="H398">
        <v>64.016045000000005</v>
      </c>
      <c r="I398">
        <f t="shared" si="81"/>
        <v>114539.82168249603</v>
      </c>
      <c r="J398">
        <v>69.291945999999996</v>
      </c>
      <c r="K398">
        <v>2.7</v>
      </c>
      <c r="L398" s="2">
        <f t="shared" si="82"/>
        <v>8245944.6574158827</v>
      </c>
      <c r="M398">
        <v>-12438000000</v>
      </c>
      <c r="N398">
        <v>12438000000</v>
      </c>
      <c r="O398">
        <f t="shared" si="83"/>
        <v>4.386088201914805E-3</v>
      </c>
      <c r="P398">
        <f t="shared" si="84"/>
        <v>4386088.201914805</v>
      </c>
      <c r="Q398">
        <v>64.016045000000005</v>
      </c>
      <c r="R398">
        <f t="shared" si="85"/>
        <v>68515.451117212957</v>
      </c>
      <c r="S398">
        <v>69.291945999999996</v>
      </c>
      <c r="T398">
        <v>2.7</v>
      </c>
      <c r="U398" s="19">
        <f t="shared" si="86"/>
        <v>4932560.656996035</v>
      </c>
      <c r="V398" s="18">
        <v>272680000000</v>
      </c>
      <c r="W398">
        <f t="shared" si="87"/>
        <v>7.1749773795339641E-4</v>
      </c>
      <c r="X398">
        <f t="shared" si="88"/>
        <v>717497.7379533964</v>
      </c>
      <c r="Y398">
        <v>64.016045000000005</v>
      </c>
      <c r="Z398">
        <f t="shared" si="89"/>
        <v>11208.092251769011</v>
      </c>
      <c r="AA398">
        <v>69.291945999999996</v>
      </c>
      <c r="AB398">
        <v>2.7</v>
      </c>
      <c r="AC398" s="19">
        <f t="shared" si="90"/>
        <v>806892.37215237296</v>
      </c>
    </row>
    <row r="399" spans="1:29" x14ac:dyDescent="0.25">
      <c r="A399" s="38">
        <f t="shared" si="78"/>
        <v>-0.21405232815030706</v>
      </c>
      <c r="B399" s="18" t="s">
        <v>750</v>
      </c>
      <c r="C399" t="s">
        <v>751</v>
      </c>
      <c r="D399" s="1">
        <v>-515000000</v>
      </c>
      <c r="E399">
        <v>515000000</v>
      </c>
      <c r="F399">
        <f t="shared" si="79"/>
        <v>5.7642787135492291E-4</v>
      </c>
      <c r="G399">
        <f t="shared" si="80"/>
        <v>576427.87135492289</v>
      </c>
      <c r="H399">
        <v>42.170150999999997</v>
      </c>
      <c r="I399">
        <f t="shared" si="81"/>
        <v>13669.096687724048</v>
      </c>
      <c r="J399">
        <v>33.143532</v>
      </c>
      <c r="K399">
        <v>0</v>
      </c>
      <c r="L399" s="2">
        <f t="shared" si="82"/>
        <v>453042.14348067599</v>
      </c>
      <c r="M399">
        <v>-3525000000</v>
      </c>
      <c r="N399">
        <v>3525000000</v>
      </c>
      <c r="O399">
        <f t="shared" si="83"/>
        <v>1.2430423630607563E-3</v>
      </c>
      <c r="P399">
        <f t="shared" si="84"/>
        <v>1243042.3630607564</v>
      </c>
      <c r="Q399">
        <v>42.170150999999997</v>
      </c>
      <c r="R399">
        <f t="shared" si="85"/>
        <v>29476.829785616763</v>
      </c>
      <c r="S399">
        <v>33.143532</v>
      </c>
      <c r="T399">
        <v>0</v>
      </c>
      <c r="U399" s="19">
        <f t="shared" si="86"/>
        <v>976966.25125814229</v>
      </c>
      <c r="V399" s="18">
        <v>225350000000</v>
      </c>
      <c r="W399">
        <f t="shared" si="87"/>
        <v>5.9295920217030177E-4</v>
      </c>
      <c r="X399">
        <f t="shared" si="88"/>
        <v>592959.20217030181</v>
      </c>
      <c r="Y399">
        <v>42.170150999999997</v>
      </c>
      <c r="Z399">
        <f t="shared" si="89"/>
        <v>14061.111665696948</v>
      </c>
      <c r="AA399">
        <v>33.143532</v>
      </c>
      <c r="AB399">
        <v>0</v>
      </c>
      <c r="AC399" s="19">
        <f t="shared" si="90"/>
        <v>466034.90444760013</v>
      </c>
    </row>
    <row r="400" spans="1:29" x14ac:dyDescent="0.25">
      <c r="A400" s="38">
        <f t="shared" si="78"/>
        <v>-0.57147373998990614</v>
      </c>
      <c r="B400" s="18" t="s">
        <v>752</v>
      </c>
      <c r="C400" t="s">
        <v>753</v>
      </c>
      <c r="D400" s="1">
        <v>-1589100000</v>
      </c>
      <c r="E400">
        <v>1589100000</v>
      </c>
      <c r="F400">
        <f t="shared" si="79"/>
        <v>1.7786437482914721E-3</v>
      </c>
      <c r="G400">
        <f t="shared" si="80"/>
        <v>1778643.748291472</v>
      </c>
      <c r="H400">
        <v>179.28715500000001</v>
      </c>
      <c r="I400">
        <f t="shared" si="81"/>
        <v>9920.642381164851</v>
      </c>
      <c r="J400">
        <v>73.649253999999999</v>
      </c>
      <c r="K400">
        <v>3.18</v>
      </c>
      <c r="L400" s="2">
        <f t="shared" si="82"/>
        <v>762195.55334567919</v>
      </c>
      <c r="M400">
        <v>-3497000000</v>
      </c>
      <c r="N400">
        <v>3497000000</v>
      </c>
      <c r="O400">
        <f t="shared" si="83"/>
        <v>1.2331685513825433E-3</v>
      </c>
      <c r="P400">
        <f t="shared" si="84"/>
        <v>1233168.5513825433</v>
      </c>
      <c r="Q400">
        <v>179.28715500000001</v>
      </c>
      <c r="R400">
        <f t="shared" si="85"/>
        <v>6878.1756918533465</v>
      </c>
      <c r="S400">
        <v>73.649253999999999</v>
      </c>
      <c r="T400">
        <v>3.18</v>
      </c>
      <c r="U400" s="19">
        <f t="shared" si="86"/>
        <v>528445.10728602658</v>
      </c>
      <c r="V400" s="18">
        <v>230750000000</v>
      </c>
      <c r="W400">
        <f t="shared" si="87"/>
        <v>6.0716812026091467E-4</v>
      </c>
      <c r="X400">
        <f t="shared" si="88"/>
        <v>607168.12026091467</v>
      </c>
      <c r="Y400">
        <v>179.28715500000001</v>
      </c>
      <c r="Z400">
        <f t="shared" si="89"/>
        <v>3386.5678791150131</v>
      </c>
      <c r="AA400">
        <v>73.649253999999999</v>
      </c>
      <c r="AB400">
        <v>3.18</v>
      </c>
      <c r="AC400" s="19">
        <f t="shared" si="90"/>
        <v>260187.48377276864</v>
      </c>
    </row>
    <row r="401" spans="1:29" x14ac:dyDescent="0.25">
      <c r="A401" s="38">
        <f t="shared" si="78"/>
        <v>-0.11398928803498187</v>
      </c>
      <c r="B401" s="18" t="s">
        <v>754</v>
      </c>
      <c r="C401" t="s">
        <v>755</v>
      </c>
      <c r="D401" s="1">
        <v>-1480000000</v>
      </c>
      <c r="E401">
        <v>1480000000</v>
      </c>
      <c r="F401">
        <f t="shared" si="79"/>
        <v>1.6565305817578368E-3</v>
      </c>
      <c r="G401">
        <f t="shared" si="80"/>
        <v>1656530.5817578367</v>
      </c>
      <c r="H401">
        <v>112.521652</v>
      </c>
      <c r="I401">
        <f t="shared" si="81"/>
        <v>14721.882875998272</v>
      </c>
      <c r="J401">
        <v>97.695389000000006</v>
      </c>
      <c r="K401">
        <v>2</v>
      </c>
      <c r="L401" s="2">
        <f t="shared" si="82"/>
        <v>1467703.8401350866</v>
      </c>
      <c r="M401">
        <v>-5287500000</v>
      </c>
      <c r="N401">
        <v>5287500000</v>
      </c>
      <c r="O401">
        <f t="shared" si="83"/>
        <v>1.8645635445911346E-3</v>
      </c>
      <c r="P401">
        <f t="shared" si="84"/>
        <v>1864563.5445911346</v>
      </c>
      <c r="Q401">
        <v>112.521652</v>
      </c>
      <c r="R401">
        <f t="shared" si="85"/>
        <v>16570.708938677282</v>
      </c>
      <c r="S401">
        <v>97.695389000000006</v>
      </c>
      <c r="T401">
        <v>2</v>
      </c>
      <c r="U401" s="19">
        <f t="shared" si="86"/>
        <v>1652023.2736472089</v>
      </c>
      <c r="V401" s="18">
        <v>2137220000000</v>
      </c>
      <c r="W401">
        <f t="shared" si="87"/>
        <v>5.6236266521518183E-3</v>
      </c>
      <c r="X401">
        <f t="shared" si="88"/>
        <v>5623626.6521518184</v>
      </c>
      <c r="Y401">
        <v>112.521652</v>
      </c>
      <c r="Z401">
        <f t="shared" si="89"/>
        <v>49978.173553227054</v>
      </c>
      <c r="AA401">
        <v>97.695389000000006</v>
      </c>
      <c r="AB401">
        <v>2</v>
      </c>
      <c r="AC401" s="19">
        <f t="shared" si="90"/>
        <v>4982593.4538984839</v>
      </c>
    </row>
    <row r="402" spans="1:29" x14ac:dyDescent="0.25">
      <c r="A402" s="38">
        <f t="shared" si="78"/>
        <v>-0.11037410440497319</v>
      </c>
      <c r="B402" s="18" t="s">
        <v>756</v>
      </c>
      <c r="C402" t="s">
        <v>757</v>
      </c>
      <c r="D402" s="1">
        <v>-2000000000</v>
      </c>
      <c r="E402">
        <v>2000000000</v>
      </c>
      <c r="F402">
        <f t="shared" si="79"/>
        <v>2.2385548402132928E-3</v>
      </c>
      <c r="G402">
        <f t="shared" si="80"/>
        <v>2238554.8402132927</v>
      </c>
      <c r="H402">
        <v>88.414542999999995</v>
      </c>
      <c r="I402">
        <f t="shared" si="81"/>
        <v>25318.853259393003</v>
      </c>
      <c r="J402">
        <v>76.255866999999995</v>
      </c>
      <c r="K402">
        <v>2.4</v>
      </c>
      <c r="L402" s="2">
        <f t="shared" si="82"/>
        <v>1991476.3545633326</v>
      </c>
      <c r="M402">
        <v>-6969000000</v>
      </c>
      <c r="N402">
        <v>6969000000</v>
      </c>
      <c r="O402">
        <f t="shared" si="83"/>
        <v>2.457521199480968E-3</v>
      </c>
      <c r="P402">
        <f t="shared" si="84"/>
        <v>2457521.1994809681</v>
      </c>
      <c r="Q402">
        <v>88.414542999999995</v>
      </c>
      <c r="R402">
        <f t="shared" si="85"/>
        <v>27795.440841457137</v>
      </c>
      <c r="S402">
        <v>76.255866999999995</v>
      </c>
      <c r="T402">
        <v>2.4</v>
      </c>
      <c r="U402" s="19">
        <f t="shared" si="86"/>
        <v>2186274.4980320209</v>
      </c>
      <c r="V402" s="18">
        <v>234030000000</v>
      </c>
      <c r="W402">
        <f t="shared" si="87"/>
        <v>6.1579872236039814E-4</v>
      </c>
      <c r="X402">
        <f t="shared" si="88"/>
        <v>615798.72236039815</v>
      </c>
      <c r="Y402">
        <v>88.414542999999995</v>
      </c>
      <c r="Z402">
        <f t="shared" si="89"/>
        <v>6964.9030743776866</v>
      </c>
      <c r="AA402">
        <v>76.255866999999995</v>
      </c>
      <c r="AB402">
        <v>2.4</v>
      </c>
      <c r="AC402" s="19">
        <f t="shared" si="90"/>
        <v>547830.48988614243</v>
      </c>
    </row>
    <row r="403" spans="1:29" x14ac:dyDescent="0.25">
      <c r="A403" s="38">
        <f t="shared" si="78"/>
        <v>-0.22683559253292307</v>
      </c>
      <c r="B403" s="18" t="s">
        <v>758</v>
      </c>
      <c r="C403" t="s">
        <v>759</v>
      </c>
      <c r="D403" s="1">
        <v>-1145100000</v>
      </c>
      <c r="E403">
        <v>1145100000</v>
      </c>
      <c r="F403">
        <f t="shared" si="79"/>
        <v>1.281684573764121E-3</v>
      </c>
      <c r="G403">
        <f t="shared" si="80"/>
        <v>1281684.5737641209</v>
      </c>
      <c r="H403">
        <v>240.05891399999999</v>
      </c>
      <c r="I403">
        <f t="shared" si="81"/>
        <v>5339.0417894005841</v>
      </c>
      <c r="J403">
        <v>183.80500799999999</v>
      </c>
      <c r="K403">
        <v>1.7999999999999901</v>
      </c>
      <c r="L403" s="2">
        <f t="shared" si="82"/>
        <v>990952.89403402957</v>
      </c>
      <c r="M403">
        <v>-1653760000</v>
      </c>
      <c r="N403">
        <v>1653760000</v>
      </c>
      <c r="O403">
        <f t="shared" si="83"/>
        <v>5.8317552860577494E-4</v>
      </c>
      <c r="P403">
        <f t="shared" si="84"/>
        <v>583175.52860577498</v>
      </c>
      <c r="Q403">
        <v>240.05891399999999</v>
      </c>
      <c r="R403">
        <f t="shared" si="85"/>
        <v>2429.3017030218466</v>
      </c>
      <c r="S403">
        <v>183.80500799999999</v>
      </c>
      <c r="T403">
        <v>1.7999999999999901</v>
      </c>
      <c r="U403" s="19">
        <f t="shared" si="86"/>
        <v>450890.56202378339</v>
      </c>
      <c r="V403" s="18">
        <v>224340000000</v>
      </c>
      <c r="W403">
        <f t="shared" si="87"/>
        <v>5.9030160823113147E-4</v>
      </c>
      <c r="X403">
        <f t="shared" si="88"/>
        <v>590301.60823113145</v>
      </c>
      <c r="Y403">
        <v>240.05891399999999</v>
      </c>
      <c r="Z403">
        <f t="shared" si="89"/>
        <v>2458.9864146062555</v>
      </c>
      <c r="AA403">
        <v>183.80500799999999</v>
      </c>
      <c r="AB403">
        <v>1.7999999999999901</v>
      </c>
      <c r="AC403" s="19">
        <f t="shared" si="90"/>
        <v>456400.19315488532</v>
      </c>
    </row>
    <row r="404" spans="1:29" x14ac:dyDescent="0.25">
      <c r="A404" s="38">
        <f t="shared" si="78"/>
        <v>-6.3398718609472215E-2</v>
      </c>
      <c r="B404" s="18" t="s">
        <v>760</v>
      </c>
      <c r="C404" t="s">
        <v>761</v>
      </c>
      <c r="D404" s="1">
        <v>-4707000000</v>
      </c>
      <c r="E404">
        <v>4707000000</v>
      </c>
      <c r="F404">
        <f t="shared" si="79"/>
        <v>5.2684388164419855E-3</v>
      </c>
      <c r="G404">
        <f t="shared" si="80"/>
        <v>5268438.8164419858</v>
      </c>
      <c r="H404">
        <v>262.71460000000002</v>
      </c>
      <c r="I404">
        <f t="shared" si="81"/>
        <v>20053.84861154266</v>
      </c>
      <c r="J404">
        <v>243.22383099999999</v>
      </c>
      <c r="K404">
        <v>2.8349999999999902</v>
      </c>
      <c r="L404" s="2">
        <f t="shared" si="82"/>
        <v>4934426.5464071594</v>
      </c>
      <c r="M404">
        <v>-9200000000</v>
      </c>
      <c r="N404">
        <v>9200000000</v>
      </c>
      <c r="O404">
        <f t="shared" si="83"/>
        <v>3.2442524085557331E-3</v>
      </c>
      <c r="P404">
        <f t="shared" si="84"/>
        <v>3244252.408555733</v>
      </c>
      <c r="Q404">
        <v>262.71460000000002</v>
      </c>
      <c r="R404">
        <f t="shared" si="85"/>
        <v>12348.961224673973</v>
      </c>
      <c r="S404">
        <v>243.22383099999999</v>
      </c>
      <c r="T404">
        <v>2.8349999999999902</v>
      </c>
      <c r="U404" s="19">
        <f t="shared" si="86"/>
        <v>3038570.9630076056</v>
      </c>
      <c r="V404" s="18">
        <v>2100880000000</v>
      </c>
      <c r="W404">
        <f t="shared" si="87"/>
        <v>5.5280058959642489E-3</v>
      </c>
      <c r="X404">
        <f t="shared" si="88"/>
        <v>5528005.895964249</v>
      </c>
      <c r="Y404">
        <v>262.71460000000002</v>
      </c>
      <c r="Z404">
        <f t="shared" si="89"/>
        <v>21041.867851898023</v>
      </c>
      <c r="AA404">
        <v>243.22383099999999</v>
      </c>
      <c r="AB404">
        <v>2.8349999999999902</v>
      </c>
      <c r="AC404" s="19">
        <f t="shared" si="90"/>
        <v>5177537.405694508</v>
      </c>
    </row>
    <row r="405" spans="1:29" x14ac:dyDescent="0.25">
      <c r="A405" s="38">
        <f t="shared" si="78"/>
        <v>-0.25395822676566071</v>
      </c>
      <c r="B405" s="18" t="s">
        <v>762</v>
      </c>
      <c r="C405" t="s">
        <v>763</v>
      </c>
      <c r="D405" s="1">
        <v>0</v>
      </c>
      <c r="E405">
        <v>0</v>
      </c>
      <c r="F405">
        <f t="shared" si="79"/>
        <v>0</v>
      </c>
      <c r="G405">
        <f t="shared" si="80"/>
        <v>0</v>
      </c>
      <c r="H405">
        <v>44.330204000000002</v>
      </c>
      <c r="I405">
        <f t="shared" si="81"/>
        <v>0</v>
      </c>
      <c r="J405">
        <v>32.172184000000001</v>
      </c>
      <c r="K405">
        <v>0.9</v>
      </c>
      <c r="L405" s="2">
        <f t="shared" si="82"/>
        <v>0</v>
      </c>
      <c r="M405">
        <v>0</v>
      </c>
      <c r="N405">
        <v>0</v>
      </c>
      <c r="O405">
        <f t="shared" si="83"/>
        <v>0</v>
      </c>
      <c r="P405">
        <f t="shared" si="84"/>
        <v>0</v>
      </c>
      <c r="Q405">
        <v>44.330204000000002</v>
      </c>
      <c r="R405">
        <f t="shared" si="85"/>
        <v>0</v>
      </c>
      <c r="S405">
        <v>32.172184000000001</v>
      </c>
      <c r="T405">
        <v>0.9</v>
      </c>
      <c r="U405" s="19">
        <f t="shared" si="86"/>
        <v>0</v>
      </c>
      <c r="V405" s="18">
        <v>224430000000</v>
      </c>
      <c r="W405">
        <f t="shared" si="87"/>
        <v>5.9053842353264173E-4</v>
      </c>
      <c r="X405">
        <f t="shared" si="88"/>
        <v>590538.42353264173</v>
      </c>
      <c r="Y405">
        <v>44.330204000000002</v>
      </c>
      <c r="Z405">
        <f t="shared" si="89"/>
        <v>13321.35587584126</v>
      </c>
      <c r="AA405">
        <v>32.172184000000001</v>
      </c>
      <c r="AB405">
        <v>0.9</v>
      </c>
      <c r="AC405" s="19">
        <f t="shared" si="90"/>
        <v>440566.3326553033</v>
      </c>
    </row>
    <row r="406" spans="1:29" x14ac:dyDescent="0.25">
      <c r="A406" s="38">
        <f t="shared" si="78"/>
        <v>-0.13354135956580737</v>
      </c>
      <c r="B406" s="18" t="s">
        <v>764</v>
      </c>
      <c r="C406" t="s">
        <v>765</v>
      </c>
      <c r="D406" s="1">
        <v>-359810000</v>
      </c>
      <c r="E406">
        <v>359810000</v>
      </c>
      <c r="F406">
        <f t="shared" si="79"/>
        <v>4.0272720852857247E-4</v>
      </c>
      <c r="G406">
        <f t="shared" si="80"/>
        <v>402727.20852857246</v>
      </c>
      <c r="H406">
        <v>368.5</v>
      </c>
      <c r="I406">
        <f t="shared" si="81"/>
        <v>1092.8825197518927</v>
      </c>
      <c r="J406">
        <v>319.290009</v>
      </c>
      <c r="K406">
        <v>0</v>
      </c>
      <c r="L406" s="2">
        <f t="shared" si="82"/>
        <v>348946.4695675245</v>
      </c>
      <c r="M406">
        <v>-1351720000</v>
      </c>
      <c r="N406">
        <v>1351720000</v>
      </c>
      <c r="O406">
        <f t="shared" si="83"/>
        <v>4.7666531148836476E-4</v>
      </c>
      <c r="P406">
        <f t="shared" si="84"/>
        <v>476665.31148836476</v>
      </c>
      <c r="Q406">
        <v>368.5</v>
      </c>
      <c r="R406">
        <f t="shared" si="85"/>
        <v>1293.5286607553996</v>
      </c>
      <c r="S406">
        <v>319.290009</v>
      </c>
      <c r="T406">
        <v>0</v>
      </c>
      <c r="U406" s="19">
        <f t="shared" si="86"/>
        <v>413010.77773434948</v>
      </c>
      <c r="V406" s="18">
        <v>256540000000</v>
      </c>
      <c r="W406">
        <f t="shared" si="87"/>
        <v>6.7502886054923098E-4</v>
      </c>
      <c r="X406">
        <f t="shared" si="88"/>
        <v>675028.86054923094</v>
      </c>
      <c r="Y406">
        <v>368.5</v>
      </c>
      <c r="Z406">
        <f t="shared" si="89"/>
        <v>1831.8286582068683</v>
      </c>
      <c r="AA406">
        <v>319.290009</v>
      </c>
      <c r="AB406">
        <v>0</v>
      </c>
      <c r="AC406" s="19">
        <f t="shared" si="90"/>
        <v>584884.58876532887</v>
      </c>
    </row>
    <row r="407" spans="1:29" x14ac:dyDescent="0.25">
      <c r="A407" s="38">
        <f t="shared" si="78"/>
        <v>2.2261057882135393E-2</v>
      </c>
      <c r="B407" s="18" t="s">
        <v>766</v>
      </c>
      <c r="C407" t="s">
        <v>767</v>
      </c>
      <c r="D407" s="1">
        <v>-411530000</v>
      </c>
      <c r="E407">
        <v>411530000</v>
      </c>
      <c r="F407">
        <f t="shared" si="79"/>
        <v>4.6061623669648827E-4</v>
      </c>
      <c r="G407">
        <f t="shared" si="80"/>
        <v>460616.23669648828</v>
      </c>
      <c r="H407">
        <v>75.220100000000002</v>
      </c>
      <c r="I407">
        <f t="shared" si="81"/>
        <v>6123.5791589812861</v>
      </c>
      <c r="J407">
        <v>74.974579000000006</v>
      </c>
      <c r="K407">
        <v>1.92</v>
      </c>
      <c r="L407" s="2">
        <f t="shared" si="82"/>
        <v>470870.04140304012</v>
      </c>
      <c r="M407">
        <v>-1874200000</v>
      </c>
      <c r="N407">
        <v>1874200000</v>
      </c>
      <c r="O407">
        <f t="shared" si="83"/>
        <v>6.6091063740382125E-4</v>
      </c>
      <c r="P407">
        <f t="shared" si="84"/>
        <v>660910.63740382122</v>
      </c>
      <c r="Q407">
        <v>75.220100000000002</v>
      </c>
      <c r="R407">
        <f t="shared" si="85"/>
        <v>8786.3568036179313</v>
      </c>
      <c r="S407">
        <v>74.974579000000006</v>
      </c>
      <c r="T407">
        <v>1.92</v>
      </c>
      <c r="U407" s="19">
        <f t="shared" si="86"/>
        <v>675623.2073579866</v>
      </c>
      <c r="V407" s="18">
        <v>240260000000</v>
      </c>
      <c r="W407">
        <f t="shared" si="87"/>
        <v>6.3219160378716083E-4</v>
      </c>
      <c r="X407">
        <f t="shared" si="88"/>
        <v>632191.60378716083</v>
      </c>
      <c r="Y407">
        <v>75.220100000000002</v>
      </c>
      <c r="Z407">
        <f t="shared" si="89"/>
        <v>8404.556811107148</v>
      </c>
      <c r="AA407">
        <v>74.974579000000006</v>
      </c>
      <c r="AB407">
        <v>1.92</v>
      </c>
      <c r="AC407" s="19">
        <f t="shared" si="90"/>
        <v>646264.85767166677</v>
      </c>
    </row>
    <row r="408" spans="1:29" x14ac:dyDescent="0.25">
      <c r="A408" s="38">
        <f t="shared" si="78"/>
        <v>0.20710464199591372</v>
      </c>
      <c r="B408" s="18" t="s">
        <v>768</v>
      </c>
      <c r="C408" t="s">
        <v>769</v>
      </c>
      <c r="D408" s="1">
        <v>-15510000000</v>
      </c>
      <c r="E408">
        <v>15510000000</v>
      </c>
      <c r="F408">
        <f t="shared" si="79"/>
        <v>1.7359992785854088E-2</v>
      </c>
      <c r="G408">
        <f t="shared" si="80"/>
        <v>17359992.785854086</v>
      </c>
      <c r="H408">
        <v>115.980003</v>
      </c>
      <c r="I408">
        <f t="shared" si="81"/>
        <v>149680.91340585746</v>
      </c>
      <c r="J408">
        <v>140</v>
      </c>
      <c r="K408">
        <v>0</v>
      </c>
      <c r="L408" s="2">
        <f t="shared" si="82"/>
        <v>20955327.876820043</v>
      </c>
      <c r="M408">
        <v>-28871000000</v>
      </c>
      <c r="N408">
        <v>28871000000</v>
      </c>
      <c r="O408">
        <f t="shared" si="83"/>
        <v>1.0180957748631802E-2</v>
      </c>
      <c r="P408">
        <f t="shared" si="84"/>
        <v>10180957.748631801</v>
      </c>
      <c r="Q408">
        <v>115.980003</v>
      </c>
      <c r="R408">
        <f t="shared" si="85"/>
        <v>87782.009702412251</v>
      </c>
      <c r="S408">
        <v>140</v>
      </c>
      <c r="T408">
        <v>0</v>
      </c>
      <c r="U408" s="19">
        <f t="shared" si="86"/>
        <v>12289481.358337715</v>
      </c>
      <c r="V408" s="18">
        <v>2144860000000</v>
      </c>
      <c r="W408">
        <f t="shared" si="87"/>
        <v>5.6437296399689078E-3</v>
      </c>
      <c r="X408">
        <f t="shared" si="88"/>
        <v>5643729.6399689075</v>
      </c>
      <c r="Y408">
        <v>115.980003</v>
      </c>
      <c r="Z408">
        <f t="shared" si="89"/>
        <v>48661.230332688538</v>
      </c>
      <c r="AA408">
        <v>140</v>
      </c>
      <c r="AB408">
        <v>0</v>
      </c>
      <c r="AC408" s="19">
        <f t="shared" si="90"/>
        <v>6812572.2465763949</v>
      </c>
    </row>
    <row r="409" spans="1:29" x14ac:dyDescent="0.25">
      <c r="A409" s="38">
        <f t="shared" si="78"/>
        <v>-0.39641510732573104</v>
      </c>
      <c r="B409" s="18" t="s">
        <v>770</v>
      </c>
      <c r="C409" t="s">
        <v>771</v>
      </c>
      <c r="D409" s="1">
        <v>-268500000</v>
      </c>
      <c r="E409">
        <v>268500000</v>
      </c>
      <c r="F409">
        <f t="shared" si="79"/>
        <v>3.0052598729863461E-4</v>
      </c>
      <c r="G409">
        <f t="shared" si="80"/>
        <v>300525.9872986346</v>
      </c>
      <c r="H409">
        <v>184.62399300000001</v>
      </c>
      <c r="I409">
        <f t="shared" si="81"/>
        <v>1627.773196838152</v>
      </c>
      <c r="J409">
        <v>106.636253</v>
      </c>
      <c r="K409">
        <v>4.8</v>
      </c>
      <c r="L409" s="2">
        <f t="shared" si="82"/>
        <v>181392.94578947508</v>
      </c>
      <c r="M409">
        <v>-683800000</v>
      </c>
      <c r="N409">
        <v>683800000</v>
      </c>
      <c r="O409">
        <f t="shared" si="83"/>
        <v>2.411325866272185E-4</v>
      </c>
      <c r="P409">
        <f t="shared" si="84"/>
        <v>241132.58662721849</v>
      </c>
      <c r="Q409">
        <v>184.62399300000001</v>
      </c>
      <c r="R409">
        <f t="shared" si="85"/>
        <v>1306.0739436353674</v>
      </c>
      <c r="S409">
        <v>106.636253</v>
      </c>
      <c r="T409">
        <v>4.8</v>
      </c>
      <c r="U409" s="19">
        <f t="shared" si="86"/>
        <v>145543.98641965853</v>
      </c>
      <c r="V409" s="18">
        <v>245060000000</v>
      </c>
      <c r="W409">
        <f t="shared" si="87"/>
        <v>6.4482175320103904E-4</v>
      </c>
      <c r="X409">
        <f t="shared" si="88"/>
        <v>644821.75320103904</v>
      </c>
      <c r="Y409">
        <v>184.62399300000001</v>
      </c>
      <c r="Z409">
        <f t="shared" si="89"/>
        <v>3492.6216399243353</v>
      </c>
      <c r="AA409">
        <v>106.636253</v>
      </c>
      <c r="AB409">
        <v>4.8</v>
      </c>
      <c r="AC409" s="19">
        <f t="shared" si="90"/>
        <v>389204.6686998831</v>
      </c>
    </row>
    <row r="410" spans="1:29" x14ac:dyDescent="0.25">
      <c r="A410" s="38">
        <f t="shared" si="78"/>
        <v>-0.41407834563314005</v>
      </c>
      <c r="B410" s="18" t="s">
        <v>772</v>
      </c>
      <c r="C410" t="s">
        <v>773</v>
      </c>
      <c r="D410" s="1">
        <v>-171390000</v>
      </c>
      <c r="E410">
        <v>171390000</v>
      </c>
      <c r="F410">
        <f t="shared" si="79"/>
        <v>1.9183295703207814E-4</v>
      </c>
      <c r="G410">
        <f t="shared" si="80"/>
        <v>191832.95703207815</v>
      </c>
      <c r="H410">
        <v>177.720001</v>
      </c>
      <c r="I410">
        <f t="shared" si="81"/>
        <v>1079.4111858691592</v>
      </c>
      <c r="J410">
        <v>104.129997</v>
      </c>
      <c r="K410">
        <v>0</v>
      </c>
      <c r="L410" s="2">
        <f t="shared" si="82"/>
        <v>112399.083546322</v>
      </c>
      <c r="M410">
        <v>-331930000</v>
      </c>
      <c r="N410">
        <v>331930000</v>
      </c>
      <c r="O410">
        <f t="shared" si="83"/>
        <v>1.1705051108390267E-4</v>
      </c>
      <c r="P410">
        <f t="shared" si="84"/>
        <v>117050.51108390267</v>
      </c>
      <c r="Q410">
        <v>177.720001</v>
      </c>
      <c r="R410">
        <f t="shared" si="85"/>
        <v>658.62317367364119</v>
      </c>
      <c r="S410">
        <v>104.129997</v>
      </c>
      <c r="T410">
        <v>0</v>
      </c>
      <c r="U410" s="19">
        <f t="shared" si="86"/>
        <v>68582.429098766734</v>
      </c>
      <c r="V410" s="18">
        <v>220490000000</v>
      </c>
      <c r="W410">
        <f t="shared" si="87"/>
        <v>5.8017117588875006E-4</v>
      </c>
      <c r="X410">
        <f t="shared" si="88"/>
        <v>580171.17588875</v>
      </c>
      <c r="Y410">
        <v>177.720001</v>
      </c>
      <c r="Z410">
        <f t="shared" si="89"/>
        <v>3264.5238162515543</v>
      </c>
      <c r="AA410">
        <v>104.129997</v>
      </c>
      <c r="AB410">
        <v>0</v>
      </c>
      <c r="AC410" s="19">
        <f t="shared" si="90"/>
        <v>339934.8551927029</v>
      </c>
    </row>
    <row r="411" spans="1:29" x14ac:dyDescent="0.25">
      <c r="A411" s="38">
        <f t="shared" si="78"/>
        <v>-4.8463532568494561E-3</v>
      </c>
      <c r="B411" s="18" t="s">
        <v>774</v>
      </c>
      <c r="C411" t="s">
        <v>775</v>
      </c>
      <c r="D411" s="1">
        <v>-92100000</v>
      </c>
      <c r="E411">
        <v>92100000</v>
      </c>
      <c r="F411">
        <f t="shared" si="79"/>
        <v>1.0308545039182214E-4</v>
      </c>
      <c r="G411">
        <f t="shared" si="80"/>
        <v>103085.45039182213</v>
      </c>
      <c r="H411">
        <v>38.841369999999998</v>
      </c>
      <c r="I411">
        <f t="shared" si="81"/>
        <v>2654.0116991708105</v>
      </c>
      <c r="J411">
        <v>37.553131</v>
      </c>
      <c r="K411">
        <v>1.1000000000000001</v>
      </c>
      <c r="L411" s="2">
        <f t="shared" si="82"/>
        <v>102585.86188358194</v>
      </c>
      <c r="M411">
        <v>-615200000</v>
      </c>
      <c r="N411">
        <v>615200000</v>
      </c>
      <c r="O411">
        <f t="shared" si="83"/>
        <v>2.1694174801559641E-4</v>
      </c>
      <c r="P411">
        <f t="shared" si="84"/>
        <v>216941.74801559641</v>
      </c>
      <c r="Q411">
        <v>38.841369999999998</v>
      </c>
      <c r="R411">
        <f t="shared" si="85"/>
        <v>5585.3268825377791</v>
      </c>
      <c r="S411">
        <v>37.553131</v>
      </c>
      <c r="T411">
        <v>1.1000000000000001</v>
      </c>
      <c r="U411" s="19">
        <f t="shared" si="86"/>
        <v>215890.37166855441</v>
      </c>
      <c r="V411" s="18">
        <v>211170000000</v>
      </c>
      <c r="W411">
        <f t="shared" si="87"/>
        <v>5.5564763577680332E-4</v>
      </c>
      <c r="X411">
        <f t="shared" si="88"/>
        <v>555647.63577680336</v>
      </c>
      <c r="Y411">
        <v>38.841369999999998</v>
      </c>
      <c r="Z411">
        <f t="shared" si="89"/>
        <v>14305.562233690609</v>
      </c>
      <c r="AA411">
        <v>37.553131</v>
      </c>
      <c r="AB411">
        <v>1.1000000000000001</v>
      </c>
      <c r="AC411" s="19">
        <f t="shared" si="90"/>
        <v>552954.77104749577</v>
      </c>
    </row>
    <row r="412" spans="1:29" x14ac:dyDescent="0.25">
      <c r="A412" s="38">
        <f t="shared" si="78"/>
        <v>-0.32455295651348037</v>
      </c>
      <c r="B412" s="18" t="s">
        <v>776</v>
      </c>
      <c r="C412" t="s">
        <v>777</v>
      </c>
      <c r="D412" s="1">
        <v>-2608000000</v>
      </c>
      <c r="E412">
        <v>2608000000</v>
      </c>
      <c r="F412">
        <f t="shared" si="79"/>
        <v>2.9190755116381339E-3</v>
      </c>
      <c r="G412">
        <f t="shared" si="80"/>
        <v>2919075.5116381338</v>
      </c>
      <c r="H412">
        <v>221.81561300000001</v>
      </c>
      <c r="I412">
        <f t="shared" si="81"/>
        <v>13159.919052398416</v>
      </c>
      <c r="J412">
        <v>145.8647</v>
      </c>
      <c r="K412">
        <v>3.96</v>
      </c>
      <c r="L412" s="2">
        <f t="shared" si="82"/>
        <v>1971680.9240498771</v>
      </c>
      <c r="M412">
        <v>-9010000000</v>
      </c>
      <c r="N412">
        <v>9010000000</v>
      </c>
      <c r="O412">
        <f t="shared" si="83"/>
        <v>3.1772515435964299E-3</v>
      </c>
      <c r="P412">
        <f t="shared" si="84"/>
        <v>3177251.5435964298</v>
      </c>
      <c r="Q412">
        <v>221.81561300000001</v>
      </c>
      <c r="R412">
        <f t="shared" si="85"/>
        <v>14323.840872267318</v>
      </c>
      <c r="S412">
        <v>145.8647</v>
      </c>
      <c r="T412">
        <v>3.96</v>
      </c>
      <c r="U412" s="19">
        <f t="shared" si="86"/>
        <v>2146065.1615351895</v>
      </c>
      <c r="V412" s="18">
        <v>2110880000000</v>
      </c>
      <c r="W412">
        <f t="shared" si="87"/>
        <v>5.5543187072431615E-3</v>
      </c>
      <c r="X412">
        <f t="shared" si="88"/>
        <v>5554318.7072431613</v>
      </c>
      <c r="Y412">
        <v>221.81561300000001</v>
      </c>
      <c r="Z412">
        <f t="shared" si="89"/>
        <v>25040.251369695787</v>
      </c>
      <c r="AA412">
        <v>145.8647</v>
      </c>
      <c r="AB412">
        <v>3.96</v>
      </c>
      <c r="AC412" s="19">
        <f t="shared" si="90"/>
        <v>3751648.1493892604</v>
      </c>
    </row>
    <row r="413" spans="1:29" x14ac:dyDescent="0.25">
      <c r="A413" s="38">
        <f t="shared" si="78"/>
        <v>-0.26267894385793278</v>
      </c>
      <c r="B413" s="18" t="s">
        <v>778</v>
      </c>
      <c r="C413" t="s">
        <v>779</v>
      </c>
      <c r="D413" s="1">
        <v>-882000000</v>
      </c>
      <c r="E413">
        <v>882000000</v>
      </c>
      <c r="F413">
        <f t="shared" si="79"/>
        <v>9.872026845340622E-4</v>
      </c>
      <c r="G413">
        <f t="shared" si="80"/>
        <v>987202.68453406217</v>
      </c>
      <c r="H413">
        <v>156.54742400000001</v>
      </c>
      <c r="I413">
        <f t="shared" si="81"/>
        <v>6306.0934463799422</v>
      </c>
      <c r="J413">
        <v>113.245712</v>
      </c>
      <c r="K413">
        <v>2.1800000000000002</v>
      </c>
      <c r="L413" s="2">
        <f t="shared" si="82"/>
        <v>727885.32598693867</v>
      </c>
      <c r="M413">
        <v>-2639000000</v>
      </c>
      <c r="N413">
        <v>2639000000</v>
      </c>
      <c r="O413">
        <f t="shared" si="83"/>
        <v>9.3060675067158473E-4</v>
      </c>
      <c r="P413">
        <f t="shared" si="84"/>
        <v>930606.75067158474</v>
      </c>
      <c r="Q413">
        <v>156.54742400000001</v>
      </c>
      <c r="R413">
        <f t="shared" si="85"/>
        <v>5944.5676389512782</v>
      </c>
      <c r="S413">
        <v>113.245712</v>
      </c>
      <c r="T413">
        <v>2.1800000000000002</v>
      </c>
      <c r="U413" s="19">
        <f t="shared" si="86"/>
        <v>686155.95225811028</v>
      </c>
      <c r="V413" s="18">
        <v>252620000000</v>
      </c>
      <c r="W413">
        <f t="shared" si="87"/>
        <v>6.6471423852789715E-4</v>
      </c>
      <c r="X413">
        <f t="shared" si="88"/>
        <v>664714.23852789716</v>
      </c>
      <c r="Y413">
        <v>156.54742400000001</v>
      </c>
      <c r="Z413">
        <f t="shared" si="89"/>
        <v>4246.0886391071954</v>
      </c>
      <c r="AA413">
        <v>113.245712</v>
      </c>
      <c r="AB413">
        <v>2.1800000000000002</v>
      </c>
      <c r="AC413" s="19">
        <f t="shared" si="90"/>
        <v>490107.8043840591</v>
      </c>
    </row>
    <row r="414" spans="1:29" x14ac:dyDescent="0.25">
      <c r="A414" s="38">
        <f t="shared" si="78"/>
        <v>-8.4643754103650104E-2</v>
      </c>
      <c r="B414" s="18" t="s">
        <v>780</v>
      </c>
      <c r="C414" t="s">
        <v>781</v>
      </c>
      <c r="D414" s="1">
        <v>-100400000</v>
      </c>
      <c r="E414">
        <v>100400000</v>
      </c>
      <c r="F414">
        <f t="shared" si="79"/>
        <v>1.1237545297870731E-4</v>
      </c>
      <c r="G414">
        <f t="shared" si="80"/>
        <v>112375.45297870731</v>
      </c>
      <c r="H414">
        <v>436.89001500000001</v>
      </c>
      <c r="I414">
        <f t="shared" si="81"/>
        <v>257.216803132265</v>
      </c>
      <c r="J414">
        <v>399.91000400000001</v>
      </c>
      <c r="K414">
        <v>0</v>
      </c>
      <c r="L414" s="2">
        <f t="shared" si="82"/>
        <v>102863.57276949131</v>
      </c>
      <c r="M414">
        <v>-762700000</v>
      </c>
      <c r="N414">
        <v>762700000</v>
      </c>
      <c r="O414">
        <f t="shared" si="83"/>
        <v>2.6895557739189756E-4</v>
      </c>
      <c r="P414">
        <f t="shared" si="84"/>
        <v>268955.57739189756</v>
      </c>
      <c r="Q414">
        <v>436.89001500000001</v>
      </c>
      <c r="R414">
        <f t="shared" si="85"/>
        <v>615.61392606305628</v>
      </c>
      <c r="S414">
        <v>399.91000400000001</v>
      </c>
      <c r="T414">
        <v>0</v>
      </c>
      <c r="U414" s="19">
        <f t="shared" si="86"/>
        <v>246190.16763433255</v>
      </c>
      <c r="V414" s="18">
        <v>220380000000</v>
      </c>
      <c r="W414">
        <f t="shared" si="87"/>
        <v>5.7988173496468208E-4</v>
      </c>
      <c r="X414">
        <f t="shared" si="88"/>
        <v>579881.73496468202</v>
      </c>
      <c r="Y414">
        <v>436.89001500000001</v>
      </c>
      <c r="Z414">
        <f t="shared" si="89"/>
        <v>1327.2945479531777</v>
      </c>
      <c r="AA414">
        <v>399.91000400000001</v>
      </c>
      <c r="AB414">
        <v>0</v>
      </c>
      <c r="AC414" s="19">
        <f t="shared" si="90"/>
        <v>530798.36798113352</v>
      </c>
    </row>
    <row r="415" spans="1:29" x14ac:dyDescent="0.25">
      <c r="A415" s="38">
        <f t="shared" si="78"/>
        <v>-0.23194647201520247</v>
      </c>
      <c r="B415" s="18" t="s">
        <v>782</v>
      </c>
      <c r="C415" t="s">
        <v>783</v>
      </c>
      <c r="D415" s="1">
        <v>-857120000</v>
      </c>
      <c r="E415">
        <v>857120000</v>
      </c>
      <c r="F415">
        <f t="shared" si="79"/>
        <v>9.5935506232180891E-4</v>
      </c>
      <c r="G415">
        <f t="shared" si="80"/>
        <v>959355.06232180889</v>
      </c>
      <c r="H415">
        <v>325.38732900000002</v>
      </c>
      <c r="I415">
        <f t="shared" si="81"/>
        <v>2948.3479435728391</v>
      </c>
      <c r="J415">
        <v>248.55488600000001</v>
      </c>
      <c r="K415">
        <v>1.36</v>
      </c>
      <c r="L415" s="2">
        <f t="shared" si="82"/>
        <v>736836.04020634061</v>
      </c>
      <c r="M415">
        <v>-1150760000</v>
      </c>
      <c r="N415">
        <v>1150760000</v>
      </c>
      <c r="O415">
        <f t="shared" si="83"/>
        <v>4.0579955452930386E-4</v>
      </c>
      <c r="P415">
        <f t="shared" si="84"/>
        <v>405799.55452930386</v>
      </c>
      <c r="Q415">
        <v>325.38732900000002</v>
      </c>
      <c r="R415">
        <f t="shared" si="85"/>
        <v>1247.1277101552525</v>
      </c>
      <c r="S415">
        <v>248.55488600000001</v>
      </c>
      <c r="T415">
        <v>1.36</v>
      </c>
      <c r="U415" s="19">
        <f t="shared" si="86"/>
        <v>311675.77951089101</v>
      </c>
      <c r="V415" s="18">
        <v>215380000000</v>
      </c>
      <c r="W415">
        <f t="shared" si="87"/>
        <v>5.6672532932522564E-4</v>
      </c>
      <c r="X415">
        <f t="shared" si="88"/>
        <v>566725.32932522567</v>
      </c>
      <c r="Y415">
        <v>325.38732900000002</v>
      </c>
      <c r="Z415">
        <f t="shared" si="89"/>
        <v>1741.6945246974433</v>
      </c>
      <c r="AA415">
        <v>248.55488600000001</v>
      </c>
      <c r="AB415">
        <v>1.36</v>
      </c>
      <c r="AC415" s="19">
        <f t="shared" si="90"/>
        <v>435275.38858658576</v>
      </c>
    </row>
    <row r="416" spans="1:29" x14ac:dyDescent="0.25">
      <c r="A416" s="38">
        <f t="shared" si="78"/>
        <v>-0.46077258033147761</v>
      </c>
      <c r="B416" s="18" t="s">
        <v>929</v>
      </c>
      <c r="C416" t="s">
        <v>928</v>
      </c>
      <c r="D416" s="1">
        <v>-184831000</v>
      </c>
      <c r="E416">
        <v>184831000</v>
      </c>
      <c r="F416">
        <f t="shared" si="79"/>
        <v>2.0687716483573158E-4</v>
      </c>
      <c r="G416">
        <f t="shared" si="80"/>
        <v>206877.16483573159</v>
      </c>
      <c r="H416">
        <v>162.460724</v>
      </c>
      <c r="I416">
        <f t="shared" si="81"/>
        <v>1273.3980234861663</v>
      </c>
      <c r="J416">
        <v>87.163276999999994</v>
      </c>
      <c r="K416">
        <v>0.44</v>
      </c>
      <c r="L416" s="2">
        <f t="shared" si="82"/>
        <v>111553.83978271112</v>
      </c>
      <c r="M416">
        <v>-675141000</v>
      </c>
      <c r="N416">
        <v>675141000</v>
      </c>
      <c r="O416">
        <f t="shared" si="83"/>
        <v>2.380791103657311E-4</v>
      </c>
      <c r="P416">
        <f t="shared" si="84"/>
        <v>238079.11036573109</v>
      </c>
      <c r="Q416">
        <v>162.460724</v>
      </c>
      <c r="R416">
        <f t="shared" si="85"/>
        <v>1465.4564161965145</v>
      </c>
      <c r="S416">
        <v>87.163276999999994</v>
      </c>
      <c r="T416">
        <v>0.44</v>
      </c>
      <c r="U416" s="19">
        <f t="shared" si="86"/>
        <v>128378.78435949053</v>
      </c>
      <c r="V416" s="18">
        <v>226650000000</v>
      </c>
      <c r="W416">
        <f t="shared" si="87"/>
        <v>5.9637986763656043E-4</v>
      </c>
      <c r="X416">
        <f t="shared" si="88"/>
        <v>596379.86763656046</v>
      </c>
      <c r="Y416">
        <v>162.460724</v>
      </c>
      <c r="Z416">
        <f t="shared" si="89"/>
        <v>3670.9172097285523</v>
      </c>
      <c r="AA416">
        <v>87.163276999999994</v>
      </c>
      <c r="AB416">
        <v>0.44</v>
      </c>
      <c r="AC416" s="19">
        <f t="shared" si="90"/>
        <v>321584.37716791744</v>
      </c>
    </row>
    <row r="417" spans="1:29" x14ac:dyDescent="0.25">
      <c r="A417" s="38">
        <f t="shared" si="78"/>
        <v>-0.65031511808564368</v>
      </c>
      <c r="B417" s="18" t="s">
        <v>784</v>
      </c>
      <c r="C417" t="s">
        <v>785</v>
      </c>
      <c r="D417" s="1">
        <v>-3229000000</v>
      </c>
      <c r="E417">
        <v>3229000000</v>
      </c>
      <c r="F417">
        <f t="shared" si="79"/>
        <v>3.6141467895243616E-3</v>
      </c>
      <c r="G417">
        <f t="shared" si="80"/>
        <v>3614146.7895243615</v>
      </c>
      <c r="H417">
        <v>352.26001000000002</v>
      </c>
      <c r="I417">
        <f t="shared" si="81"/>
        <v>10259.883855463358</v>
      </c>
      <c r="J417">
        <v>123.18</v>
      </c>
      <c r="K417">
        <v>0</v>
      </c>
      <c r="L417" s="2">
        <f t="shared" si="82"/>
        <v>1263812.4933159766</v>
      </c>
      <c r="M417">
        <v>-6335780000</v>
      </c>
      <c r="N417">
        <v>6335780000</v>
      </c>
      <c r="O417">
        <f t="shared" si="83"/>
        <v>2.2342249483781784E-3</v>
      </c>
      <c r="P417">
        <f t="shared" si="84"/>
        <v>2234224.9483781783</v>
      </c>
      <c r="Q417">
        <v>352.26001000000002</v>
      </c>
      <c r="R417">
        <f t="shared" si="85"/>
        <v>6342.5449524576406</v>
      </c>
      <c r="S417">
        <v>123.18</v>
      </c>
      <c r="T417">
        <v>0</v>
      </c>
      <c r="U417" s="19">
        <f t="shared" si="86"/>
        <v>781274.68724373227</v>
      </c>
      <c r="V417" s="18">
        <v>21061000000000</v>
      </c>
      <c r="W417">
        <f t="shared" si="87"/>
        <v>5.5417411834518412E-2</v>
      </c>
      <c r="X417">
        <f t="shared" si="88"/>
        <v>55417411.83451841</v>
      </c>
      <c r="Y417">
        <v>352.26001000000002</v>
      </c>
      <c r="Z417">
        <f t="shared" si="89"/>
        <v>157319.62261205411</v>
      </c>
      <c r="AA417">
        <v>123.18</v>
      </c>
      <c r="AB417">
        <v>0</v>
      </c>
      <c r="AC417" s="19">
        <f t="shared" si="90"/>
        <v>19378631.113352828</v>
      </c>
    </row>
    <row r="418" spans="1:29" x14ac:dyDescent="0.25">
      <c r="A418" s="38">
        <f t="shared" si="78"/>
        <v>-7.2422875815328136E-2</v>
      </c>
      <c r="B418" s="18" t="s">
        <v>786</v>
      </c>
      <c r="C418" t="s">
        <v>787</v>
      </c>
      <c r="D418" s="1">
        <v>-645000000</v>
      </c>
      <c r="E418">
        <v>645000000</v>
      </c>
      <c r="F418">
        <f t="shared" si="79"/>
        <v>7.2193393596878697E-4</v>
      </c>
      <c r="G418">
        <f t="shared" si="80"/>
        <v>721933.93596878694</v>
      </c>
      <c r="H418">
        <v>179.33995100000001</v>
      </c>
      <c r="I418">
        <f t="shared" si="81"/>
        <v>4025.5053709074946</v>
      </c>
      <c r="J418">
        <v>161.66163599999999</v>
      </c>
      <c r="K418">
        <v>4.6899999999999897</v>
      </c>
      <c r="L418" s="2">
        <f t="shared" si="82"/>
        <v>669649.40417724848</v>
      </c>
      <c r="M418">
        <v>-2583000000</v>
      </c>
      <c r="N418">
        <v>2583000000</v>
      </c>
      <c r="O418">
        <f t="shared" si="83"/>
        <v>9.1085912731515861E-4</v>
      </c>
      <c r="P418">
        <f t="shared" si="84"/>
        <v>910859.12731515861</v>
      </c>
      <c r="Q418">
        <v>179.33995100000001</v>
      </c>
      <c r="R418">
        <f t="shared" si="85"/>
        <v>5078.952694233526</v>
      </c>
      <c r="S418">
        <v>161.66163599999999</v>
      </c>
      <c r="T418">
        <v>4.6899999999999897</v>
      </c>
      <c r="U418" s="19">
        <f t="shared" si="86"/>
        <v>844892.08985235472</v>
      </c>
      <c r="V418" s="18">
        <v>2174140000000</v>
      </c>
      <c r="W418">
        <f t="shared" si="87"/>
        <v>5.7207735513935647E-3</v>
      </c>
      <c r="X418">
        <f t="shared" si="88"/>
        <v>5720773.5513935648</v>
      </c>
      <c r="Y418">
        <v>179.33995100000001</v>
      </c>
      <c r="Z418">
        <f t="shared" si="89"/>
        <v>31899.047142003314</v>
      </c>
      <c r="AA418">
        <v>161.66163599999999</v>
      </c>
      <c r="AB418">
        <v>4.6899999999999897</v>
      </c>
      <c r="AC418" s="19">
        <f t="shared" si="90"/>
        <v>5306458.6789133754</v>
      </c>
    </row>
    <row r="419" spans="1:29" x14ac:dyDescent="0.25">
      <c r="A419" s="38">
        <f t="shared" si="78"/>
        <v>-8.0791044348879293E-2</v>
      </c>
      <c r="B419" s="18" t="s">
        <v>788</v>
      </c>
      <c r="C419" t="s">
        <v>789</v>
      </c>
      <c r="D419" s="1">
        <v>-299000000</v>
      </c>
      <c r="E419">
        <v>299000000</v>
      </c>
      <c r="F419">
        <f t="shared" si="79"/>
        <v>3.346639486118873E-4</v>
      </c>
      <c r="G419">
        <f t="shared" si="80"/>
        <v>334663.94861188729</v>
      </c>
      <c r="H419">
        <v>77.065262000000004</v>
      </c>
      <c r="I419">
        <f t="shared" si="81"/>
        <v>4342.6044358596646</v>
      </c>
      <c r="J419">
        <v>70.759079</v>
      </c>
      <c r="K419">
        <v>0.08</v>
      </c>
      <c r="L419" s="2">
        <f t="shared" si="82"/>
        <v>307626.09869761323</v>
      </c>
      <c r="M419">
        <v>-225000000</v>
      </c>
      <c r="N419">
        <v>225000000</v>
      </c>
      <c r="O419">
        <f t="shared" si="83"/>
        <v>7.9343129557069556E-5</v>
      </c>
      <c r="P419">
        <f t="shared" si="84"/>
        <v>79343.129557069551</v>
      </c>
      <c r="Q419">
        <v>77.065262000000004</v>
      </c>
      <c r="R419">
        <f t="shared" si="85"/>
        <v>1029.5576437159139</v>
      </c>
      <c r="S419">
        <v>70.759079</v>
      </c>
      <c r="T419">
        <v>0.08</v>
      </c>
      <c r="U419" s="19">
        <f t="shared" si="86"/>
        <v>72932.91525824547</v>
      </c>
      <c r="V419" s="18">
        <v>217010000000</v>
      </c>
      <c r="W419">
        <f t="shared" si="87"/>
        <v>5.7101431756368835E-4</v>
      </c>
      <c r="X419">
        <f t="shared" si="88"/>
        <v>571014.31756368838</v>
      </c>
      <c r="Y419">
        <v>77.065262000000004</v>
      </c>
      <c r="Z419">
        <f t="shared" si="89"/>
        <v>7409.4903818491966</v>
      </c>
      <c r="AA419">
        <v>70.759079</v>
      </c>
      <c r="AB419">
        <v>0.08</v>
      </c>
      <c r="AC419" s="19">
        <f t="shared" si="90"/>
        <v>524881.47450955538</v>
      </c>
    </row>
    <row r="420" spans="1:29" x14ac:dyDescent="0.25">
      <c r="A420" s="38">
        <f t="shared" si="78"/>
        <v>-0.17104605444975085</v>
      </c>
      <c r="B420" s="18" t="s">
        <v>790</v>
      </c>
      <c r="C420" t="s">
        <v>791</v>
      </c>
      <c r="D420" s="1">
        <v>-1500000000</v>
      </c>
      <c r="E420">
        <v>1500000000</v>
      </c>
      <c r="F420">
        <f t="shared" si="79"/>
        <v>1.6789161301599697E-3</v>
      </c>
      <c r="G420">
        <f t="shared" si="80"/>
        <v>1678916.1301599697</v>
      </c>
      <c r="H420">
        <v>664.89575200000002</v>
      </c>
      <c r="I420">
        <f t="shared" si="81"/>
        <v>2525.0817517028891</v>
      </c>
      <c r="J420">
        <v>549.96795699999996</v>
      </c>
      <c r="K420">
        <v>1.2</v>
      </c>
      <c r="L420" s="2">
        <f t="shared" si="82"/>
        <v>1391744.1503440626</v>
      </c>
      <c r="M420">
        <v>-4350000000</v>
      </c>
      <c r="N420">
        <v>4350000000</v>
      </c>
      <c r="O420">
        <f t="shared" si="83"/>
        <v>1.5339671714366782E-3</v>
      </c>
      <c r="P420">
        <f t="shared" si="84"/>
        <v>1533967.1714366782</v>
      </c>
      <c r="Q420">
        <v>664.89575200000002</v>
      </c>
      <c r="R420">
        <f t="shared" si="85"/>
        <v>2307.0792177909389</v>
      </c>
      <c r="S420">
        <v>549.96795699999996</v>
      </c>
      <c r="T420">
        <v>1.2</v>
      </c>
      <c r="U420" s="19">
        <f t="shared" si="86"/>
        <v>1271588.1391069898</v>
      </c>
      <c r="V420" s="18">
        <v>2262920000000</v>
      </c>
      <c r="W420">
        <f t="shared" si="87"/>
        <v>5.9543786899277536E-3</v>
      </c>
      <c r="X420">
        <f t="shared" si="88"/>
        <v>5954378.689927754</v>
      </c>
      <c r="Y420">
        <v>664.89575200000002</v>
      </c>
      <c r="Z420">
        <f t="shared" si="89"/>
        <v>8955.3567939290333</v>
      </c>
      <c r="AA420">
        <v>549.96795699999996</v>
      </c>
      <c r="AB420">
        <v>1.2</v>
      </c>
      <c r="AC420" s="19">
        <f t="shared" si="90"/>
        <v>4935905.708315935</v>
      </c>
    </row>
    <row r="421" spans="1:29" x14ac:dyDescent="0.25">
      <c r="A421" s="38">
        <f t="shared" si="78"/>
        <v>8.2849583666124937E-2</v>
      </c>
      <c r="B421" s="18" t="s">
        <v>792</v>
      </c>
      <c r="C421" t="s">
        <v>793</v>
      </c>
      <c r="D421" s="1">
        <v>-568020000</v>
      </c>
      <c r="E421">
        <v>568020000</v>
      </c>
      <c r="F421">
        <f t="shared" si="79"/>
        <v>6.3577196016897735E-4</v>
      </c>
      <c r="G421">
        <f t="shared" si="80"/>
        <v>635771.96016897738</v>
      </c>
      <c r="H421">
        <v>73.704787999999994</v>
      </c>
      <c r="I421">
        <f t="shared" si="81"/>
        <v>8625.9248200941493</v>
      </c>
      <c r="J421">
        <v>78.666199000000006</v>
      </c>
      <c r="K421">
        <v>1.145</v>
      </c>
      <c r="L421" s="2">
        <f t="shared" si="82"/>
        <v>688445.40237557341</v>
      </c>
      <c r="M421">
        <v>-2918020000</v>
      </c>
      <c r="N421">
        <v>2918020000</v>
      </c>
      <c r="O421">
        <f t="shared" si="83"/>
        <v>1.0289992840449784E-3</v>
      </c>
      <c r="P421">
        <f t="shared" si="84"/>
        <v>1028999.2840449783</v>
      </c>
      <c r="Q421">
        <v>73.704787999999994</v>
      </c>
      <c r="R421">
        <f t="shared" si="85"/>
        <v>13961.091429297354</v>
      </c>
      <c r="S421">
        <v>78.666199000000006</v>
      </c>
      <c r="T421">
        <v>1.145</v>
      </c>
      <c r="U421" s="19">
        <f t="shared" si="86"/>
        <v>1114251.4463208455</v>
      </c>
      <c r="V421" s="18">
        <v>290560000000</v>
      </c>
      <c r="W421">
        <f t="shared" si="87"/>
        <v>7.6454504452009263E-4</v>
      </c>
      <c r="X421">
        <f t="shared" si="88"/>
        <v>764545.04452009266</v>
      </c>
      <c r="Y421">
        <v>73.704787999999994</v>
      </c>
      <c r="Z421">
        <f t="shared" si="89"/>
        <v>10373.071618089352</v>
      </c>
      <c r="AA421">
        <v>78.666199000000006</v>
      </c>
      <c r="AB421">
        <v>1.145</v>
      </c>
      <c r="AC421" s="19">
        <f t="shared" si="90"/>
        <v>827887.28315258131</v>
      </c>
    </row>
    <row r="422" spans="1:29" x14ac:dyDescent="0.25">
      <c r="A422" s="38">
        <f t="shared" si="78"/>
        <v>-2.3792134505551843E-2</v>
      </c>
      <c r="B422" s="18" t="s">
        <v>794</v>
      </c>
      <c r="C422" t="s">
        <v>795</v>
      </c>
      <c r="D422" s="1">
        <v>-292210000</v>
      </c>
      <c r="E422">
        <v>292210000</v>
      </c>
      <c r="F422">
        <f t="shared" si="79"/>
        <v>3.2706405492936321E-4</v>
      </c>
      <c r="G422">
        <f t="shared" si="80"/>
        <v>327064.05492936319</v>
      </c>
      <c r="H422">
        <v>230.98764</v>
      </c>
      <c r="I422">
        <f t="shared" si="81"/>
        <v>1415.9374715000474</v>
      </c>
      <c r="J422">
        <v>221.81195099999999</v>
      </c>
      <c r="K422">
        <v>3.68</v>
      </c>
      <c r="L422" s="2">
        <f t="shared" si="82"/>
        <v>319282.50294255262</v>
      </c>
      <c r="M422">
        <v>-783480000</v>
      </c>
      <c r="N422">
        <v>783480000</v>
      </c>
      <c r="O422">
        <f t="shared" si="83"/>
        <v>2.7628335620165714E-4</v>
      </c>
      <c r="P422">
        <f t="shared" si="84"/>
        <v>276283.35620165715</v>
      </c>
      <c r="Q422">
        <v>230.98764</v>
      </c>
      <c r="R422">
        <f t="shared" si="85"/>
        <v>1196.0958439233248</v>
      </c>
      <c r="S422">
        <v>221.81195099999999</v>
      </c>
      <c r="T422">
        <v>3.68</v>
      </c>
      <c r="U422" s="19">
        <f t="shared" si="86"/>
        <v>269709.98542926199</v>
      </c>
      <c r="V422" s="18">
        <v>227150000000</v>
      </c>
      <c r="W422">
        <f t="shared" si="87"/>
        <v>5.9769550820050607E-4</v>
      </c>
      <c r="X422">
        <f t="shared" si="88"/>
        <v>597695.5082005061</v>
      </c>
      <c r="Y422">
        <v>230.98764</v>
      </c>
      <c r="Z422">
        <f t="shared" si="89"/>
        <v>2587.5648939506291</v>
      </c>
      <c r="AA422">
        <v>221.81195099999999</v>
      </c>
      <c r="AB422">
        <v>3.68</v>
      </c>
      <c r="AC422" s="19">
        <f t="shared" si="90"/>
        <v>583475.0562760355</v>
      </c>
    </row>
    <row r="423" spans="1:29" x14ac:dyDescent="0.25">
      <c r="A423" s="38">
        <f t="shared" si="78"/>
        <v>-0.1397994549467747</v>
      </c>
      <c r="B423" s="18" t="s">
        <v>796</v>
      </c>
      <c r="C423" t="s">
        <v>797</v>
      </c>
      <c r="D423" s="1">
        <v>-328900000</v>
      </c>
      <c r="E423">
        <v>328900000</v>
      </c>
      <c r="F423">
        <f t="shared" si="79"/>
        <v>3.6813034347307603E-4</v>
      </c>
      <c r="G423">
        <f t="shared" si="80"/>
        <v>368130.34347307601</v>
      </c>
      <c r="H423">
        <v>196.83985899999999</v>
      </c>
      <c r="I423">
        <f t="shared" si="81"/>
        <v>1870.2022311094829</v>
      </c>
      <c r="J423">
        <v>166.64175399999999</v>
      </c>
      <c r="K423">
        <v>2.68</v>
      </c>
      <c r="L423" s="2">
        <f t="shared" si="82"/>
        <v>316665.92210617103</v>
      </c>
      <c r="M423">
        <v>-1244200000</v>
      </c>
      <c r="N423">
        <v>1244200000</v>
      </c>
      <c r="O423">
        <f t="shared" si="83"/>
        <v>4.3874987464402642E-4</v>
      </c>
      <c r="P423">
        <f t="shared" si="84"/>
        <v>438749.87464402639</v>
      </c>
      <c r="Q423">
        <v>196.83985899999999</v>
      </c>
      <c r="R423">
        <f t="shared" si="85"/>
        <v>2228.9686493020013</v>
      </c>
      <c r="S423">
        <v>166.64175399999999</v>
      </c>
      <c r="T423">
        <v>2.68</v>
      </c>
      <c r="U423" s="19">
        <f t="shared" si="86"/>
        <v>377412.8813108257</v>
      </c>
      <c r="V423" s="18">
        <v>247990000000</v>
      </c>
      <c r="W423">
        <f t="shared" si="87"/>
        <v>6.5253140690576053E-4</v>
      </c>
      <c r="X423">
        <f t="shared" si="88"/>
        <v>652531.40690576052</v>
      </c>
      <c r="Y423">
        <v>196.83985899999999</v>
      </c>
      <c r="Z423">
        <f t="shared" si="89"/>
        <v>3315.0369555271859</v>
      </c>
      <c r="AA423">
        <v>166.64175399999999</v>
      </c>
      <c r="AB423">
        <v>2.68</v>
      </c>
      <c r="AC423" s="19">
        <f t="shared" si="90"/>
        <v>561307.87188468315</v>
      </c>
    </row>
    <row r="424" spans="1:29" x14ac:dyDescent="0.25">
      <c r="A424" s="38">
        <f t="shared" si="78"/>
        <v>4.7633102572761876E-2</v>
      </c>
      <c r="B424" s="18" t="s">
        <v>798</v>
      </c>
      <c r="C424" t="s">
        <v>799</v>
      </c>
      <c r="D424" s="1">
        <v>799000000</v>
      </c>
      <c r="E424">
        <v>0</v>
      </c>
      <c r="F424">
        <f t="shared" si="79"/>
        <v>0</v>
      </c>
      <c r="G424">
        <f t="shared" si="80"/>
        <v>0</v>
      </c>
      <c r="H424">
        <v>618.68035899999995</v>
      </c>
      <c r="I424">
        <f t="shared" si="81"/>
        <v>0</v>
      </c>
      <c r="J424">
        <v>629.65002400000003</v>
      </c>
      <c r="K424">
        <v>18.5</v>
      </c>
      <c r="L424" s="2">
        <f t="shared" si="82"/>
        <v>0</v>
      </c>
      <c r="M424">
        <v>-3834780000</v>
      </c>
      <c r="N424">
        <v>3834780000</v>
      </c>
      <c r="O424">
        <f t="shared" si="83"/>
        <v>1.3522819838349299E-3</v>
      </c>
      <c r="P424">
        <f t="shared" si="84"/>
        <v>1352281.9838349298</v>
      </c>
      <c r="Q424">
        <v>618.68035899999995</v>
      </c>
      <c r="R424">
        <f t="shared" si="85"/>
        <v>2185.7522453447241</v>
      </c>
      <c r="S424">
        <v>629.65002400000003</v>
      </c>
      <c r="T424">
        <v>18.5</v>
      </c>
      <c r="U424" s="19">
        <f t="shared" si="86"/>
        <v>1416695.3702782369</v>
      </c>
      <c r="V424" s="18">
        <v>235150000000</v>
      </c>
      <c r="W424">
        <f t="shared" si="87"/>
        <v>6.1874575722363631E-4</v>
      </c>
      <c r="X424">
        <f t="shared" si="88"/>
        <v>618745.75722363626</v>
      </c>
      <c r="Y424">
        <v>618.68035899999995</v>
      </c>
      <c r="Z424">
        <f t="shared" si="89"/>
        <v>1000.1057059961335</v>
      </c>
      <c r="AA424">
        <v>629.65002400000003</v>
      </c>
      <c r="AB424">
        <v>18.5</v>
      </c>
      <c r="AC424" s="19">
        <f t="shared" si="90"/>
        <v>648218.53734393092</v>
      </c>
    </row>
    <row r="425" spans="1:29" x14ac:dyDescent="0.25">
      <c r="A425" s="38">
        <f t="shared" si="78"/>
        <v>0.24843936913783127</v>
      </c>
      <c r="B425" s="18" t="s">
        <v>800</v>
      </c>
      <c r="C425" t="s">
        <v>801</v>
      </c>
      <c r="D425" s="1">
        <v>0</v>
      </c>
      <c r="E425">
        <v>0</v>
      </c>
      <c r="F425">
        <f t="shared" si="79"/>
        <v>0</v>
      </c>
      <c r="G425">
        <f t="shared" si="80"/>
        <v>0</v>
      </c>
      <c r="H425">
        <v>151.48361199999999</v>
      </c>
      <c r="I425">
        <f t="shared" si="81"/>
        <v>0</v>
      </c>
      <c r="J425">
        <v>185.448105</v>
      </c>
      <c r="K425">
        <v>3.67</v>
      </c>
      <c r="L425" s="2">
        <f t="shared" si="82"/>
        <v>0</v>
      </c>
      <c r="M425">
        <v>-4000000</v>
      </c>
      <c r="N425">
        <v>4000000</v>
      </c>
      <c r="O425">
        <f t="shared" si="83"/>
        <v>1.4105445254590145E-6</v>
      </c>
      <c r="P425">
        <f t="shared" si="84"/>
        <v>1410.5445254590145</v>
      </c>
      <c r="Q425">
        <v>151.48361199999999</v>
      </c>
      <c r="R425">
        <f t="shared" si="85"/>
        <v>9.3115321640139825</v>
      </c>
      <c r="S425">
        <v>185.448105</v>
      </c>
      <c r="T425">
        <v>3.67</v>
      </c>
      <c r="U425" s="19">
        <f t="shared" si="86"/>
        <v>1760.9793175048735</v>
      </c>
      <c r="V425" s="18">
        <v>237730000000</v>
      </c>
      <c r="W425">
        <f t="shared" si="87"/>
        <v>6.2553446253359592E-4</v>
      </c>
      <c r="X425">
        <f t="shared" si="88"/>
        <v>625534.46253359597</v>
      </c>
      <c r="Y425">
        <v>151.48361199999999</v>
      </c>
      <c r="Z425">
        <f t="shared" si="89"/>
        <v>4129.3870292292477</v>
      </c>
      <c r="AA425">
        <v>185.448105</v>
      </c>
      <c r="AB425">
        <v>3.67</v>
      </c>
      <c r="AC425" s="19">
        <f t="shared" si="90"/>
        <v>780941.84977941483</v>
      </c>
    </row>
    <row r="426" spans="1:29" x14ac:dyDescent="0.25">
      <c r="A426" s="38">
        <f t="shared" si="78"/>
        <v>-0.42011698772526695</v>
      </c>
      <c r="B426" s="18" t="s">
        <v>802</v>
      </c>
      <c r="C426" t="s">
        <v>803</v>
      </c>
      <c r="D426" s="1">
        <v>-258700000</v>
      </c>
      <c r="E426">
        <v>258700000</v>
      </c>
      <c r="F426">
        <f t="shared" si="79"/>
        <v>2.8955706858158943E-4</v>
      </c>
      <c r="G426">
        <f t="shared" si="80"/>
        <v>289557.06858158944</v>
      </c>
      <c r="H426">
        <v>87.190002000000007</v>
      </c>
      <c r="I426">
        <f t="shared" si="81"/>
        <v>3320.9893558849722</v>
      </c>
      <c r="J426">
        <v>50.560001</v>
      </c>
      <c r="K426">
        <v>0</v>
      </c>
      <c r="L426" s="2">
        <f t="shared" si="82"/>
        <v>167909.22515453355</v>
      </c>
      <c r="M426">
        <v>-2376100000</v>
      </c>
      <c r="N426">
        <v>2376100000</v>
      </c>
      <c r="O426">
        <f t="shared" si="83"/>
        <v>8.3789871173579108E-4</v>
      </c>
      <c r="P426">
        <f t="shared" si="84"/>
        <v>837898.71173579106</v>
      </c>
      <c r="Q426">
        <v>87.190002000000007</v>
      </c>
      <c r="R426">
        <f t="shared" si="85"/>
        <v>9610.0320279358511</v>
      </c>
      <c r="S426">
        <v>50.560001</v>
      </c>
      <c r="T426">
        <v>0</v>
      </c>
      <c r="U426" s="19">
        <f t="shared" si="86"/>
        <v>485883.22894246865</v>
      </c>
      <c r="V426" s="18">
        <v>221880000000</v>
      </c>
      <c r="W426">
        <f t="shared" si="87"/>
        <v>5.8382865665651898E-4</v>
      </c>
      <c r="X426">
        <f t="shared" si="88"/>
        <v>583828.65665651893</v>
      </c>
      <c r="Y426">
        <v>87.190002000000007</v>
      </c>
      <c r="Z426">
        <f t="shared" si="89"/>
        <v>6696.0505019430884</v>
      </c>
      <c r="AA426">
        <v>50.560001</v>
      </c>
      <c r="AB426">
        <v>0</v>
      </c>
      <c r="AC426" s="19">
        <f t="shared" si="90"/>
        <v>338552.32007429306</v>
      </c>
    </row>
    <row r="427" spans="1:29" x14ac:dyDescent="0.25">
      <c r="A427" s="38">
        <f t="shared" si="78"/>
        <v>-0.19810713366433408</v>
      </c>
      <c r="B427" s="18" t="s">
        <v>804</v>
      </c>
      <c r="C427" t="s">
        <v>805</v>
      </c>
      <c r="D427" s="1">
        <v>-3255000000</v>
      </c>
      <c r="E427">
        <v>3255000000</v>
      </c>
      <c r="F427">
        <f t="shared" si="79"/>
        <v>3.6432480024471345E-3</v>
      </c>
      <c r="G427">
        <f t="shared" si="80"/>
        <v>3643248.0024471343</v>
      </c>
      <c r="H427">
        <v>53.737656000000001</v>
      </c>
      <c r="I427">
        <f t="shared" si="81"/>
        <v>67796.928143779369</v>
      </c>
      <c r="J427">
        <v>41.091842999999997</v>
      </c>
      <c r="K427">
        <v>2</v>
      </c>
      <c r="L427" s="2">
        <f t="shared" si="82"/>
        <v>2921494.5834540217</v>
      </c>
      <c r="M427">
        <v>2709000000</v>
      </c>
      <c r="N427">
        <v>0</v>
      </c>
      <c r="O427">
        <f t="shared" si="83"/>
        <v>0</v>
      </c>
      <c r="P427">
        <f t="shared" si="84"/>
        <v>0</v>
      </c>
      <c r="Q427">
        <v>53.737656000000001</v>
      </c>
      <c r="R427">
        <f t="shared" si="85"/>
        <v>0</v>
      </c>
      <c r="S427">
        <v>41.091842999999997</v>
      </c>
      <c r="T427">
        <v>2</v>
      </c>
      <c r="U427" s="19">
        <f t="shared" si="86"/>
        <v>0</v>
      </c>
      <c r="V427" s="18">
        <v>277740000000</v>
      </c>
      <c r="W427">
        <f t="shared" si="87"/>
        <v>7.3081202046052635E-4</v>
      </c>
      <c r="X427">
        <f t="shared" si="88"/>
        <v>730812.02046052634</v>
      </c>
      <c r="Y427">
        <v>53.737656000000001</v>
      </c>
      <c r="Z427">
        <f t="shared" si="89"/>
        <v>13599.625939406928</v>
      </c>
      <c r="AA427">
        <v>41.091842999999997</v>
      </c>
      <c r="AB427">
        <v>2</v>
      </c>
      <c r="AC427" s="19">
        <f t="shared" si="90"/>
        <v>586032.94583965081</v>
      </c>
    </row>
    <row r="428" spans="1:29" x14ac:dyDescent="0.25">
      <c r="A428" s="38">
        <f t="shared" si="78"/>
        <v>-0.40066921310896819</v>
      </c>
      <c r="B428" s="18" t="s">
        <v>927</v>
      </c>
      <c r="C428" t="s">
        <v>926</v>
      </c>
      <c r="D428" s="1">
        <v>-29760000</v>
      </c>
      <c r="E428">
        <v>29760000</v>
      </c>
      <c r="F428">
        <f t="shared" si="79"/>
        <v>3.3309696022373799E-5</v>
      </c>
      <c r="G428">
        <f t="shared" si="80"/>
        <v>33309.696022373799</v>
      </c>
      <c r="H428">
        <v>537.95001200000002</v>
      </c>
      <c r="I428">
        <f t="shared" si="81"/>
        <v>61.91968636367239</v>
      </c>
      <c r="J428">
        <v>322.41000400000001</v>
      </c>
      <c r="K428">
        <v>0</v>
      </c>
      <c r="L428" s="2">
        <f t="shared" si="82"/>
        <v>19963.526328190361</v>
      </c>
      <c r="M428">
        <v>-496040000</v>
      </c>
      <c r="N428">
        <v>496040000</v>
      </c>
      <c r="O428">
        <f t="shared" si="83"/>
        <v>1.7492162660217239E-4</v>
      </c>
      <c r="P428">
        <f t="shared" si="84"/>
        <v>174921.62660217239</v>
      </c>
      <c r="Q428">
        <v>537.95001200000002</v>
      </c>
      <c r="R428">
        <f t="shared" si="85"/>
        <v>325.16334733750762</v>
      </c>
      <c r="S428">
        <v>322.41000400000001</v>
      </c>
      <c r="T428">
        <v>0</v>
      </c>
      <c r="U428" s="19">
        <f t="shared" si="86"/>
        <v>104835.91611573922</v>
      </c>
      <c r="V428" s="18">
        <v>222040000000</v>
      </c>
      <c r="W428">
        <f t="shared" si="87"/>
        <v>5.8424966163698154E-4</v>
      </c>
      <c r="X428">
        <f t="shared" si="88"/>
        <v>584249.66163698153</v>
      </c>
      <c r="Y428">
        <v>537.95001200000002</v>
      </c>
      <c r="Z428">
        <f t="shared" si="89"/>
        <v>1086.066825177395</v>
      </c>
      <c r="AA428">
        <v>322.41000400000001</v>
      </c>
      <c r="AB428">
        <v>0</v>
      </c>
      <c r="AC428" s="19">
        <f t="shared" si="90"/>
        <v>350158.80944971123</v>
      </c>
    </row>
    <row r="429" spans="1:29" x14ac:dyDescent="0.25">
      <c r="A429" s="38">
        <f t="shared" si="78"/>
        <v>-0.24676352266876356</v>
      </c>
      <c r="B429" s="18" t="s">
        <v>806</v>
      </c>
      <c r="C429" t="s">
        <v>807</v>
      </c>
      <c r="D429" s="1">
        <v>-1171000000</v>
      </c>
      <c r="E429">
        <v>1171000000</v>
      </c>
      <c r="F429">
        <f t="shared" si="79"/>
        <v>1.3106738589448831E-3</v>
      </c>
      <c r="G429">
        <f t="shared" si="80"/>
        <v>1310673.8589448831</v>
      </c>
      <c r="H429">
        <v>83.704741999999996</v>
      </c>
      <c r="I429">
        <f t="shared" si="81"/>
        <v>15658.298772904445</v>
      </c>
      <c r="J429">
        <v>61.189464999999998</v>
      </c>
      <c r="K429">
        <v>1.8599999999999901</v>
      </c>
      <c r="L429" s="2">
        <f t="shared" si="82"/>
        <v>987247.36044178158</v>
      </c>
      <c r="M429">
        <v>-6594000000</v>
      </c>
      <c r="N429">
        <v>6594000000</v>
      </c>
      <c r="O429">
        <f t="shared" si="83"/>
        <v>2.325282650219185E-3</v>
      </c>
      <c r="P429">
        <f t="shared" si="84"/>
        <v>2325282.6502191853</v>
      </c>
      <c r="Q429">
        <v>83.704741999999996</v>
      </c>
      <c r="R429">
        <f t="shared" si="85"/>
        <v>27779.580877498975</v>
      </c>
      <c r="S429">
        <v>61.189464999999998</v>
      </c>
      <c r="T429">
        <v>1.8599999999999901</v>
      </c>
      <c r="U429" s="19">
        <f t="shared" si="86"/>
        <v>1751487.7122505407</v>
      </c>
      <c r="V429" s="18">
        <v>231640000000</v>
      </c>
      <c r="W429">
        <f t="shared" si="87"/>
        <v>6.0950996046473796E-4</v>
      </c>
      <c r="X429">
        <f t="shared" si="88"/>
        <v>609509.96046473796</v>
      </c>
      <c r="Y429">
        <v>83.704741999999996</v>
      </c>
      <c r="Z429">
        <f t="shared" si="89"/>
        <v>7281.6658399680391</v>
      </c>
      <c r="AA429">
        <v>61.189464999999998</v>
      </c>
      <c r="AB429">
        <v>1.8599999999999901</v>
      </c>
      <c r="AC429" s="19">
        <f t="shared" si="90"/>
        <v>459105.13551876042</v>
      </c>
    </row>
    <row r="430" spans="1:29" x14ac:dyDescent="0.25">
      <c r="A430" s="38">
        <f t="shared" si="78"/>
        <v>-0.15543506068736546</v>
      </c>
      <c r="B430" s="18" t="s">
        <v>808</v>
      </c>
      <c r="C430" t="s">
        <v>809</v>
      </c>
      <c r="D430" s="1">
        <v>0</v>
      </c>
      <c r="E430">
        <v>0</v>
      </c>
      <c r="F430">
        <f t="shared" si="79"/>
        <v>0</v>
      </c>
      <c r="G430">
        <f t="shared" si="80"/>
        <v>0</v>
      </c>
      <c r="H430">
        <v>52.421042999999997</v>
      </c>
      <c r="I430">
        <f t="shared" si="81"/>
        <v>0</v>
      </c>
      <c r="J430">
        <v>42.392975</v>
      </c>
      <c r="K430">
        <v>1.88</v>
      </c>
      <c r="L430" s="2">
        <f t="shared" si="82"/>
        <v>0</v>
      </c>
      <c r="M430">
        <v>0</v>
      </c>
      <c r="N430">
        <v>0</v>
      </c>
      <c r="O430">
        <f t="shared" si="83"/>
        <v>0</v>
      </c>
      <c r="P430">
        <f t="shared" si="84"/>
        <v>0</v>
      </c>
      <c r="Q430">
        <v>52.421042999999997</v>
      </c>
      <c r="R430">
        <f t="shared" si="85"/>
        <v>0</v>
      </c>
      <c r="S430">
        <v>42.392975</v>
      </c>
      <c r="T430">
        <v>1.88</v>
      </c>
      <c r="U430" s="19">
        <f t="shared" si="86"/>
        <v>0</v>
      </c>
      <c r="V430" s="18">
        <v>283350000000</v>
      </c>
      <c r="W430">
        <f t="shared" si="87"/>
        <v>7.455735075879964E-4</v>
      </c>
      <c r="X430">
        <f t="shared" si="88"/>
        <v>745573.50758799643</v>
      </c>
      <c r="Y430">
        <v>52.421042999999997</v>
      </c>
      <c r="Z430">
        <f t="shared" si="89"/>
        <v>14222.790408576886</v>
      </c>
      <c r="AA430">
        <v>42.392975</v>
      </c>
      <c r="AB430">
        <v>1.88</v>
      </c>
      <c r="AC430" s="19">
        <f t="shared" si="90"/>
        <v>629685.24418916425</v>
      </c>
    </row>
    <row r="431" spans="1:29" x14ac:dyDescent="0.25">
      <c r="A431" s="38">
        <f t="shared" si="78"/>
        <v>-0.30773692417712062</v>
      </c>
      <c r="B431" s="18" t="s">
        <v>810</v>
      </c>
      <c r="C431" t="s">
        <v>811</v>
      </c>
      <c r="D431" s="1">
        <v>-174110000</v>
      </c>
      <c r="E431">
        <v>174110000</v>
      </c>
      <c r="F431">
        <f t="shared" si="79"/>
        <v>1.9487739161476821E-4</v>
      </c>
      <c r="G431">
        <f t="shared" si="80"/>
        <v>194877.39161476822</v>
      </c>
      <c r="H431">
        <v>56.448608</v>
      </c>
      <c r="I431">
        <f t="shared" si="81"/>
        <v>3452.297559131453</v>
      </c>
      <c r="J431">
        <v>37.574286999999998</v>
      </c>
      <c r="K431">
        <v>1.5029999999999999</v>
      </c>
      <c r="L431" s="2">
        <f t="shared" si="82"/>
        <v>134906.42252757924</v>
      </c>
      <c r="M431">
        <v>-475670000</v>
      </c>
      <c r="N431">
        <v>475670000</v>
      </c>
      <c r="O431">
        <f t="shared" si="83"/>
        <v>1.6773842860627234E-4</v>
      </c>
      <c r="P431">
        <f t="shared" si="84"/>
        <v>167738.42860627233</v>
      </c>
      <c r="Q431">
        <v>56.448608</v>
      </c>
      <c r="R431">
        <f t="shared" si="85"/>
        <v>2971.5246230034995</v>
      </c>
      <c r="S431">
        <v>37.574286999999998</v>
      </c>
      <c r="T431">
        <v>1.5029999999999999</v>
      </c>
      <c r="U431" s="19">
        <f t="shared" si="86"/>
        <v>116119.12052067455</v>
      </c>
      <c r="V431" s="18">
        <v>218540000000</v>
      </c>
      <c r="W431">
        <f t="shared" si="87"/>
        <v>5.75040177689362E-4</v>
      </c>
      <c r="X431">
        <f t="shared" si="88"/>
        <v>575040.17768936197</v>
      </c>
      <c r="Y431">
        <v>56.448608</v>
      </c>
      <c r="Z431">
        <f t="shared" si="89"/>
        <v>10186.968254192592</v>
      </c>
      <c r="AA431">
        <v>37.574286999999998</v>
      </c>
      <c r="AB431">
        <v>1.5029999999999999</v>
      </c>
      <c r="AC431" s="19">
        <f t="shared" si="90"/>
        <v>398079.08212897286</v>
      </c>
    </row>
    <row r="432" spans="1:29" x14ac:dyDescent="0.25">
      <c r="A432" s="38">
        <f t="shared" si="78"/>
        <v>0.13758066534976643</v>
      </c>
      <c r="B432" s="18" t="s">
        <v>812</v>
      </c>
      <c r="C432" t="s">
        <v>813</v>
      </c>
      <c r="D432" s="1">
        <v>-153090000</v>
      </c>
      <c r="E432">
        <v>153090000</v>
      </c>
      <c r="F432">
        <f t="shared" si="79"/>
        <v>1.7135018024412653E-4</v>
      </c>
      <c r="G432">
        <f t="shared" si="80"/>
        <v>171350.18024412653</v>
      </c>
      <c r="H432">
        <v>412.33999599999999</v>
      </c>
      <c r="I432">
        <f t="shared" si="81"/>
        <v>415.55556556809626</v>
      </c>
      <c r="J432">
        <v>469.07000699999998</v>
      </c>
      <c r="K432">
        <v>0</v>
      </c>
      <c r="L432" s="2">
        <f t="shared" si="82"/>
        <v>194924.65204991587</v>
      </c>
      <c r="M432">
        <v>-784630000</v>
      </c>
      <c r="N432">
        <v>784630000</v>
      </c>
      <c r="O432">
        <f t="shared" si="83"/>
        <v>2.7668888775272661E-4</v>
      </c>
      <c r="P432">
        <f t="shared" si="84"/>
        <v>276688.88775272662</v>
      </c>
      <c r="Q432">
        <v>412.33999599999999</v>
      </c>
      <c r="R432">
        <f t="shared" si="85"/>
        <v>671.02122141148448</v>
      </c>
      <c r="S432">
        <v>469.07000699999998</v>
      </c>
      <c r="T432">
        <v>0</v>
      </c>
      <c r="U432" s="19">
        <f t="shared" si="86"/>
        <v>314755.92902463354</v>
      </c>
      <c r="V432" s="18">
        <v>222310000000</v>
      </c>
      <c r="W432">
        <f t="shared" si="87"/>
        <v>5.8496010754151219E-4</v>
      </c>
      <c r="X432">
        <f t="shared" si="88"/>
        <v>584960.10754151223</v>
      </c>
      <c r="Y432">
        <v>412.33999599999999</v>
      </c>
      <c r="Z432">
        <f t="shared" si="89"/>
        <v>1418.6353815202351</v>
      </c>
      <c r="AA432">
        <v>469.07000699999998</v>
      </c>
      <c r="AB432">
        <v>0</v>
      </c>
      <c r="AC432" s="19">
        <f t="shared" si="90"/>
        <v>665439.30834014434</v>
      </c>
    </row>
    <row r="433" spans="1:29" x14ac:dyDescent="0.25">
      <c r="A433" s="38">
        <f t="shared" si="78"/>
        <v>-0.13843389022219199</v>
      </c>
      <c r="B433" s="18" t="s">
        <v>814</v>
      </c>
      <c r="C433" t="s">
        <v>815</v>
      </c>
      <c r="D433" s="1">
        <v>-2781000000</v>
      </c>
      <c r="E433">
        <v>2781000000</v>
      </c>
      <c r="F433">
        <f t="shared" si="79"/>
        <v>3.112710505316584E-3</v>
      </c>
      <c r="G433">
        <f t="shared" si="80"/>
        <v>3112710.5053165839</v>
      </c>
      <c r="H433">
        <v>243.02006499999999</v>
      </c>
      <c r="I433">
        <f t="shared" si="81"/>
        <v>12808.450632735137</v>
      </c>
      <c r="J433">
        <v>204.29785200000001</v>
      </c>
      <c r="K433">
        <v>5.08</v>
      </c>
      <c r="L433" s="2">
        <f t="shared" si="82"/>
        <v>2681805.8809301243</v>
      </c>
      <c r="M433">
        <v>-9534000000</v>
      </c>
      <c r="N433">
        <v>9534000000</v>
      </c>
      <c r="O433">
        <f t="shared" si="83"/>
        <v>3.362032876431561E-3</v>
      </c>
      <c r="P433">
        <f t="shared" si="84"/>
        <v>3362032.8764315611</v>
      </c>
      <c r="Q433">
        <v>243.02006499999999</v>
      </c>
      <c r="R433">
        <f t="shared" si="85"/>
        <v>13834.383907483365</v>
      </c>
      <c r="S433">
        <v>204.29785200000001</v>
      </c>
      <c r="T433">
        <v>5.08</v>
      </c>
      <c r="U433" s="19">
        <f t="shared" si="86"/>
        <v>2896613.5862922338</v>
      </c>
      <c r="V433" s="18">
        <v>2161950000000</v>
      </c>
      <c r="W433">
        <f t="shared" si="87"/>
        <v>5.6886982344445695E-3</v>
      </c>
      <c r="X433">
        <f t="shared" si="88"/>
        <v>5688698.2344445698</v>
      </c>
      <c r="Y433">
        <v>243.02006499999999</v>
      </c>
      <c r="Z433">
        <f t="shared" si="89"/>
        <v>23408.347925693171</v>
      </c>
      <c r="AA433">
        <v>204.29785200000001</v>
      </c>
      <c r="AB433">
        <v>5.08</v>
      </c>
      <c r="AC433" s="19">
        <f t="shared" si="90"/>
        <v>4901189.6075502923</v>
      </c>
    </row>
    <row r="434" spans="1:29" x14ac:dyDescent="0.25">
      <c r="A434" s="38">
        <f t="shared" si="78"/>
        <v>-0.13887615666688335</v>
      </c>
      <c r="B434" s="18" t="s">
        <v>816</v>
      </c>
      <c r="C434" t="s">
        <v>817</v>
      </c>
      <c r="D434" s="1">
        <v>-1730000000</v>
      </c>
      <c r="E434">
        <v>1730000000</v>
      </c>
      <c r="F434">
        <f t="shared" si="79"/>
        <v>1.9363499367844985E-3</v>
      </c>
      <c r="G434">
        <f t="shared" si="80"/>
        <v>1936349.9367844984</v>
      </c>
      <c r="H434">
        <v>43.779998999999997</v>
      </c>
      <c r="I434">
        <f t="shared" si="81"/>
        <v>44229.099612005441</v>
      </c>
      <c r="J434">
        <v>37.700001</v>
      </c>
      <c r="K434">
        <v>0</v>
      </c>
      <c r="L434" s="2">
        <f t="shared" si="82"/>
        <v>1667437.0996017046</v>
      </c>
      <c r="M434">
        <v>-10330000000</v>
      </c>
      <c r="N434">
        <v>10330000000</v>
      </c>
      <c r="O434">
        <f t="shared" si="83"/>
        <v>3.6427312369979046E-3</v>
      </c>
      <c r="P434">
        <f t="shared" si="84"/>
        <v>3642731.2369979047</v>
      </c>
      <c r="Q434">
        <v>43.779998999999997</v>
      </c>
      <c r="R434">
        <f t="shared" si="85"/>
        <v>83205.37506174692</v>
      </c>
      <c r="S434">
        <v>37.700001</v>
      </c>
      <c r="T434">
        <v>0</v>
      </c>
      <c r="U434" s="19">
        <f t="shared" si="86"/>
        <v>3136842.723033234</v>
      </c>
      <c r="V434" s="18">
        <v>214170000000</v>
      </c>
      <c r="W434">
        <f t="shared" si="87"/>
        <v>5.6354147916047711E-4</v>
      </c>
      <c r="X434">
        <f t="shared" si="88"/>
        <v>563541.47916047706</v>
      </c>
      <c r="Y434">
        <v>43.779998999999997</v>
      </c>
      <c r="Z434">
        <f t="shared" si="89"/>
        <v>12872.121791516649</v>
      </c>
      <c r="AA434">
        <v>37.700001</v>
      </c>
      <c r="AB434">
        <v>0</v>
      </c>
      <c r="AC434" s="19">
        <f t="shared" si="90"/>
        <v>485279.00441229949</v>
      </c>
    </row>
    <row r="435" spans="1:29" x14ac:dyDescent="0.25">
      <c r="A435" s="38">
        <f t="shared" si="78"/>
        <v>-0.131993403999633</v>
      </c>
      <c r="B435" s="18" t="s">
        <v>818</v>
      </c>
      <c r="C435" t="s">
        <v>819</v>
      </c>
      <c r="D435" s="1">
        <v>-5390000000</v>
      </c>
      <c r="E435">
        <v>5390000000</v>
      </c>
      <c r="F435">
        <f t="shared" si="79"/>
        <v>6.0329052943748247E-3</v>
      </c>
      <c r="G435">
        <f t="shared" si="80"/>
        <v>6032905.2943748245</v>
      </c>
      <c r="H435">
        <v>201.87567100000001</v>
      </c>
      <c r="I435">
        <f t="shared" si="81"/>
        <v>29884.261260857056</v>
      </c>
      <c r="J435">
        <v>169.14941400000001</v>
      </c>
      <c r="K435">
        <v>6.08</v>
      </c>
      <c r="L435" s="2">
        <f t="shared" si="82"/>
        <v>5236601.5885628834</v>
      </c>
      <c r="M435">
        <v>-17956000000</v>
      </c>
      <c r="N435">
        <v>17956000000</v>
      </c>
      <c r="O435">
        <f t="shared" si="83"/>
        <v>6.331934374785516E-3</v>
      </c>
      <c r="P435">
        <f t="shared" si="84"/>
        <v>6331934.3747855164</v>
      </c>
      <c r="Q435">
        <v>201.87567100000001</v>
      </c>
      <c r="R435">
        <f t="shared" si="85"/>
        <v>31365.514940061876</v>
      </c>
      <c r="S435">
        <v>169.14941400000001</v>
      </c>
      <c r="T435">
        <v>6.08</v>
      </c>
      <c r="U435" s="19">
        <f t="shared" si="86"/>
        <v>5496160.8027552878</v>
      </c>
      <c r="V435" s="18">
        <v>2186290000000</v>
      </c>
      <c r="W435">
        <f t="shared" si="87"/>
        <v>5.7527436170974437E-3</v>
      </c>
      <c r="X435">
        <f t="shared" si="88"/>
        <v>5752743.6170974439</v>
      </c>
      <c r="Y435">
        <v>201.87567100000001</v>
      </c>
      <c r="Z435">
        <f t="shared" si="89"/>
        <v>28496.468091479153</v>
      </c>
      <c r="AA435">
        <v>169.14941400000001</v>
      </c>
      <c r="AB435">
        <v>6.08</v>
      </c>
      <c r="AC435" s="19">
        <f t="shared" si="90"/>
        <v>4993419.4047395913</v>
      </c>
    </row>
    <row r="436" spans="1:29" x14ac:dyDescent="0.25">
      <c r="A436" s="38">
        <f t="shared" si="78"/>
        <v>6.960786730668711E-2</v>
      </c>
      <c r="B436" s="18" t="s">
        <v>820</v>
      </c>
      <c r="C436" t="s">
        <v>821</v>
      </c>
      <c r="D436" s="1">
        <v>-262000000</v>
      </c>
      <c r="E436">
        <v>262000000</v>
      </c>
      <c r="F436">
        <f t="shared" si="79"/>
        <v>2.932506840679414E-4</v>
      </c>
      <c r="G436">
        <f t="shared" si="80"/>
        <v>293250.68406794139</v>
      </c>
      <c r="H436">
        <v>328.765625</v>
      </c>
      <c r="I436">
        <f t="shared" si="81"/>
        <v>891.97489569641414</v>
      </c>
      <c r="J436">
        <v>351.65029900000002</v>
      </c>
      <c r="K436">
        <v>0</v>
      </c>
      <c r="L436" s="2">
        <f t="shared" si="82"/>
        <v>313663.23877213785</v>
      </c>
      <c r="M436">
        <v>-6566000000</v>
      </c>
      <c r="N436">
        <v>6566000000</v>
      </c>
      <c r="O436">
        <f t="shared" si="83"/>
        <v>2.315408838540972E-3</v>
      </c>
      <c r="P436">
        <f t="shared" si="84"/>
        <v>2315408.8385409722</v>
      </c>
      <c r="Q436">
        <v>328.765625</v>
      </c>
      <c r="R436">
        <f t="shared" si="85"/>
        <v>7042.7339796883334</v>
      </c>
      <c r="S436">
        <v>351.65029900000002</v>
      </c>
      <c r="T436">
        <v>0</v>
      </c>
      <c r="U436" s="19">
        <f t="shared" si="86"/>
        <v>2476579.5097348625</v>
      </c>
      <c r="V436" s="18">
        <v>224060000000</v>
      </c>
      <c r="W436">
        <f t="shared" si="87"/>
        <v>5.8956484951532202E-4</v>
      </c>
      <c r="X436">
        <f t="shared" si="88"/>
        <v>589564.84951532201</v>
      </c>
      <c r="Y436">
        <v>328.765625</v>
      </c>
      <c r="Z436">
        <f t="shared" si="89"/>
        <v>1793.2679230540664</v>
      </c>
      <c r="AA436">
        <v>351.65029900000002</v>
      </c>
      <c r="AB436">
        <v>0</v>
      </c>
      <c r="AC436" s="19">
        <f t="shared" si="90"/>
        <v>630603.20132907142</v>
      </c>
    </row>
    <row r="437" spans="1:29" x14ac:dyDescent="0.25">
      <c r="A437" s="38">
        <f t="shared" si="78"/>
        <v>8.2370721497555976E-2</v>
      </c>
      <c r="B437" s="18" t="s">
        <v>822</v>
      </c>
      <c r="C437" t="s">
        <v>823</v>
      </c>
      <c r="D437" s="1">
        <v>-9190000000</v>
      </c>
      <c r="E437">
        <v>9190000000</v>
      </c>
      <c r="F437">
        <f t="shared" si="79"/>
        <v>1.0286159490780081E-2</v>
      </c>
      <c r="G437">
        <f t="shared" si="80"/>
        <v>10286159.490780082</v>
      </c>
      <c r="H437">
        <v>492.01123000000001</v>
      </c>
      <c r="I437">
        <f t="shared" si="81"/>
        <v>20906.351041581067</v>
      </c>
      <c r="J437">
        <v>526.13855000000001</v>
      </c>
      <c r="K437">
        <v>6.3999999999999897</v>
      </c>
      <c r="L437" s="2">
        <f t="shared" si="82"/>
        <v>11133437.869474571</v>
      </c>
      <c r="M437">
        <v>-27660000000</v>
      </c>
      <c r="N437">
        <v>27660000000</v>
      </c>
      <c r="O437">
        <f t="shared" si="83"/>
        <v>9.7539153935490841E-3</v>
      </c>
      <c r="P437">
        <f t="shared" si="84"/>
        <v>9753915.3935490847</v>
      </c>
      <c r="Q437">
        <v>492.01123000000001</v>
      </c>
      <c r="R437">
        <f t="shared" si="85"/>
        <v>19824.578787661176</v>
      </c>
      <c r="S437">
        <v>526.13855000000001</v>
      </c>
      <c r="T437">
        <v>6.3999999999999897</v>
      </c>
      <c r="U437" s="19">
        <f t="shared" si="86"/>
        <v>10557352.441941841</v>
      </c>
      <c r="V437" s="18">
        <v>2472940000000</v>
      </c>
      <c r="W437">
        <f t="shared" si="87"/>
        <v>6.5070003524074814E-3</v>
      </c>
      <c r="X437">
        <f t="shared" si="88"/>
        <v>6507000.3524074815</v>
      </c>
      <c r="Y437">
        <v>492.01123000000001</v>
      </c>
      <c r="Z437">
        <f t="shared" si="89"/>
        <v>13225.308602016017</v>
      </c>
      <c r="AA437">
        <v>526.13855000000001</v>
      </c>
      <c r="AB437">
        <v>6.3999999999999897</v>
      </c>
      <c r="AC437" s="19">
        <f t="shared" si="90"/>
        <v>7042986.6662201369</v>
      </c>
    </row>
    <row r="438" spans="1:29" x14ac:dyDescent="0.25">
      <c r="A438" s="38">
        <f t="shared" si="78"/>
        <v>9.9950131871083148E-2</v>
      </c>
      <c r="B438" s="18" t="s">
        <v>824</v>
      </c>
      <c r="C438" t="s">
        <v>825</v>
      </c>
      <c r="D438" s="1">
        <v>-760090000</v>
      </c>
      <c r="E438">
        <v>760090000</v>
      </c>
      <c r="F438">
        <f t="shared" si="79"/>
        <v>8.5075157424886099E-4</v>
      </c>
      <c r="G438">
        <f t="shared" si="80"/>
        <v>850751.57424886094</v>
      </c>
      <c r="H438">
        <v>128.44476299999999</v>
      </c>
      <c r="I438">
        <f t="shared" si="81"/>
        <v>6623.4819885094184</v>
      </c>
      <c r="J438">
        <v>140.482834</v>
      </c>
      <c r="K438">
        <v>0.8</v>
      </c>
      <c r="L438" s="2">
        <f t="shared" si="82"/>
        <v>935784.30628456618</v>
      </c>
      <c r="M438">
        <v>-2210880000</v>
      </c>
      <c r="N438">
        <v>2210880000</v>
      </c>
      <c r="O438">
        <f t="shared" si="83"/>
        <v>7.7963617011170641E-4</v>
      </c>
      <c r="P438">
        <f t="shared" si="84"/>
        <v>779636.17011170636</v>
      </c>
      <c r="Q438">
        <v>128.44476299999999</v>
      </c>
      <c r="R438">
        <f t="shared" si="85"/>
        <v>6069.8167204505362</v>
      </c>
      <c r="S438">
        <v>140.482834</v>
      </c>
      <c r="T438">
        <v>0.8</v>
      </c>
      <c r="U438" s="19">
        <f t="shared" si="86"/>
        <v>857560.90812583757</v>
      </c>
      <c r="V438" s="18">
        <v>210420000000</v>
      </c>
      <c r="W438">
        <f t="shared" si="87"/>
        <v>5.5367417493088476E-4</v>
      </c>
      <c r="X438">
        <f t="shared" si="88"/>
        <v>553674.17493088474</v>
      </c>
      <c r="Y438">
        <v>128.44476299999999</v>
      </c>
      <c r="Z438">
        <f t="shared" si="89"/>
        <v>4310.6013978233177</v>
      </c>
      <c r="AA438">
        <v>140.482834</v>
      </c>
      <c r="AB438">
        <v>0.8</v>
      </c>
      <c r="AC438" s="19">
        <f t="shared" si="90"/>
        <v>609013.9817288398</v>
      </c>
    </row>
    <row r="439" spans="1:29" x14ac:dyDescent="0.25">
      <c r="A439" s="38">
        <f t="shared" si="78"/>
        <v>0.80493748145495037</v>
      </c>
      <c r="B439" s="18" t="s">
        <v>826</v>
      </c>
      <c r="C439" t="s">
        <v>827</v>
      </c>
      <c r="D439" s="1">
        <v>-2440000000</v>
      </c>
      <c r="E439">
        <v>2440000000</v>
      </c>
      <c r="F439">
        <f t="shared" si="79"/>
        <v>2.7310369050602174E-3</v>
      </c>
      <c r="G439">
        <f t="shared" si="80"/>
        <v>2731036.9050602173</v>
      </c>
      <c r="H439">
        <v>70.760124000000005</v>
      </c>
      <c r="I439">
        <f t="shared" si="81"/>
        <v>38595.705471915469</v>
      </c>
      <c r="J439">
        <v>123.7976</v>
      </c>
      <c r="K439">
        <v>3.92</v>
      </c>
      <c r="L439" s="2">
        <f t="shared" si="82"/>
        <v>4929350.8731799116</v>
      </c>
      <c r="M439">
        <v>-8926000000</v>
      </c>
      <c r="N439">
        <v>8926000000</v>
      </c>
      <c r="O439">
        <f t="shared" si="83"/>
        <v>3.1476301085617909E-3</v>
      </c>
      <c r="P439">
        <f t="shared" si="84"/>
        <v>3147630.108561791</v>
      </c>
      <c r="Q439">
        <v>70.760124000000005</v>
      </c>
      <c r="R439">
        <f t="shared" si="85"/>
        <v>44483.10617095288</v>
      </c>
      <c r="S439">
        <v>123.7976</v>
      </c>
      <c r="T439">
        <v>3.92</v>
      </c>
      <c r="U439" s="19">
        <f t="shared" si="86"/>
        <v>5681275.5606992915</v>
      </c>
      <c r="V439" s="18">
        <v>230700000000</v>
      </c>
      <c r="W439">
        <f t="shared" si="87"/>
        <v>6.0703655620452008E-4</v>
      </c>
      <c r="X439">
        <f t="shared" si="88"/>
        <v>607036.55620452005</v>
      </c>
      <c r="Y439">
        <v>70.760124000000005</v>
      </c>
      <c r="Z439">
        <f t="shared" si="89"/>
        <v>8578.7944097514592</v>
      </c>
      <c r="AA439">
        <v>123.7976</v>
      </c>
      <c r="AB439">
        <v>3.92</v>
      </c>
      <c r="AC439" s="19">
        <f t="shared" si="90"/>
        <v>1095663.0329068729</v>
      </c>
    </row>
    <row r="440" spans="1:29" x14ac:dyDescent="0.25">
      <c r="A440" s="38">
        <f t="shared" si="78"/>
        <v>-4.7978626070165897E-2</v>
      </c>
      <c r="B440" s="18" t="s">
        <v>828</v>
      </c>
      <c r="C440" t="s">
        <v>829</v>
      </c>
      <c r="D440" s="1">
        <v>-155160000</v>
      </c>
      <c r="E440">
        <v>155160000</v>
      </c>
      <c r="F440">
        <f t="shared" si="79"/>
        <v>1.7366708450374728E-4</v>
      </c>
      <c r="G440">
        <f t="shared" si="80"/>
        <v>173667.08450374729</v>
      </c>
      <c r="H440">
        <v>48.289482</v>
      </c>
      <c r="I440">
        <f t="shared" si="81"/>
        <v>3596.3749725819648</v>
      </c>
      <c r="J440">
        <v>44.172618999999997</v>
      </c>
      <c r="K440">
        <v>1.8</v>
      </c>
      <c r="L440" s="2">
        <f t="shared" si="82"/>
        <v>165334.7763956461</v>
      </c>
      <c r="M440">
        <v>-440300000</v>
      </c>
      <c r="N440">
        <v>440300000</v>
      </c>
      <c r="O440">
        <f t="shared" si="83"/>
        <v>1.5526568863990101E-4</v>
      </c>
      <c r="P440">
        <f t="shared" si="84"/>
        <v>155265.68863990103</v>
      </c>
      <c r="Q440">
        <v>48.289482</v>
      </c>
      <c r="R440">
        <f t="shared" si="85"/>
        <v>3215.3107096883132</v>
      </c>
      <c r="S440">
        <v>44.172618999999997</v>
      </c>
      <c r="T440">
        <v>1.8</v>
      </c>
      <c r="U440" s="19">
        <f t="shared" si="86"/>
        <v>147816.2542231204</v>
      </c>
      <c r="V440" s="18">
        <v>220400000000</v>
      </c>
      <c r="W440">
        <f t="shared" si="87"/>
        <v>5.799343605872398E-4</v>
      </c>
      <c r="X440">
        <f t="shared" si="88"/>
        <v>579934.36058723985</v>
      </c>
      <c r="Y440">
        <v>48.289482</v>
      </c>
      <c r="Z440">
        <f t="shared" si="89"/>
        <v>12009.537824142322</v>
      </c>
      <c r="AA440">
        <v>44.172618999999997</v>
      </c>
      <c r="AB440">
        <v>1.8</v>
      </c>
      <c r="AC440" s="19">
        <f t="shared" si="90"/>
        <v>552109.90675538394</v>
      </c>
    </row>
    <row r="441" spans="1:29" x14ac:dyDescent="0.25">
      <c r="A441" s="38">
        <f t="shared" si="78"/>
        <v>-0.19060753158044008</v>
      </c>
      <c r="B441" s="18" t="s">
        <v>830</v>
      </c>
      <c r="C441" t="s">
        <v>831</v>
      </c>
      <c r="D441" s="1">
        <v>-22590000</v>
      </c>
      <c r="E441">
        <v>22590000</v>
      </c>
      <c r="F441">
        <f t="shared" si="79"/>
        <v>2.5284476920209146E-5</v>
      </c>
      <c r="G441">
        <f t="shared" si="80"/>
        <v>25284.476920209145</v>
      </c>
      <c r="H441">
        <v>253.820007</v>
      </c>
      <c r="I441">
        <f t="shared" si="81"/>
        <v>99.615775836808425</v>
      </c>
      <c r="J441">
        <v>205.44000199999999</v>
      </c>
      <c r="K441">
        <v>0</v>
      </c>
      <c r="L441" s="2">
        <f t="shared" si="82"/>
        <v>20465.065187145472</v>
      </c>
      <c r="M441">
        <v>-57550000</v>
      </c>
      <c r="N441">
        <v>57550000</v>
      </c>
      <c r="O441">
        <f t="shared" si="83"/>
        <v>2.029420936004157E-5</v>
      </c>
      <c r="P441">
        <f t="shared" si="84"/>
        <v>20294.209360041572</v>
      </c>
      <c r="Q441">
        <v>253.820007</v>
      </c>
      <c r="R441">
        <f t="shared" si="85"/>
        <v>79.955120953257136</v>
      </c>
      <c r="S441">
        <v>205.44000199999999</v>
      </c>
      <c r="T441">
        <v>0</v>
      </c>
      <c r="U441" s="19">
        <f t="shared" si="86"/>
        <v>16425.980208547386</v>
      </c>
      <c r="V441" s="18">
        <v>228190000000</v>
      </c>
      <c r="W441">
        <f t="shared" si="87"/>
        <v>6.00432040573513E-4</v>
      </c>
      <c r="X441">
        <f t="shared" si="88"/>
        <v>600432.04057351302</v>
      </c>
      <c r="Y441">
        <v>253.820007</v>
      </c>
      <c r="Z441">
        <f t="shared" si="89"/>
        <v>2365.5820030511345</v>
      </c>
      <c r="AA441">
        <v>205.44000199999999</v>
      </c>
      <c r="AB441">
        <v>0</v>
      </c>
      <c r="AC441" s="19">
        <f t="shared" si="90"/>
        <v>485985.17143798905</v>
      </c>
    </row>
    <row r="442" spans="1:29" x14ac:dyDescent="0.25">
      <c r="A442" s="38">
        <f t="shared" si="78"/>
        <v>-0.21782539510843568</v>
      </c>
      <c r="B442" s="18" t="s">
        <v>832</v>
      </c>
      <c r="C442" t="s">
        <v>833</v>
      </c>
      <c r="D442" s="1">
        <v>-499500000</v>
      </c>
      <c r="E442">
        <v>499500000</v>
      </c>
      <c r="F442">
        <f t="shared" si="79"/>
        <v>5.5907907134326992E-4</v>
      </c>
      <c r="G442">
        <f t="shared" si="80"/>
        <v>559079.0713432699</v>
      </c>
      <c r="H442">
        <v>226.35969499999999</v>
      </c>
      <c r="I442">
        <f t="shared" si="81"/>
        <v>2469.8702273091062</v>
      </c>
      <c r="J442">
        <v>175.812805</v>
      </c>
      <c r="K442">
        <v>1.24</v>
      </c>
      <c r="L442" s="2">
        <f t="shared" si="82"/>
        <v>437297.45173106488</v>
      </c>
      <c r="M442">
        <v>-1784700000</v>
      </c>
      <c r="N442">
        <v>1784700000</v>
      </c>
      <c r="O442">
        <f t="shared" si="83"/>
        <v>6.2934970364667572E-4</v>
      </c>
      <c r="P442">
        <f t="shared" si="84"/>
        <v>629349.70364667568</v>
      </c>
      <c r="Q442">
        <v>226.35969499999999</v>
      </c>
      <c r="R442">
        <f t="shared" si="85"/>
        <v>2780.3081447281315</v>
      </c>
      <c r="S442">
        <v>175.812805</v>
      </c>
      <c r="T442">
        <v>1.24</v>
      </c>
      <c r="U442" s="19">
        <f t="shared" si="86"/>
        <v>492261.35578846169</v>
      </c>
      <c r="V442" s="18">
        <v>236860000000</v>
      </c>
      <c r="W442">
        <f t="shared" si="87"/>
        <v>6.2324524795233046E-4</v>
      </c>
      <c r="X442">
        <f t="shared" si="88"/>
        <v>623245.24795233051</v>
      </c>
      <c r="Y442">
        <v>226.35969499999999</v>
      </c>
      <c r="Z442">
        <f t="shared" si="89"/>
        <v>2753.3402002168741</v>
      </c>
      <c r="AA442">
        <v>175.812805</v>
      </c>
      <c r="AB442">
        <v>1.24</v>
      </c>
      <c r="AC442" s="19">
        <f t="shared" si="90"/>
        <v>487486.60556765919</v>
      </c>
    </row>
    <row r="443" spans="1:29" x14ac:dyDescent="0.25">
      <c r="A443" s="38">
        <f t="shared" si="78"/>
        <v>-0.14532226492704081</v>
      </c>
      <c r="B443" s="18" t="s">
        <v>834</v>
      </c>
      <c r="C443" t="s">
        <v>835</v>
      </c>
      <c r="D443" s="1">
        <v>-20840000000</v>
      </c>
      <c r="E443">
        <v>20840000000</v>
      </c>
      <c r="F443">
        <f t="shared" si="79"/>
        <v>2.3325741435022515E-2</v>
      </c>
      <c r="G443">
        <f t="shared" si="80"/>
        <v>23325741.435022514</v>
      </c>
      <c r="H443">
        <v>46.872149999999998</v>
      </c>
      <c r="I443">
        <f t="shared" si="81"/>
        <v>497646.07416178938</v>
      </c>
      <c r="J443">
        <v>37.487583000000001</v>
      </c>
      <c r="K443">
        <v>2.573</v>
      </c>
      <c r="L443" s="2">
        <f t="shared" si="82"/>
        <v>19935991.858582519</v>
      </c>
      <c r="M443">
        <v>-58001000000</v>
      </c>
      <c r="N443">
        <v>58001000000</v>
      </c>
      <c r="O443">
        <f t="shared" si="83"/>
        <v>2.0453248255287073E-2</v>
      </c>
      <c r="P443">
        <f t="shared" si="84"/>
        <v>20453248.255287074</v>
      </c>
      <c r="Q443">
        <v>46.872149999999998</v>
      </c>
      <c r="R443">
        <f t="shared" si="85"/>
        <v>436362.49361906963</v>
      </c>
      <c r="S443">
        <v>37.487583000000001</v>
      </c>
      <c r="T443">
        <v>2.573</v>
      </c>
      <c r="U443" s="19">
        <f t="shared" si="86"/>
        <v>17480935.893713709</v>
      </c>
      <c r="V443" s="18">
        <v>2218110000000</v>
      </c>
      <c r="W443">
        <f t="shared" si="87"/>
        <v>5.8364709825869448E-3</v>
      </c>
      <c r="X443">
        <f t="shared" si="88"/>
        <v>5836470.9825869445</v>
      </c>
      <c r="Y443">
        <v>46.872149999999998</v>
      </c>
      <c r="Z443">
        <f t="shared" si="89"/>
        <v>124518.95171411904</v>
      </c>
      <c r="AA443">
        <v>37.487583000000001</v>
      </c>
      <c r="AB443">
        <v>2.573</v>
      </c>
      <c r="AC443" s="19">
        <f t="shared" si="90"/>
        <v>4988301.8002164587</v>
      </c>
    </row>
    <row r="444" spans="1:29" x14ac:dyDescent="0.25">
      <c r="A444" s="38">
        <f t="shared" si="78"/>
        <v>0.3150272819209301</v>
      </c>
      <c r="B444" s="18" t="s">
        <v>836</v>
      </c>
      <c r="C444" t="s">
        <v>837</v>
      </c>
      <c r="D444" s="1">
        <v>-259800000</v>
      </c>
      <c r="E444">
        <v>259800000</v>
      </c>
      <c r="F444">
        <f t="shared" si="79"/>
        <v>2.9078827374370679E-4</v>
      </c>
      <c r="G444">
        <f t="shared" si="80"/>
        <v>290788.27374370681</v>
      </c>
      <c r="H444">
        <v>219.60000600000001</v>
      </c>
      <c r="I444">
        <f t="shared" si="81"/>
        <v>1324.1724307771958</v>
      </c>
      <c r="J444">
        <v>288.77999899999998</v>
      </c>
      <c r="K444">
        <v>0</v>
      </c>
      <c r="L444" s="2">
        <f t="shared" si="82"/>
        <v>382394.51323566615</v>
      </c>
      <c r="M444">
        <v>-1580770000</v>
      </c>
      <c r="N444">
        <v>1580770000</v>
      </c>
      <c r="O444">
        <f t="shared" si="83"/>
        <v>5.5743661737746157E-4</v>
      </c>
      <c r="P444">
        <f t="shared" si="84"/>
        <v>557436.61737746152</v>
      </c>
      <c r="Q444">
        <v>219.60000600000001</v>
      </c>
      <c r="R444">
        <f t="shared" si="85"/>
        <v>2538.4180425635395</v>
      </c>
      <c r="S444">
        <v>288.77999899999998</v>
      </c>
      <c r="T444">
        <v>0</v>
      </c>
      <c r="U444" s="19">
        <f t="shared" si="86"/>
        <v>733044.35979308083</v>
      </c>
      <c r="V444" s="18">
        <v>255880000000</v>
      </c>
      <c r="W444">
        <f t="shared" si="87"/>
        <v>6.7329221500482279E-4</v>
      </c>
      <c r="X444">
        <f t="shared" si="88"/>
        <v>673292.21500482282</v>
      </c>
      <c r="Y444">
        <v>219.60000600000001</v>
      </c>
      <c r="Z444">
        <f t="shared" si="89"/>
        <v>3065.9936093299689</v>
      </c>
      <c r="AA444">
        <v>288.77999899999998</v>
      </c>
      <c r="AB444">
        <v>0</v>
      </c>
      <c r="AC444" s="19">
        <f t="shared" si="90"/>
        <v>885397.63143631478</v>
      </c>
    </row>
    <row r="445" spans="1:29" x14ac:dyDescent="0.25">
      <c r="A445" s="38">
        <f t="shared" si="78"/>
        <v>-0.57412874632818034</v>
      </c>
      <c r="B445" s="18" t="s">
        <v>838</v>
      </c>
      <c r="C445" t="s">
        <v>839</v>
      </c>
      <c r="D445" s="1">
        <v>-2284200000</v>
      </c>
      <c r="E445">
        <v>2284200000</v>
      </c>
      <c r="F445">
        <f t="shared" si="79"/>
        <v>2.5566534830076021E-3</v>
      </c>
      <c r="G445">
        <f t="shared" si="80"/>
        <v>2556653.4830076019</v>
      </c>
      <c r="H445">
        <v>67.762383</v>
      </c>
      <c r="I445">
        <f t="shared" si="81"/>
        <v>37729.686735007563</v>
      </c>
      <c r="J445">
        <v>26.848051000000002</v>
      </c>
      <c r="K445">
        <v>2.0099999999999998</v>
      </c>
      <c r="L445" s="2">
        <f t="shared" si="82"/>
        <v>1088805.2240128717</v>
      </c>
      <c r="M445">
        <v>-2777160000</v>
      </c>
      <c r="N445">
        <v>2777160000</v>
      </c>
      <c r="O445">
        <f t="shared" si="83"/>
        <v>9.7932695858093922E-4</v>
      </c>
      <c r="P445">
        <f t="shared" si="84"/>
        <v>979326.95858093922</v>
      </c>
      <c r="Q445">
        <v>67.762383</v>
      </c>
      <c r="R445">
        <f t="shared" si="85"/>
        <v>14452.368928361613</v>
      </c>
      <c r="S445">
        <v>26.848051000000002</v>
      </c>
      <c r="T445">
        <v>2.0099999999999998</v>
      </c>
      <c r="U445" s="19">
        <f t="shared" si="86"/>
        <v>417067.19960547483</v>
      </c>
      <c r="V445" s="18">
        <v>228750000000</v>
      </c>
      <c r="W445">
        <f t="shared" si="87"/>
        <v>6.0190555800513214E-4</v>
      </c>
      <c r="X445">
        <f t="shared" si="88"/>
        <v>601905.55800513213</v>
      </c>
      <c r="Y445">
        <v>67.762383</v>
      </c>
      <c r="Z445">
        <f t="shared" si="89"/>
        <v>8882.5913634874996</v>
      </c>
      <c r="AA445">
        <v>26.848051000000002</v>
      </c>
      <c r="AB445">
        <v>2.0099999999999998</v>
      </c>
      <c r="AC445" s="19">
        <f t="shared" si="90"/>
        <v>256334.27457968183</v>
      </c>
    </row>
    <row r="446" spans="1:29" x14ac:dyDescent="0.25">
      <c r="A446" s="38">
        <f t="shared" si="78"/>
        <v>-0.10464465424150127</v>
      </c>
      <c r="B446" s="18" t="s">
        <v>840</v>
      </c>
      <c r="C446" t="s">
        <v>841</v>
      </c>
      <c r="D446" s="1">
        <v>-263300000</v>
      </c>
      <c r="E446">
        <v>263300000</v>
      </c>
      <c r="F446">
        <f t="shared" si="79"/>
        <v>2.9470574471408004E-4</v>
      </c>
      <c r="G446">
        <f t="shared" si="80"/>
        <v>294705.74471408007</v>
      </c>
      <c r="H446">
        <v>12.541644</v>
      </c>
      <c r="I446">
        <f t="shared" si="81"/>
        <v>23498.174937359094</v>
      </c>
      <c r="J446">
        <v>10.749228</v>
      </c>
      <c r="K446">
        <v>0.48</v>
      </c>
      <c r="L446" s="2">
        <f t="shared" si="82"/>
        <v>263866.36395549099</v>
      </c>
      <c r="M446">
        <v>-1078700000</v>
      </c>
      <c r="N446">
        <v>1078700000</v>
      </c>
      <c r="O446">
        <f t="shared" si="83"/>
        <v>3.8038859490315972E-4</v>
      </c>
      <c r="P446">
        <f t="shared" si="84"/>
        <v>380388.59490315971</v>
      </c>
      <c r="Q446">
        <v>12.541644</v>
      </c>
      <c r="R446">
        <f t="shared" si="85"/>
        <v>30330.042449232311</v>
      </c>
      <c r="S446">
        <v>10.749228</v>
      </c>
      <c r="T446">
        <v>0.48</v>
      </c>
      <c r="U446" s="19">
        <f t="shared" si="86"/>
        <v>340582.96191210806</v>
      </c>
      <c r="V446" s="18">
        <v>216360000000</v>
      </c>
      <c r="W446">
        <f t="shared" si="87"/>
        <v>5.6930398483055907E-4</v>
      </c>
      <c r="X446">
        <f t="shared" si="88"/>
        <v>569303.98483055911</v>
      </c>
      <c r="Y446">
        <v>12.541644</v>
      </c>
      <c r="Z446">
        <f t="shared" si="89"/>
        <v>45393.090796594064</v>
      </c>
      <c r="AA446">
        <v>10.749228</v>
      </c>
      <c r="AB446">
        <v>0.48</v>
      </c>
      <c r="AC446" s="19">
        <f t="shared" si="90"/>
        <v>509729.36617965641</v>
      </c>
    </row>
    <row r="447" spans="1:29" x14ac:dyDescent="0.25">
      <c r="A447" s="38">
        <f t="shared" si="78"/>
        <v>-2.6682255813638922E-2</v>
      </c>
      <c r="B447" s="18" t="s">
        <v>842</v>
      </c>
      <c r="C447" t="s">
        <v>843</v>
      </c>
      <c r="D447" s="1">
        <v>-813000000</v>
      </c>
      <c r="E447">
        <v>813000000</v>
      </c>
      <c r="F447">
        <f t="shared" si="79"/>
        <v>9.0997254254670363E-4</v>
      </c>
      <c r="G447">
        <f t="shared" si="80"/>
        <v>909972.5425467036</v>
      </c>
      <c r="H447">
        <v>213.84278900000001</v>
      </c>
      <c r="I447">
        <f t="shared" si="81"/>
        <v>4255.3342425154378</v>
      </c>
      <c r="J447">
        <v>206.561981</v>
      </c>
      <c r="K447">
        <v>1.575</v>
      </c>
      <c r="L447" s="2">
        <f t="shared" si="82"/>
        <v>885692.42238308501</v>
      </c>
      <c r="M447">
        <v>-3168000000</v>
      </c>
      <c r="N447">
        <v>3168000000</v>
      </c>
      <c r="O447">
        <f t="shared" si="83"/>
        <v>1.1171512641635394E-3</v>
      </c>
      <c r="P447">
        <f t="shared" si="84"/>
        <v>1117151.2641635393</v>
      </c>
      <c r="Q447">
        <v>213.84278900000001</v>
      </c>
      <c r="R447">
        <f t="shared" si="85"/>
        <v>5224.1708471335887</v>
      </c>
      <c r="S447">
        <v>206.561981</v>
      </c>
      <c r="T447">
        <v>1.575</v>
      </c>
      <c r="U447" s="19">
        <f t="shared" si="86"/>
        <v>1087343.1483505976</v>
      </c>
      <c r="V447" s="18">
        <v>2469420000000</v>
      </c>
      <c r="W447">
        <f t="shared" si="87"/>
        <v>6.4977382428373044E-3</v>
      </c>
      <c r="X447">
        <f t="shared" si="88"/>
        <v>6497738.2428373042</v>
      </c>
      <c r="Y447">
        <v>213.84278900000001</v>
      </c>
      <c r="Z447">
        <f t="shared" si="89"/>
        <v>30385.58500486684</v>
      </c>
      <c r="AA447">
        <v>206.561981</v>
      </c>
      <c r="AB447">
        <v>1.575</v>
      </c>
      <c r="AC447" s="19">
        <f t="shared" si="90"/>
        <v>6324363.9288318539</v>
      </c>
    </row>
    <row r="448" spans="1:29" x14ac:dyDescent="0.25">
      <c r="A448" s="38">
        <f t="shared" si="78"/>
        <v>-0.14082593147854117</v>
      </c>
      <c r="B448" s="18" t="s">
        <v>844</v>
      </c>
      <c r="C448" t="s">
        <v>845</v>
      </c>
      <c r="D448" s="1">
        <v>-392980000</v>
      </c>
      <c r="E448">
        <v>392980000</v>
      </c>
      <c r="F448">
        <f t="shared" si="79"/>
        <v>4.3985364055350995E-4</v>
      </c>
      <c r="G448">
        <f t="shared" si="80"/>
        <v>439853.64055350993</v>
      </c>
      <c r="H448">
        <v>204.352158</v>
      </c>
      <c r="I448">
        <f t="shared" si="81"/>
        <v>2152.4296335226854</v>
      </c>
      <c r="J448">
        <v>173.974075</v>
      </c>
      <c r="K448">
        <v>1.6</v>
      </c>
      <c r="L448" s="2">
        <f t="shared" si="82"/>
        <v>377910.84190833446</v>
      </c>
      <c r="M448">
        <v>-1453850000</v>
      </c>
      <c r="N448">
        <v>1453850000</v>
      </c>
      <c r="O448">
        <f t="shared" si="83"/>
        <v>5.1268003958464703E-4</v>
      </c>
      <c r="P448">
        <f t="shared" si="84"/>
        <v>512680.03958464705</v>
      </c>
      <c r="Q448">
        <v>204.352158</v>
      </c>
      <c r="R448">
        <f t="shared" si="85"/>
        <v>2508.8065846833242</v>
      </c>
      <c r="S448">
        <v>173.974075</v>
      </c>
      <c r="T448">
        <v>1.6</v>
      </c>
      <c r="U448" s="19">
        <f t="shared" si="86"/>
        <v>440481.39545968379</v>
      </c>
      <c r="V448" s="18">
        <v>227540000000</v>
      </c>
      <c r="W448">
        <f t="shared" si="87"/>
        <v>5.9872170784038361E-4</v>
      </c>
      <c r="X448">
        <f t="shared" si="88"/>
        <v>598721.70784038363</v>
      </c>
      <c r="Y448">
        <v>204.352158</v>
      </c>
      <c r="Z448">
        <f t="shared" si="89"/>
        <v>2929.8526313599468</v>
      </c>
      <c r="AA448">
        <v>173.974075</v>
      </c>
      <c r="AB448">
        <v>1.6</v>
      </c>
      <c r="AC448" s="19">
        <f t="shared" si="90"/>
        <v>514406.16563733865</v>
      </c>
    </row>
    <row r="449" spans="1:29" x14ac:dyDescent="0.25">
      <c r="A449" s="38">
        <f t="shared" si="78"/>
        <v>9.7260256191384009E-2</v>
      </c>
      <c r="B449" s="18" t="s">
        <v>846</v>
      </c>
      <c r="C449" t="s">
        <v>847</v>
      </c>
      <c r="D449" s="1">
        <v>-155400000</v>
      </c>
      <c r="E449">
        <v>155400000</v>
      </c>
      <c r="F449">
        <f t="shared" si="79"/>
        <v>1.7393571108457288E-4</v>
      </c>
      <c r="G449">
        <f t="shared" si="80"/>
        <v>173935.71108457289</v>
      </c>
      <c r="H449">
        <v>91.061142000000004</v>
      </c>
      <c r="I449">
        <f t="shared" si="81"/>
        <v>1910.09806449136</v>
      </c>
      <c r="J449">
        <v>99.317772000000005</v>
      </c>
      <c r="K449">
        <v>0.6</v>
      </c>
      <c r="L449" s="2">
        <f t="shared" si="82"/>
        <v>190852.74290548899</v>
      </c>
      <c r="M449">
        <v>-3469970000</v>
      </c>
      <c r="N449">
        <v>3469970000</v>
      </c>
      <c r="O449">
        <f t="shared" si="83"/>
        <v>1.2236367967517542E-3</v>
      </c>
      <c r="P449">
        <f t="shared" si="84"/>
        <v>1223636.7967517541</v>
      </c>
      <c r="Q449">
        <v>91.061142000000004</v>
      </c>
      <c r="R449">
        <f t="shared" si="85"/>
        <v>13437.529662781453</v>
      </c>
      <c r="S449">
        <v>99.317772000000005</v>
      </c>
      <c r="T449">
        <v>0.6</v>
      </c>
      <c r="U449" s="19">
        <f t="shared" si="86"/>
        <v>1342648.0250890341</v>
      </c>
      <c r="V449" s="18">
        <v>217200000000</v>
      </c>
      <c r="W449">
        <f t="shared" si="87"/>
        <v>5.7151426097798777E-4</v>
      </c>
      <c r="X449">
        <f t="shared" si="88"/>
        <v>571514.26097798778</v>
      </c>
      <c r="Y449">
        <v>91.061142000000004</v>
      </c>
      <c r="Z449">
        <f t="shared" si="89"/>
        <v>6276.1596046971135</v>
      </c>
      <c r="AA449">
        <v>99.317772000000005</v>
      </c>
      <c r="AB449">
        <v>0.6</v>
      </c>
      <c r="AC449" s="19">
        <f t="shared" si="90"/>
        <v>627099.88441773632</v>
      </c>
    </row>
    <row r="450" spans="1:29" x14ac:dyDescent="0.25">
      <c r="A450" s="38">
        <f t="shared" si="78"/>
        <v>-0.21035929741569048</v>
      </c>
      <c r="B450" s="18" t="s">
        <v>848</v>
      </c>
      <c r="C450" t="s">
        <v>849</v>
      </c>
      <c r="D450" s="1">
        <v>-1364000000</v>
      </c>
      <c r="E450">
        <v>1364000000</v>
      </c>
      <c r="F450">
        <f t="shared" si="79"/>
        <v>1.5266944010254658E-3</v>
      </c>
      <c r="G450">
        <f t="shared" si="80"/>
        <v>1526694.4010254657</v>
      </c>
      <c r="H450">
        <v>47.608691999999998</v>
      </c>
      <c r="I450">
        <f t="shared" si="81"/>
        <v>32067.556088822304</v>
      </c>
      <c r="J450">
        <v>35.677760999999997</v>
      </c>
      <c r="K450">
        <v>1.9159999999999999</v>
      </c>
      <c r="L450" s="2">
        <f t="shared" si="82"/>
        <v>1205540.0394572802</v>
      </c>
      <c r="M450">
        <v>-9962000000</v>
      </c>
      <c r="N450">
        <v>9962000000</v>
      </c>
      <c r="O450">
        <f t="shared" si="83"/>
        <v>3.5129611406556752E-3</v>
      </c>
      <c r="P450">
        <f t="shared" si="84"/>
        <v>3512961.1406556754</v>
      </c>
      <c r="Q450">
        <v>47.608691999999998</v>
      </c>
      <c r="R450">
        <f t="shared" si="85"/>
        <v>73788.230532686677</v>
      </c>
      <c r="S450">
        <v>35.677760999999997</v>
      </c>
      <c r="T450">
        <v>1.9159999999999999</v>
      </c>
      <c r="U450" s="19">
        <f t="shared" si="86"/>
        <v>2773977.1032587253</v>
      </c>
      <c r="V450" s="18">
        <v>245020000000</v>
      </c>
      <c r="W450">
        <f t="shared" si="87"/>
        <v>6.4471650195592337E-4</v>
      </c>
      <c r="X450">
        <f t="shared" si="88"/>
        <v>644716.50195592339</v>
      </c>
      <c r="Y450">
        <v>47.608691999999998</v>
      </c>
      <c r="Z450">
        <f t="shared" si="89"/>
        <v>13541.991490879931</v>
      </c>
      <c r="AA450">
        <v>35.677760999999997</v>
      </c>
      <c r="AB450">
        <v>1.9159999999999999</v>
      </c>
      <c r="AC450" s="19">
        <f t="shared" si="90"/>
        <v>509094.39157217374</v>
      </c>
    </row>
    <row r="451" spans="1:29" x14ac:dyDescent="0.25">
      <c r="A451" s="38">
        <f t="shared" si="78"/>
        <v>1.1266811298802581E-2</v>
      </c>
      <c r="B451" s="18" t="s">
        <v>850</v>
      </c>
      <c r="C451" t="s">
        <v>851</v>
      </c>
      <c r="D451" s="1">
        <v>-10169000000</v>
      </c>
      <c r="E451">
        <v>10169000000</v>
      </c>
      <c r="F451">
        <f t="shared" si="79"/>
        <v>1.1381932085064489E-2</v>
      </c>
      <c r="G451">
        <f t="shared" si="80"/>
        <v>11381932.085064489</v>
      </c>
      <c r="H451">
        <v>140.831772</v>
      </c>
      <c r="I451">
        <f t="shared" si="81"/>
        <v>80819.348669876068</v>
      </c>
      <c r="J451">
        <v>140.17849699999999</v>
      </c>
      <c r="K451">
        <v>2.2400000000000002</v>
      </c>
      <c r="L451" s="2">
        <f t="shared" si="82"/>
        <v>11510170.166082699</v>
      </c>
      <c r="M451">
        <v>-43385000000</v>
      </c>
      <c r="N451">
        <v>43385000000</v>
      </c>
      <c r="O451">
        <f t="shared" si="83"/>
        <v>1.5299118559259835E-2</v>
      </c>
      <c r="P451">
        <f t="shared" si="84"/>
        <v>15299118.559259836</v>
      </c>
      <c r="Q451">
        <v>140.831772</v>
      </c>
      <c r="R451">
        <f t="shared" si="85"/>
        <v>108633.99886255663</v>
      </c>
      <c r="S451">
        <v>140.17849699999999</v>
      </c>
      <c r="T451">
        <v>2.2400000000000002</v>
      </c>
      <c r="U451" s="19">
        <f t="shared" si="86"/>
        <v>15471490.841105025</v>
      </c>
      <c r="V451" s="18">
        <v>2401350000000</v>
      </c>
      <c r="W451">
        <f t="shared" si="87"/>
        <v>6.318626936461744E-3</v>
      </c>
      <c r="X451">
        <f t="shared" si="88"/>
        <v>6318626.9364617439</v>
      </c>
      <c r="Y451">
        <v>140.831772</v>
      </c>
      <c r="Z451">
        <f t="shared" si="89"/>
        <v>44866.487488787287</v>
      </c>
      <c r="AA451">
        <v>140.17849699999999</v>
      </c>
      <c r="AB451">
        <v>2.2400000000000002</v>
      </c>
      <c r="AC451" s="19">
        <f t="shared" si="90"/>
        <v>6389817.71382239</v>
      </c>
    </row>
    <row r="452" spans="1:29" x14ac:dyDescent="0.25">
      <c r="A452" s="38">
        <f t="shared" si="78"/>
        <v>-2.8963090497798771E-2</v>
      </c>
      <c r="B452" s="18" t="s">
        <v>853</v>
      </c>
      <c r="C452" t="s">
        <v>854</v>
      </c>
      <c r="D452" s="1">
        <v>-4835000000</v>
      </c>
      <c r="E452">
        <v>4835000000</v>
      </c>
      <c r="F452">
        <f t="shared" si="79"/>
        <v>5.4117063262156357E-3</v>
      </c>
      <c r="G452">
        <f t="shared" si="80"/>
        <v>5411706.326215636</v>
      </c>
      <c r="H452">
        <v>162.78718599999999</v>
      </c>
      <c r="I452">
        <f t="shared" si="81"/>
        <v>33244.055992316476</v>
      </c>
      <c r="J452">
        <v>155.47236599999999</v>
      </c>
      <c r="K452">
        <v>2.6</v>
      </c>
      <c r="L452" s="2">
        <f t="shared" si="82"/>
        <v>5254966.586141943</v>
      </c>
      <c r="M452">
        <v>-9069000000</v>
      </c>
      <c r="N452">
        <v>9069000000</v>
      </c>
      <c r="O452">
        <f t="shared" si="83"/>
        <v>3.1980570753469503E-3</v>
      </c>
      <c r="P452">
        <f t="shared" si="84"/>
        <v>3198057.0753469504</v>
      </c>
      <c r="Q452">
        <v>162.78718599999999</v>
      </c>
      <c r="R452">
        <f t="shared" si="85"/>
        <v>19645.631538510352</v>
      </c>
      <c r="S452">
        <v>155.47236599999999</v>
      </c>
      <c r="T452">
        <v>2.6</v>
      </c>
      <c r="U452" s="19">
        <f t="shared" si="86"/>
        <v>3105431.458856551</v>
      </c>
      <c r="V452" s="18">
        <v>269810000000</v>
      </c>
      <c r="W452">
        <f t="shared" si="87"/>
        <v>7.0994596111634842E-4</v>
      </c>
      <c r="X452">
        <f t="shared" si="88"/>
        <v>709945.96111634839</v>
      </c>
      <c r="Y452">
        <v>162.78718599999999</v>
      </c>
      <c r="Z452">
        <f t="shared" si="89"/>
        <v>4361.1906966457937</v>
      </c>
      <c r="AA452">
        <v>155.47236599999999</v>
      </c>
      <c r="AB452">
        <v>2.6</v>
      </c>
      <c r="AC452" s="19">
        <f t="shared" si="90"/>
        <v>689383.73199598887</v>
      </c>
    </row>
    <row r="453" spans="1:29" x14ac:dyDescent="0.25">
      <c r="A453" s="38">
        <f t="shared" si="78"/>
        <v>-8.0569024467487482E-2</v>
      </c>
      <c r="B453" s="18" t="s">
        <v>855</v>
      </c>
      <c r="C453" t="s">
        <v>856</v>
      </c>
      <c r="D453" s="1">
        <v>-252930000</v>
      </c>
      <c r="E453">
        <v>252930000</v>
      </c>
      <c r="F453">
        <f t="shared" si="79"/>
        <v>2.8309883786757411E-4</v>
      </c>
      <c r="G453">
        <f t="shared" si="80"/>
        <v>283098.83786757413</v>
      </c>
      <c r="H453">
        <v>372.60000600000001</v>
      </c>
      <c r="I453">
        <f t="shared" si="81"/>
        <v>759.7928966956971</v>
      </c>
      <c r="J453">
        <v>342.57998700000002</v>
      </c>
      <c r="K453">
        <v>0</v>
      </c>
      <c r="L453" s="2">
        <f t="shared" si="82"/>
        <v>260289.84067270427</v>
      </c>
      <c r="M453">
        <v>-544320000</v>
      </c>
      <c r="N453">
        <v>544320000</v>
      </c>
      <c r="O453">
        <f t="shared" si="83"/>
        <v>1.9194689902446267E-4</v>
      </c>
      <c r="P453">
        <f t="shared" si="84"/>
        <v>191946.89902446268</v>
      </c>
      <c r="Q453">
        <v>372.60000600000001</v>
      </c>
      <c r="R453">
        <f t="shared" si="85"/>
        <v>515.15538361119263</v>
      </c>
      <c r="S453">
        <v>342.57998700000002</v>
      </c>
      <c r="T453">
        <v>0</v>
      </c>
      <c r="U453" s="19">
        <f t="shared" si="86"/>
        <v>176481.9246205024</v>
      </c>
      <c r="V453" s="18">
        <v>222740000000</v>
      </c>
      <c r="W453">
        <f t="shared" si="87"/>
        <v>5.8609155842650551E-4</v>
      </c>
      <c r="X453">
        <f t="shared" si="88"/>
        <v>586091.55842650554</v>
      </c>
      <c r="Y453">
        <v>372.60000600000001</v>
      </c>
      <c r="Z453">
        <f t="shared" si="89"/>
        <v>1572.9778555787395</v>
      </c>
      <c r="AA453">
        <v>342.57998700000002</v>
      </c>
      <c r="AB453">
        <v>0</v>
      </c>
      <c r="AC453" s="19">
        <f t="shared" si="90"/>
        <v>538870.73331545247</v>
      </c>
    </row>
    <row r="454" spans="1:29" x14ac:dyDescent="0.25">
      <c r="A454" s="38">
        <f t="shared" si="78"/>
        <v>2.7196859702170784E-2</v>
      </c>
      <c r="B454" s="18" t="s">
        <v>857</v>
      </c>
      <c r="C454" t="s">
        <v>858</v>
      </c>
      <c r="D454" s="1">
        <v>-2855200000</v>
      </c>
      <c r="E454">
        <v>2855200000</v>
      </c>
      <c r="F454">
        <f t="shared" si="79"/>
        <v>3.1957608898884973E-3</v>
      </c>
      <c r="G454">
        <f t="shared" si="80"/>
        <v>3195760.8898884971</v>
      </c>
      <c r="H454">
        <v>91.805305000000004</v>
      </c>
      <c r="I454">
        <f t="shared" si="81"/>
        <v>34810.198494395256</v>
      </c>
      <c r="J454">
        <v>91.390120999999994</v>
      </c>
      <c r="K454">
        <v>2.9119999999999999</v>
      </c>
      <c r="L454" s="2">
        <f t="shared" si="82"/>
        <v>3282675.5504524792</v>
      </c>
      <c r="M454">
        <v>-7755100000</v>
      </c>
      <c r="N454">
        <v>7755100000</v>
      </c>
      <c r="O454">
        <f t="shared" si="83"/>
        <v>2.7347284623468007E-3</v>
      </c>
      <c r="P454">
        <f t="shared" si="84"/>
        <v>2734728.4623468006</v>
      </c>
      <c r="Q454">
        <v>91.805305000000004</v>
      </c>
      <c r="R454">
        <f t="shared" si="85"/>
        <v>29788.348966835852</v>
      </c>
      <c r="S454">
        <v>91.390120999999994</v>
      </c>
      <c r="T454">
        <v>2.9119999999999999</v>
      </c>
      <c r="U454" s="19">
        <f t="shared" si="86"/>
        <v>2809104.4886607793</v>
      </c>
      <c r="V454" s="18">
        <v>230610000000</v>
      </c>
      <c r="W454">
        <f t="shared" si="87"/>
        <v>6.0679974090300994E-4</v>
      </c>
      <c r="X454">
        <f t="shared" si="88"/>
        <v>606799.74090300989</v>
      </c>
      <c r="Y454">
        <v>91.805305000000004</v>
      </c>
      <c r="Z454">
        <f t="shared" si="89"/>
        <v>6609.6370019467813</v>
      </c>
      <c r="AA454">
        <v>91.390120999999994</v>
      </c>
      <c r="AB454">
        <v>2.9119999999999999</v>
      </c>
      <c r="AC454" s="19">
        <f t="shared" si="90"/>
        <v>623302.78832366259</v>
      </c>
    </row>
    <row r="455" spans="1:29" x14ac:dyDescent="0.25">
      <c r="A455" s="38">
        <f t="shared" si="78"/>
        <v>-9.5240014047428545E-2</v>
      </c>
      <c r="B455" s="18" t="s">
        <v>859</v>
      </c>
      <c r="C455" t="s">
        <v>860</v>
      </c>
      <c r="D455" s="1">
        <v>0</v>
      </c>
      <c r="E455">
        <v>0</v>
      </c>
      <c r="F455">
        <f t="shared" si="79"/>
        <v>0</v>
      </c>
      <c r="G455">
        <f t="shared" si="80"/>
        <v>0</v>
      </c>
      <c r="H455">
        <v>45.861773999999997</v>
      </c>
      <c r="I455">
        <f t="shared" si="81"/>
        <v>0</v>
      </c>
      <c r="J455">
        <v>40.393898</v>
      </c>
      <c r="K455">
        <v>1.1000000000000001</v>
      </c>
      <c r="L455" s="2">
        <f t="shared" si="82"/>
        <v>0</v>
      </c>
      <c r="M455">
        <v>-985000000</v>
      </c>
      <c r="N455">
        <v>985000000</v>
      </c>
      <c r="O455">
        <f t="shared" si="83"/>
        <v>3.473465893942823E-4</v>
      </c>
      <c r="P455">
        <f t="shared" si="84"/>
        <v>347346.58939428232</v>
      </c>
      <c r="Q455">
        <v>45.861773999999997</v>
      </c>
      <c r="R455">
        <f t="shared" si="85"/>
        <v>7573.7713371986511</v>
      </c>
      <c r="S455">
        <v>40.393898</v>
      </c>
      <c r="T455">
        <v>1.1000000000000001</v>
      </c>
      <c r="U455" s="19">
        <f t="shared" si="86"/>
        <v>314265.29534104443</v>
      </c>
      <c r="V455" s="18">
        <v>2186440000000</v>
      </c>
      <c r="W455">
        <f t="shared" si="87"/>
        <v>5.7531383092666276E-3</v>
      </c>
      <c r="X455">
        <f t="shared" si="88"/>
        <v>5753138.3092666278</v>
      </c>
      <c r="Y455">
        <v>45.861773999999997</v>
      </c>
      <c r="Z455">
        <f t="shared" si="89"/>
        <v>125445.17595997547</v>
      </c>
      <c r="AA455">
        <v>40.393898</v>
      </c>
      <c r="AB455">
        <v>1.1000000000000001</v>
      </c>
      <c r="AC455" s="19">
        <f t="shared" si="90"/>
        <v>5205209.3358752746</v>
      </c>
    </row>
    <row r="456" spans="1:29" x14ac:dyDescent="0.25">
      <c r="A456" s="38">
        <f t="shared" ref="A456:A471" si="91">(J456+K456)/H456-1</f>
        <v>-0.18174384719190573</v>
      </c>
      <c r="B456" s="18" t="s">
        <v>861</v>
      </c>
      <c r="C456" t="s">
        <v>862</v>
      </c>
      <c r="D456" s="1">
        <v>-1104730000</v>
      </c>
      <c r="E456">
        <v>1104730000</v>
      </c>
      <c r="F456">
        <f t="shared" ref="F456:F471" si="92">E456/SUM(E$7:E$471)</f>
        <v>1.2364993443144156E-3</v>
      </c>
      <c r="G456">
        <f t="shared" ref="G456:G471" si="93">F456*$E$3</f>
        <v>1236499.3443144155</v>
      </c>
      <c r="H456">
        <v>81.256637999999995</v>
      </c>
      <c r="I456">
        <f t="shared" ref="I456:I471" si="94">G456/H456</f>
        <v>15217.210245819124</v>
      </c>
      <c r="J456">
        <v>64.048743999999999</v>
      </c>
      <c r="K456">
        <v>2.44</v>
      </c>
      <c r="L456" s="2">
        <f t="shared" ref="L456:L471" si="95">I456*(J456+K456)</f>
        <v>1011773.1964284447</v>
      </c>
      <c r="M456">
        <v>-9125150000</v>
      </c>
      <c r="N456">
        <v>9125150000</v>
      </c>
      <c r="O456">
        <f t="shared" ref="O456:O471" si="96">N456/SUM(N$7:N$471)</f>
        <v>3.2178575941230812E-3</v>
      </c>
      <c r="P456">
        <f t="shared" ref="P456:P471" si="97">N$3*O456</f>
        <v>3217857.5941230813</v>
      </c>
      <c r="Q456">
        <v>81.256637999999995</v>
      </c>
      <c r="R456">
        <f t="shared" ref="R456:R471" si="98">P456/Q456</f>
        <v>39601.165804116601</v>
      </c>
      <c r="S456">
        <v>64.048743999999999</v>
      </c>
      <c r="T456">
        <v>2.44</v>
      </c>
      <c r="U456" s="19">
        <f t="shared" ref="U456:U471" si="99">R456*(S456+T456)</f>
        <v>2633031.7752514626</v>
      </c>
      <c r="V456" s="18">
        <v>237330000000</v>
      </c>
      <c r="W456">
        <f t="shared" ref="W456:W471" si="100">V456/SUM(V$7:V$471)</f>
        <v>6.2448195008243934E-4</v>
      </c>
      <c r="X456">
        <f t="shared" ref="X456:X471" si="101">W$3*W456</f>
        <v>624481.95008243935</v>
      </c>
      <c r="Y456">
        <v>81.256637999999995</v>
      </c>
      <c r="Z456">
        <f t="shared" ref="Z456:Z471" si="102">X456/Y456</f>
        <v>7685.3038158241225</v>
      </c>
      <c r="AA456">
        <v>64.048743999999999</v>
      </c>
      <c r="AB456">
        <v>2.44</v>
      </c>
      <c r="AC456" s="19">
        <f t="shared" ref="AC456:AC471" si="103">Z456*(AA456+AB456)</f>
        <v>510986.1979725532</v>
      </c>
    </row>
    <row r="457" spans="1:29" x14ac:dyDescent="0.25">
      <c r="A457" s="38">
        <f t="shared" si="91"/>
        <v>-0.49542183579192878</v>
      </c>
      <c r="B457" s="18" t="s">
        <v>925</v>
      </c>
      <c r="C457" t="s">
        <v>924</v>
      </c>
      <c r="D457" s="1">
        <v>-174400000</v>
      </c>
      <c r="E457">
        <v>174400000</v>
      </c>
      <c r="F457">
        <f t="shared" si="92"/>
        <v>1.9520198206659915E-4</v>
      </c>
      <c r="G457">
        <f t="shared" si="93"/>
        <v>195201.98206659916</v>
      </c>
      <c r="H457">
        <v>467.06701700000002</v>
      </c>
      <c r="I457">
        <f t="shared" si="94"/>
        <v>417.93142089200262</v>
      </c>
      <c r="J457">
        <v>234.94181800000001</v>
      </c>
      <c r="K457">
        <v>0.73</v>
      </c>
      <c r="L457" s="2">
        <f t="shared" si="95"/>
        <v>98494.657760941438</v>
      </c>
      <c r="M457">
        <v>-424400000</v>
      </c>
      <c r="N457">
        <v>424400000</v>
      </c>
      <c r="O457">
        <f t="shared" si="96"/>
        <v>1.4965877415120142E-4</v>
      </c>
      <c r="P457">
        <f t="shared" si="97"/>
        <v>149658.77415120142</v>
      </c>
      <c r="Q457">
        <v>467.06701700000002</v>
      </c>
      <c r="R457">
        <f t="shared" si="98"/>
        <v>320.42248479130228</v>
      </c>
      <c r="S457">
        <v>234.94181800000001</v>
      </c>
      <c r="T457">
        <v>0.73</v>
      </c>
      <c r="U457" s="19">
        <f t="shared" si="99"/>
        <v>75514.54951884356</v>
      </c>
      <c r="V457" s="18">
        <v>234740000000</v>
      </c>
      <c r="W457">
        <f t="shared" si="100"/>
        <v>6.1766693196120093E-4</v>
      </c>
      <c r="X457">
        <f t="shared" si="101"/>
        <v>617666.9319612009</v>
      </c>
      <c r="Y457">
        <v>467.06701700000002</v>
      </c>
      <c r="Z457">
        <f t="shared" si="102"/>
        <v>1322.437486441482</v>
      </c>
      <c r="AA457">
        <v>234.94181800000001</v>
      </c>
      <c r="AB457">
        <v>0.73</v>
      </c>
      <c r="AC457" s="19">
        <f t="shared" si="103"/>
        <v>311661.24662101438</v>
      </c>
    </row>
    <row r="458" spans="1:29" x14ac:dyDescent="0.25">
      <c r="A458" s="38">
        <f t="shared" si="91"/>
        <v>-0.51617850814566024</v>
      </c>
      <c r="B458" s="18" t="s">
        <v>863</v>
      </c>
      <c r="C458" t="s">
        <v>864</v>
      </c>
      <c r="D458" s="1">
        <v>-1007000000</v>
      </c>
      <c r="E458">
        <v>1007000000</v>
      </c>
      <c r="F458">
        <f t="shared" si="92"/>
        <v>1.1271123620473931E-3</v>
      </c>
      <c r="G458">
        <f t="shared" si="93"/>
        <v>1127112.3620473931</v>
      </c>
      <c r="H458">
        <v>65.209998999999996</v>
      </c>
      <c r="I458">
        <f t="shared" si="94"/>
        <v>17284.34870927376</v>
      </c>
      <c r="J458">
        <v>31.549999</v>
      </c>
      <c r="K458">
        <v>0</v>
      </c>
      <c r="L458" s="2">
        <f t="shared" si="95"/>
        <v>545321.18449323846</v>
      </c>
      <c r="M458">
        <v>-2433000000</v>
      </c>
      <c r="N458">
        <v>2433000000</v>
      </c>
      <c r="O458">
        <f t="shared" si="96"/>
        <v>8.579637076104455E-4</v>
      </c>
      <c r="P458">
        <f t="shared" si="97"/>
        <v>857963.70761044545</v>
      </c>
      <c r="Q458">
        <v>65.209998999999996</v>
      </c>
      <c r="R458">
        <f t="shared" si="98"/>
        <v>13156.934837714773</v>
      </c>
      <c r="S458">
        <v>31.549999</v>
      </c>
      <c r="T458">
        <v>0</v>
      </c>
      <c r="U458" s="19">
        <f t="shared" si="99"/>
        <v>415101.28097296623</v>
      </c>
      <c r="V458" s="18">
        <v>220320000000</v>
      </c>
      <c r="W458">
        <f t="shared" si="100"/>
        <v>5.7972385809700858E-4</v>
      </c>
      <c r="X458">
        <f t="shared" si="101"/>
        <v>579723.85809700855</v>
      </c>
      <c r="Y458">
        <v>65.209998999999996</v>
      </c>
      <c r="Z458">
        <f t="shared" si="102"/>
        <v>8890.1068392442176</v>
      </c>
      <c r="AA458">
        <v>31.549999</v>
      </c>
      <c r="AB458">
        <v>0</v>
      </c>
      <c r="AC458" s="19">
        <f t="shared" si="103"/>
        <v>280482.86188804824</v>
      </c>
    </row>
    <row r="459" spans="1:29" x14ac:dyDescent="0.25">
      <c r="A459" s="38">
        <f t="shared" si="91"/>
        <v>-0.16384623610589677</v>
      </c>
      <c r="B459" s="18" t="s">
        <v>865</v>
      </c>
      <c r="C459" t="s">
        <v>866</v>
      </c>
      <c r="D459" s="1">
        <v>-943100000</v>
      </c>
      <c r="E459">
        <v>943100000</v>
      </c>
      <c r="F459">
        <f t="shared" si="92"/>
        <v>1.0555905349025783E-3</v>
      </c>
      <c r="G459">
        <f t="shared" si="93"/>
        <v>1055590.5349025782</v>
      </c>
      <c r="H459">
        <v>42.183453</v>
      </c>
      <c r="I459">
        <f t="shared" si="94"/>
        <v>25023.805777648839</v>
      </c>
      <c r="J459">
        <v>34.246853000000002</v>
      </c>
      <c r="K459">
        <v>1.0249999999999999</v>
      </c>
      <c r="L459" s="2">
        <f t="shared" si="95"/>
        <v>882635.99888978049</v>
      </c>
      <c r="M459">
        <v>-6780500000</v>
      </c>
      <c r="N459">
        <v>6780500000</v>
      </c>
      <c r="O459">
        <f t="shared" si="96"/>
        <v>2.3910492887187118E-3</v>
      </c>
      <c r="P459">
        <f t="shared" si="97"/>
        <v>2391049.2887187121</v>
      </c>
      <c r="Q459">
        <v>42.183453</v>
      </c>
      <c r="R459">
        <f t="shared" si="98"/>
        <v>56682.161337496771</v>
      </c>
      <c r="S459">
        <v>34.246853000000002</v>
      </c>
      <c r="T459">
        <v>1.0249999999999999</v>
      </c>
      <c r="U459" s="19">
        <f t="shared" si="99"/>
        <v>1999284.8624184695</v>
      </c>
      <c r="V459" s="18">
        <v>211670000000</v>
      </c>
      <c r="W459">
        <f t="shared" si="100"/>
        <v>5.5696327634074895E-4</v>
      </c>
      <c r="X459">
        <f t="shared" si="101"/>
        <v>556963.276340749</v>
      </c>
      <c r="Y459">
        <v>42.183453</v>
      </c>
      <c r="Z459">
        <f t="shared" si="102"/>
        <v>13203.359059789367</v>
      </c>
      <c r="AA459">
        <v>34.246853000000002</v>
      </c>
      <c r="AB459">
        <v>1.0249999999999999</v>
      </c>
      <c r="AC459" s="19">
        <f t="shared" si="103"/>
        <v>465706.9398631088</v>
      </c>
    </row>
    <row r="460" spans="1:29" x14ac:dyDescent="0.25">
      <c r="A460" s="38">
        <f t="shared" si="91"/>
        <v>-0.14649298382683085</v>
      </c>
      <c r="B460" s="18" t="s">
        <v>867</v>
      </c>
      <c r="C460" t="s">
        <v>868</v>
      </c>
      <c r="D460" s="1">
        <v>-706000000</v>
      </c>
      <c r="E460">
        <v>706000000</v>
      </c>
      <c r="F460">
        <f t="shared" si="92"/>
        <v>7.9020985859529246E-4</v>
      </c>
      <c r="G460">
        <f t="shared" si="93"/>
        <v>790209.85859529243</v>
      </c>
      <c r="H460">
        <v>37.462231000000003</v>
      </c>
      <c r="I460">
        <f t="shared" si="94"/>
        <v>21093.507714350817</v>
      </c>
      <c r="J460">
        <v>29.804276999999999</v>
      </c>
      <c r="K460">
        <v>2.17</v>
      </c>
      <c r="L460" s="2">
        <f t="shared" si="95"/>
        <v>674449.65856028988</v>
      </c>
      <c r="M460">
        <v>-1517000000</v>
      </c>
      <c r="N460">
        <v>1517000000</v>
      </c>
      <c r="O460">
        <f t="shared" si="96"/>
        <v>5.3494901128033122E-4</v>
      </c>
      <c r="P460">
        <f t="shared" si="97"/>
        <v>534949.01128033118</v>
      </c>
      <c r="Q460">
        <v>37.462231000000003</v>
      </c>
      <c r="R460">
        <f t="shared" si="98"/>
        <v>14279.689089534768</v>
      </c>
      <c r="S460">
        <v>29.804276999999999</v>
      </c>
      <c r="T460">
        <v>2.17</v>
      </c>
      <c r="U460" s="19">
        <f t="shared" si="99"/>
        <v>456582.73442266247</v>
      </c>
      <c r="V460" s="18">
        <v>230770000000</v>
      </c>
      <c r="W460">
        <f t="shared" si="100"/>
        <v>6.072207458834725E-4</v>
      </c>
      <c r="X460">
        <f t="shared" si="101"/>
        <v>607220.7458834725</v>
      </c>
      <c r="Y460">
        <v>37.462231000000003</v>
      </c>
      <c r="Z460">
        <f t="shared" si="102"/>
        <v>16208.878373620419</v>
      </c>
      <c r="AA460">
        <v>29.804276999999999</v>
      </c>
      <c r="AB460">
        <v>2.17</v>
      </c>
      <c r="AC460" s="19">
        <f t="shared" si="103"/>
        <v>518267.1669774488</v>
      </c>
    </row>
    <row r="461" spans="1:29" x14ac:dyDescent="0.25">
      <c r="A461" s="38">
        <f t="shared" si="91"/>
        <v>-0.33923367967151608</v>
      </c>
      <c r="B461" s="18" t="s">
        <v>869</v>
      </c>
      <c r="C461" t="s">
        <v>870</v>
      </c>
      <c r="D461" s="1">
        <v>-410000000</v>
      </c>
      <c r="E461">
        <v>410000000</v>
      </c>
      <c r="F461">
        <f t="shared" si="92"/>
        <v>4.5890374224372507E-4</v>
      </c>
      <c r="G461">
        <f t="shared" si="93"/>
        <v>458903.74224372505</v>
      </c>
      <c r="H461">
        <v>216.43113700000001</v>
      </c>
      <c r="I461">
        <f t="shared" si="94"/>
        <v>2120.322189333252</v>
      </c>
      <c r="J461">
        <v>136.01040599999999</v>
      </c>
      <c r="K461">
        <v>7</v>
      </c>
      <c r="L461" s="2">
        <f t="shared" si="95"/>
        <v>303228.13714735722</v>
      </c>
      <c r="M461">
        <v>-1598000000</v>
      </c>
      <c r="N461">
        <v>1598000000</v>
      </c>
      <c r="O461">
        <f t="shared" si="96"/>
        <v>5.6351253792087631E-4</v>
      </c>
      <c r="P461">
        <f t="shared" si="97"/>
        <v>563512.53792087629</v>
      </c>
      <c r="Q461">
        <v>216.43113700000001</v>
      </c>
      <c r="R461">
        <f t="shared" si="98"/>
        <v>2603.657429942145</v>
      </c>
      <c r="S461">
        <v>136.01040599999999</v>
      </c>
      <c r="T461">
        <v>7</v>
      </c>
      <c r="U461" s="19">
        <f t="shared" si="99"/>
        <v>372350.10614094266</v>
      </c>
      <c r="V461" s="18">
        <v>213840000000</v>
      </c>
      <c r="W461">
        <f t="shared" si="100"/>
        <v>5.6267315638827296E-4</v>
      </c>
      <c r="X461">
        <f t="shared" si="101"/>
        <v>562673.156388273</v>
      </c>
      <c r="Y461">
        <v>216.43113700000001</v>
      </c>
      <c r="Z461">
        <f t="shared" si="102"/>
        <v>2599.7791454021376</v>
      </c>
      <c r="AA461">
        <v>136.01040599999999</v>
      </c>
      <c r="AB461">
        <v>7</v>
      </c>
      <c r="AC461" s="19">
        <f t="shared" si="103"/>
        <v>371795.4710942927</v>
      </c>
    </row>
    <row r="462" spans="1:29" x14ac:dyDescent="0.25">
      <c r="A462" s="38">
        <f t="shared" si="91"/>
        <v>0.39899184467014015</v>
      </c>
      <c r="B462" s="18" t="s">
        <v>871</v>
      </c>
      <c r="C462" t="s">
        <v>872</v>
      </c>
      <c r="D462" s="1">
        <v>-1273000000</v>
      </c>
      <c r="E462">
        <v>1273000000</v>
      </c>
      <c r="F462">
        <f t="shared" si="92"/>
        <v>1.424840155795761E-3</v>
      </c>
      <c r="G462">
        <f t="shared" si="93"/>
        <v>1424840.1557957609</v>
      </c>
      <c r="H462">
        <v>24.052246</v>
      </c>
      <c r="I462">
        <f t="shared" si="94"/>
        <v>59239.380629807332</v>
      </c>
      <c r="J462">
        <v>31.948896000000001</v>
      </c>
      <c r="K462">
        <v>1.7</v>
      </c>
      <c r="L462" s="2">
        <f t="shared" si="95"/>
        <v>1993339.7579168014</v>
      </c>
      <c r="M462">
        <v>-6067000000</v>
      </c>
      <c r="N462">
        <v>6067000000</v>
      </c>
      <c r="O462">
        <f t="shared" si="96"/>
        <v>2.1394434089899599E-3</v>
      </c>
      <c r="P462">
        <f t="shared" si="97"/>
        <v>2139443.4089899599</v>
      </c>
      <c r="Q462">
        <v>24.052246</v>
      </c>
      <c r="R462">
        <f t="shared" si="98"/>
        <v>88949.838987592258</v>
      </c>
      <c r="S462">
        <v>31.948896000000001</v>
      </c>
      <c r="T462">
        <v>1.7</v>
      </c>
      <c r="U462" s="19">
        <f t="shared" si="99"/>
        <v>2993063.8813102371</v>
      </c>
      <c r="V462" s="18">
        <v>231630000000</v>
      </c>
      <c r="W462">
        <f t="shared" si="100"/>
        <v>6.0948364765345904E-4</v>
      </c>
      <c r="X462">
        <f t="shared" si="101"/>
        <v>609483.64765345899</v>
      </c>
      <c r="Y462">
        <v>24.052246</v>
      </c>
      <c r="Z462">
        <f t="shared" si="102"/>
        <v>25339.988941301322</v>
      </c>
      <c r="AA462">
        <v>31.948896000000001</v>
      </c>
      <c r="AB462">
        <v>1.7</v>
      </c>
      <c r="AC462" s="19">
        <f t="shared" si="103"/>
        <v>852662.65252699831</v>
      </c>
    </row>
    <row r="463" spans="1:29" x14ac:dyDescent="0.25">
      <c r="A463" s="38">
        <f t="shared" si="91"/>
        <v>5.9406005935934481E-2</v>
      </c>
      <c r="B463" s="18" t="s">
        <v>873</v>
      </c>
      <c r="C463" t="s">
        <v>874</v>
      </c>
      <c r="D463" s="1">
        <v>-118000000</v>
      </c>
      <c r="E463">
        <v>118000000</v>
      </c>
      <c r="F463">
        <f t="shared" si="92"/>
        <v>1.320747355725843E-4</v>
      </c>
      <c r="G463">
        <f t="shared" si="93"/>
        <v>132074.73557258429</v>
      </c>
      <c r="H463">
        <v>232.28929099999999</v>
      </c>
      <c r="I463">
        <f t="shared" si="94"/>
        <v>568.57866759162948</v>
      </c>
      <c r="J463">
        <v>242.80867000000001</v>
      </c>
      <c r="K463">
        <v>3.28</v>
      </c>
      <c r="L463" s="2">
        <f t="shared" si="95"/>
        <v>139920.76809799622</v>
      </c>
      <c r="M463">
        <v>-2090000000</v>
      </c>
      <c r="N463">
        <v>2090000000</v>
      </c>
      <c r="O463">
        <f t="shared" si="96"/>
        <v>7.3700951455233504E-4</v>
      </c>
      <c r="P463">
        <f t="shared" si="97"/>
        <v>737009.51455233502</v>
      </c>
      <c r="Q463">
        <v>232.28929099999999</v>
      </c>
      <c r="R463">
        <f t="shared" si="98"/>
        <v>3172.8088341030539</v>
      </c>
      <c r="S463">
        <v>242.80867000000001</v>
      </c>
      <c r="T463">
        <v>3.28</v>
      </c>
      <c r="U463" s="19">
        <f t="shared" si="99"/>
        <v>780792.3061486712</v>
      </c>
      <c r="V463" s="18">
        <v>229590000000</v>
      </c>
      <c r="W463">
        <f t="shared" si="100"/>
        <v>6.0411583415256084E-4</v>
      </c>
      <c r="X463">
        <f t="shared" si="101"/>
        <v>604115.8341525608</v>
      </c>
      <c r="Y463">
        <v>232.28929099999999</v>
      </c>
      <c r="Z463">
        <f t="shared" si="102"/>
        <v>2600.7046280603645</v>
      </c>
      <c r="AA463">
        <v>242.80867000000001</v>
      </c>
      <c r="AB463">
        <v>3.28</v>
      </c>
      <c r="AC463" s="19">
        <f t="shared" si="103"/>
        <v>640003.94298221974</v>
      </c>
    </row>
    <row r="464" spans="1:29" x14ac:dyDescent="0.25">
      <c r="A464" s="38">
        <f t="shared" si="91"/>
        <v>0.10083601996347369</v>
      </c>
      <c r="B464" s="18" t="s">
        <v>875</v>
      </c>
      <c r="C464" t="s">
        <v>876</v>
      </c>
      <c r="D464" s="1">
        <v>-177000000</v>
      </c>
      <c r="E464">
        <v>177000000</v>
      </c>
      <c r="F464">
        <f t="shared" si="92"/>
        <v>1.9811210335887643E-4</v>
      </c>
      <c r="G464">
        <f t="shared" si="93"/>
        <v>198112.10335887643</v>
      </c>
      <c r="H464">
        <v>507.42532299999999</v>
      </c>
      <c r="I464">
        <f t="shared" si="94"/>
        <v>390.42612652359969</v>
      </c>
      <c r="J464">
        <v>551.81207300000005</v>
      </c>
      <c r="K464">
        <v>6.7799999999999896</v>
      </c>
      <c r="L464" s="2">
        <f t="shared" si="95"/>
        <v>218088.93936817785</v>
      </c>
      <c r="M464">
        <v>-534000000</v>
      </c>
      <c r="N464">
        <v>534000000</v>
      </c>
      <c r="O464">
        <f t="shared" si="96"/>
        <v>1.8830769414877841E-4</v>
      </c>
      <c r="P464">
        <f t="shared" si="97"/>
        <v>188307.69414877842</v>
      </c>
      <c r="Q464">
        <v>507.42532299999999</v>
      </c>
      <c r="R464">
        <f t="shared" si="98"/>
        <v>371.10425044510129</v>
      </c>
      <c r="S464">
        <v>551.81207300000005</v>
      </c>
      <c r="T464">
        <v>6.7799999999999896</v>
      </c>
      <c r="U464" s="19">
        <f t="shared" si="99"/>
        <v>207295.89255524031</v>
      </c>
      <c r="V464" s="18">
        <v>226690000000</v>
      </c>
      <c r="W464">
        <f t="shared" si="100"/>
        <v>5.964851188816761E-4</v>
      </c>
      <c r="X464">
        <f t="shared" si="101"/>
        <v>596485.11888167611</v>
      </c>
      <c r="Y464">
        <v>507.42532299999999</v>
      </c>
      <c r="Z464">
        <f t="shared" si="102"/>
        <v>1175.5131087174302</v>
      </c>
      <c r="AA464">
        <v>551.81207300000005</v>
      </c>
      <c r="AB464">
        <v>6.7799999999999896</v>
      </c>
      <c r="AC464" s="19">
        <f t="shared" si="103"/>
        <v>656632.30423714372</v>
      </c>
    </row>
    <row r="465" spans="1:29" x14ac:dyDescent="0.25">
      <c r="A465" s="38">
        <f t="shared" si="91"/>
        <v>-3.0221081524405946E-2</v>
      </c>
      <c r="B465" s="18" t="s">
        <v>877</v>
      </c>
      <c r="C465" t="s">
        <v>878</v>
      </c>
      <c r="D465" s="1">
        <v>-265760000</v>
      </c>
      <c r="E465">
        <v>265760000</v>
      </c>
      <c r="F465">
        <f t="shared" si="92"/>
        <v>2.9745916716754237E-4</v>
      </c>
      <c r="G465">
        <f t="shared" si="93"/>
        <v>297459.16716754239</v>
      </c>
      <c r="H465">
        <v>84.623444000000006</v>
      </c>
      <c r="I465">
        <f t="shared" si="94"/>
        <v>3515.091718171413</v>
      </c>
      <c r="J465">
        <v>82.066032000000007</v>
      </c>
      <c r="K465">
        <v>0</v>
      </c>
      <c r="L465" s="2">
        <f t="shared" si="95"/>
        <v>288469.62942639017</v>
      </c>
      <c r="M465">
        <v>-2880855000</v>
      </c>
      <c r="N465">
        <v>2880855000</v>
      </c>
      <c r="O465">
        <f t="shared" si="96"/>
        <v>1.0158935622228073E-3</v>
      </c>
      <c r="P465">
        <f t="shared" si="97"/>
        <v>1015893.5622228073</v>
      </c>
      <c r="Q465">
        <v>84.623444000000006</v>
      </c>
      <c r="R465">
        <f t="shared" si="98"/>
        <v>12004.871395009724</v>
      </c>
      <c r="S465">
        <v>82.066032000000007</v>
      </c>
      <c r="T465">
        <v>0</v>
      </c>
      <c r="U465" s="19">
        <f t="shared" si="99"/>
        <v>985192.16005875275</v>
      </c>
      <c r="V465" s="18">
        <v>29830000000</v>
      </c>
      <c r="W465">
        <f t="shared" si="100"/>
        <v>7.8491116044997116E-5</v>
      </c>
      <c r="X465">
        <f t="shared" si="101"/>
        <v>78491.116044997121</v>
      </c>
      <c r="Y465">
        <v>84.623444000000006</v>
      </c>
      <c r="Z465">
        <f t="shared" si="102"/>
        <v>927.53393545407005</v>
      </c>
      <c r="AA465">
        <v>82.066032000000007</v>
      </c>
      <c r="AB465">
        <v>0</v>
      </c>
      <c r="AC465" s="19">
        <f t="shared" si="103"/>
        <v>76119.029628059652</v>
      </c>
    </row>
    <row r="466" spans="1:29" x14ac:dyDescent="0.25">
      <c r="A466" s="38">
        <f t="shared" si="91"/>
        <v>9.4576744806182056E-2</v>
      </c>
      <c r="B466" s="18" t="s">
        <v>879</v>
      </c>
      <c r="C466" t="s">
        <v>880</v>
      </c>
      <c r="D466" s="1">
        <v>-4686000000</v>
      </c>
      <c r="E466">
        <v>4686000000</v>
      </c>
      <c r="F466">
        <f t="shared" si="92"/>
        <v>5.2449339906197453E-3</v>
      </c>
      <c r="G466">
        <f t="shared" si="93"/>
        <v>5244933.9906197451</v>
      </c>
      <c r="H466">
        <v>64.802040000000005</v>
      </c>
      <c r="I466">
        <f t="shared" si="94"/>
        <v>80937.791319837226</v>
      </c>
      <c r="J466">
        <v>68.978806000000006</v>
      </c>
      <c r="K466">
        <v>1.952</v>
      </c>
      <c r="L466" s="2">
        <f t="shared" si="95"/>
        <v>5740982.7741758581</v>
      </c>
      <c r="M466">
        <v>-12876000000</v>
      </c>
      <c r="N466">
        <v>12876000000</v>
      </c>
      <c r="O466">
        <f t="shared" si="96"/>
        <v>4.5405428274525672E-3</v>
      </c>
      <c r="P466">
        <f t="shared" si="97"/>
        <v>4540542.8274525674</v>
      </c>
      <c r="Q466">
        <v>64.802040000000005</v>
      </c>
      <c r="R466">
        <f t="shared" si="98"/>
        <v>70067.89952064112</v>
      </c>
      <c r="S466">
        <v>68.978806000000006</v>
      </c>
      <c r="T466">
        <v>1.952</v>
      </c>
      <c r="U466" s="19">
        <f t="shared" si="99"/>
        <v>4969972.5877260882</v>
      </c>
      <c r="V466" s="18">
        <v>236820000000</v>
      </c>
      <c r="W466">
        <f t="shared" si="100"/>
        <v>6.2313999670721479E-4</v>
      </c>
      <c r="X466">
        <f t="shared" si="101"/>
        <v>623139.99670721474</v>
      </c>
      <c r="Y466">
        <v>64.802040000000005</v>
      </c>
      <c r="Z466">
        <f t="shared" si="102"/>
        <v>9616.055246211612</v>
      </c>
      <c r="AA466">
        <v>68.978806000000006</v>
      </c>
      <c r="AB466">
        <v>1.952</v>
      </c>
      <c r="AC466" s="19">
        <f t="shared" si="103"/>
        <v>682074.54915431817</v>
      </c>
    </row>
    <row r="467" spans="1:29" x14ac:dyDescent="0.25">
      <c r="A467" s="38">
        <f t="shared" si="91"/>
        <v>-5.5771678586753359E-2</v>
      </c>
      <c r="B467" s="18" t="s">
        <v>881</v>
      </c>
      <c r="C467" t="s">
        <v>882</v>
      </c>
      <c r="D467" s="1">
        <v>-183000000</v>
      </c>
      <c r="E467">
        <v>183000000</v>
      </c>
      <c r="F467">
        <f t="shared" si="92"/>
        <v>2.048277678795163E-4</v>
      </c>
      <c r="G467">
        <f t="shared" si="93"/>
        <v>204827.76787951629</v>
      </c>
      <c r="H467">
        <v>117.62204699999999</v>
      </c>
      <c r="I467">
        <f t="shared" si="94"/>
        <v>1741.406250815515</v>
      </c>
      <c r="J467">
        <v>109.86206799999999</v>
      </c>
      <c r="K467">
        <v>1.2</v>
      </c>
      <c r="L467" s="2">
        <f t="shared" si="95"/>
        <v>193404.17944369777</v>
      </c>
      <c r="M467">
        <v>-1075000000</v>
      </c>
      <c r="N467">
        <v>1075000000</v>
      </c>
      <c r="O467">
        <f t="shared" si="96"/>
        <v>3.7908384121711013E-4</v>
      </c>
      <c r="P467">
        <f t="shared" si="97"/>
        <v>379083.84121711011</v>
      </c>
      <c r="Q467">
        <v>117.62204699999999</v>
      </c>
      <c r="R467">
        <f t="shared" si="98"/>
        <v>3222.8978400376768</v>
      </c>
      <c r="S467">
        <v>109.86206799999999</v>
      </c>
      <c r="T467">
        <v>1.2</v>
      </c>
      <c r="U467" s="19">
        <f t="shared" si="99"/>
        <v>357941.69906731759</v>
      </c>
      <c r="V467" s="18">
        <v>221620000000</v>
      </c>
      <c r="W467">
        <f t="shared" si="100"/>
        <v>5.8314452356326724E-4</v>
      </c>
      <c r="X467">
        <f t="shared" si="101"/>
        <v>583144.5235632672</v>
      </c>
      <c r="Y467">
        <v>117.62204699999999</v>
      </c>
      <c r="Z467">
        <f t="shared" si="102"/>
        <v>4957.7824773213415</v>
      </c>
      <c r="AA467">
        <v>109.86206799999999</v>
      </c>
      <c r="AB467">
        <v>1.2</v>
      </c>
      <c r="AC467" s="19">
        <f t="shared" si="103"/>
        <v>550621.57462547126</v>
      </c>
    </row>
    <row r="468" spans="1:29" x14ac:dyDescent="0.25">
      <c r="A468" s="38">
        <f t="shared" si="91"/>
        <v>-4.2933396893036213E-2</v>
      </c>
      <c r="B468" s="18" t="s">
        <v>883</v>
      </c>
      <c r="C468" t="s">
        <v>884</v>
      </c>
      <c r="D468" s="1">
        <v>-549000000</v>
      </c>
      <c r="E468">
        <v>549000000</v>
      </c>
      <c r="F468">
        <f t="shared" si="92"/>
        <v>6.1448330363854896E-4</v>
      </c>
      <c r="G468">
        <f t="shared" si="93"/>
        <v>614483.30363854894</v>
      </c>
      <c r="H468">
        <v>134.35766599999999</v>
      </c>
      <c r="I468">
        <f t="shared" si="94"/>
        <v>4573.488971135811</v>
      </c>
      <c r="J468">
        <v>126.309235</v>
      </c>
      <c r="K468">
        <v>2.2799999999999998</v>
      </c>
      <c r="L468" s="2">
        <f t="shared" si="95"/>
        <v>588101.44807929103</v>
      </c>
      <c r="M468">
        <v>-110000000</v>
      </c>
      <c r="N468">
        <v>110000000</v>
      </c>
      <c r="O468">
        <f t="shared" si="96"/>
        <v>3.8789974450122898E-5</v>
      </c>
      <c r="P468">
        <f t="shared" si="97"/>
        <v>38789.9744501229</v>
      </c>
      <c r="Q468">
        <v>134.35766599999999</v>
      </c>
      <c r="R468">
        <f t="shared" si="98"/>
        <v>288.70681967728513</v>
      </c>
      <c r="S468">
        <v>126.309235</v>
      </c>
      <c r="T468">
        <v>2.2799999999999998</v>
      </c>
      <c r="U468" s="19">
        <f t="shared" si="99"/>
        <v>37124.589081585043</v>
      </c>
      <c r="V468" s="18">
        <v>240700000000</v>
      </c>
      <c r="W468">
        <f t="shared" si="100"/>
        <v>6.3334936748343296E-4</v>
      </c>
      <c r="X468">
        <f t="shared" si="101"/>
        <v>633349.36748343299</v>
      </c>
      <c r="Y468">
        <v>134.35766599999999</v>
      </c>
      <c r="Z468">
        <f t="shared" si="102"/>
        <v>4713.905699161468</v>
      </c>
      <c r="AA468">
        <v>126.309235</v>
      </c>
      <c r="AB468">
        <v>2.2799999999999998</v>
      </c>
      <c r="AC468" s="19">
        <f t="shared" si="103"/>
        <v>606157.52771731326</v>
      </c>
    </row>
    <row r="469" spans="1:29" x14ac:dyDescent="0.25">
      <c r="A469" s="38">
        <f t="shared" si="91"/>
        <v>-0.56920363099723859</v>
      </c>
      <c r="B469" s="18" t="s">
        <v>885</v>
      </c>
      <c r="C469" t="s">
        <v>886</v>
      </c>
      <c r="D469" s="1">
        <v>-615000000</v>
      </c>
      <c r="E469">
        <v>615000000</v>
      </c>
      <c r="F469">
        <f t="shared" si="92"/>
        <v>6.8835561336558757E-4</v>
      </c>
      <c r="G469">
        <f t="shared" si="93"/>
        <v>688355.61336558755</v>
      </c>
      <c r="H469">
        <v>595.20001200000002</v>
      </c>
      <c r="I469">
        <f t="shared" si="94"/>
        <v>1156.5114238700444</v>
      </c>
      <c r="J469">
        <v>256.41000400000001</v>
      </c>
      <c r="K469">
        <v>0</v>
      </c>
      <c r="L469" s="2">
        <f t="shared" si="95"/>
        <v>296541.09882056381</v>
      </c>
      <c r="M469">
        <v>-1074000000</v>
      </c>
      <c r="N469">
        <v>1074000000</v>
      </c>
      <c r="O469">
        <f t="shared" si="96"/>
        <v>3.7873120508574536E-4</v>
      </c>
      <c r="P469">
        <f t="shared" si="97"/>
        <v>378731.20508574537</v>
      </c>
      <c r="Q469">
        <v>595.20001200000002</v>
      </c>
      <c r="R469">
        <f t="shared" si="98"/>
        <v>636.30913550073205</v>
      </c>
      <c r="S469">
        <v>256.41000400000001</v>
      </c>
      <c r="T469">
        <v>0</v>
      </c>
      <c r="U469" s="19">
        <f t="shared" si="99"/>
        <v>163156.02797897925</v>
      </c>
      <c r="V469" s="18">
        <v>231800000000</v>
      </c>
      <c r="W469">
        <f t="shared" si="100"/>
        <v>6.0993096544520052E-4</v>
      </c>
      <c r="X469">
        <f t="shared" si="101"/>
        <v>609930.96544520056</v>
      </c>
      <c r="Y469">
        <v>595.20001200000002</v>
      </c>
      <c r="Z469">
        <f t="shared" si="102"/>
        <v>1024.749585262442</v>
      </c>
      <c r="AA469">
        <v>256.41000400000001</v>
      </c>
      <c r="AB469">
        <v>0</v>
      </c>
      <c r="AC469" s="19">
        <f t="shared" si="103"/>
        <v>262756.04525614111</v>
      </c>
    </row>
    <row r="470" spans="1:29" x14ac:dyDescent="0.25">
      <c r="A470" s="38">
        <f t="shared" si="91"/>
        <v>5.0226568147592188E-2</v>
      </c>
      <c r="B470" s="18" t="s">
        <v>887</v>
      </c>
      <c r="C470" t="s">
        <v>888</v>
      </c>
      <c r="D470" s="1">
        <v>-667300000</v>
      </c>
      <c r="E470">
        <v>667300000</v>
      </c>
      <c r="F470">
        <f t="shared" si="92"/>
        <v>7.4689382243716524E-4</v>
      </c>
      <c r="G470">
        <f t="shared" si="93"/>
        <v>746893.82243716519</v>
      </c>
      <c r="H470">
        <v>121.884079</v>
      </c>
      <c r="I470">
        <f t="shared" si="94"/>
        <v>6127.903074503809</v>
      </c>
      <c r="J470">
        <v>127.04589799999999</v>
      </c>
      <c r="K470">
        <v>0.96</v>
      </c>
      <c r="L470" s="2">
        <f t="shared" si="95"/>
        <v>784407.73590882099</v>
      </c>
      <c r="M470">
        <v>-1930500000</v>
      </c>
      <c r="N470">
        <v>1930500000</v>
      </c>
      <c r="O470">
        <f t="shared" si="96"/>
        <v>6.8076405159965688E-4</v>
      </c>
      <c r="P470">
        <f t="shared" si="97"/>
        <v>680764.05159965693</v>
      </c>
      <c r="Q470">
        <v>121.884079</v>
      </c>
      <c r="R470">
        <f t="shared" si="98"/>
        <v>5585.3402444765316</v>
      </c>
      <c r="S470">
        <v>127.04589799999999</v>
      </c>
      <c r="T470">
        <v>0.96</v>
      </c>
      <c r="U470" s="19">
        <f t="shared" si="99"/>
        <v>714956.49362975801</v>
      </c>
      <c r="V470" s="18">
        <v>226530000000</v>
      </c>
      <c r="W470">
        <f t="shared" si="100"/>
        <v>5.9606411390121343E-4</v>
      </c>
      <c r="X470">
        <f t="shared" si="101"/>
        <v>596064.11390121339</v>
      </c>
      <c r="Y470">
        <v>121.884079</v>
      </c>
      <c r="Z470">
        <f t="shared" si="102"/>
        <v>4890.4181644693181</v>
      </c>
      <c r="AA470">
        <v>127.04589799999999</v>
      </c>
      <c r="AB470">
        <v>0.96</v>
      </c>
      <c r="AC470" s="19">
        <f t="shared" si="103"/>
        <v>626002.3687384068</v>
      </c>
    </row>
    <row r="471" spans="1:29" ht="15.75" thickBot="1" x14ac:dyDescent="0.3">
      <c r="A471" s="38">
        <f t="shared" si="91"/>
        <v>-0.1735587396846503</v>
      </c>
      <c r="B471" s="18" t="s">
        <v>889</v>
      </c>
      <c r="C471" t="s">
        <v>890</v>
      </c>
      <c r="D471" s="32">
        <v>-171000000</v>
      </c>
      <c r="E471" s="33">
        <v>171000000</v>
      </c>
      <c r="F471">
        <f t="shared" si="92"/>
        <v>1.9139643883823656E-4</v>
      </c>
      <c r="G471">
        <f t="shared" si="93"/>
        <v>191396.43883823656</v>
      </c>
      <c r="H471" s="33">
        <v>59.249203000000001</v>
      </c>
      <c r="I471">
        <f t="shared" si="94"/>
        <v>3230.363095993655</v>
      </c>
      <c r="J471" s="33">
        <v>47.385986000000003</v>
      </c>
      <c r="K471" s="33">
        <v>1.58</v>
      </c>
      <c r="L471" s="2">
        <f t="shared" si="95"/>
        <v>158177.91413334195</v>
      </c>
      <c r="M471">
        <v>-417000000</v>
      </c>
      <c r="N471">
        <v>417000000</v>
      </c>
      <c r="O471">
        <f t="shared" si="96"/>
        <v>1.4704926677910226E-4</v>
      </c>
      <c r="P471">
        <f t="shared" si="97"/>
        <v>147049.26677910227</v>
      </c>
      <c r="Q471">
        <v>59.249203000000001</v>
      </c>
      <c r="R471">
        <f t="shared" si="98"/>
        <v>2481.8775499664066</v>
      </c>
      <c r="S471">
        <v>47.385986000000003</v>
      </c>
      <c r="T471">
        <v>1.58</v>
      </c>
      <c r="U471" s="19">
        <f t="shared" si="99"/>
        <v>121527.58136536936</v>
      </c>
      <c r="V471" s="18">
        <v>29570000000</v>
      </c>
      <c r="W471">
        <f t="shared" si="100"/>
        <v>7.7806982951745382E-5</v>
      </c>
      <c r="X471">
        <f t="shared" si="101"/>
        <v>77806.982951745376</v>
      </c>
      <c r="Y471">
        <v>59.249203000000001</v>
      </c>
      <c r="Z471">
        <f t="shared" si="102"/>
        <v>1313.2156891923994</v>
      </c>
      <c r="AA471">
        <v>47.385986000000003</v>
      </c>
      <c r="AB471">
        <v>1.58</v>
      </c>
      <c r="AC471" s="19">
        <f t="shared" si="103"/>
        <v>64302.901051975379</v>
      </c>
    </row>
  </sheetData>
  <mergeCells count="7">
    <mergeCell ref="D1:U1"/>
    <mergeCell ref="V1:AC1"/>
    <mergeCell ref="D2:E2"/>
    <mergeCell ref="V2:W2"/>
    <mergeCell ref="T2:U2"/>
    <mergeCell ref="AB2:AC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512C-A6E0-4FB8-AC64-B4EE00726DDA}">
  <dimension ref="A1:AK5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7.28515625" bestFit="1" customWidth="1"/>
    <col min="2" max="2" width="12" style="1" bestFit="1" customWidth="1"/>
    <col min="3" max="6" width="12" bestFit="1" customWidth="1"/>
    <col min="7" max="7" width="12" style="2" bestFit="1" customWidth="1"/>
    <col min="8" max="8" width="12" style="1" bestFit="1" customWidth="1"/>
    <col min="9" max="11" width="12" bestFit="1" customWidth="1"/>
    <col min="12" max="12" width="12" style="2" bestFit="1" customWidth="1"/>
    <col min="13" max="13" width="9" style="1" bestFit="1" customWidth="1"/>
    <col min="14" max="16" width="9" bestFit="1" customWidth="1"/>
    <col min="17" max="17" width="9" style="2" bestFit="1" customWidth="1"/>
    <col min="18" max="18" width="12.7109375" style="1" bestFit="1" customWidth="1"/>
    <col min="19" max="21" width="12.7109375" bestFit="1" customWidth="1"/>
    <col min="22" max="22" width="12.7109375" style="2" bestFit="1" customWidth="1"/>
    <col min="23" max="23" width="12.7109375" style="1" bestFit="1" customWidth="1"/>
    <col min="24" max="26" width="12.7109375" bestFit="1" customWidth="1"/>
    <col min="27" max="27" width="12.7109375" style="2" bestFit="1" customWidth="1"/>
    <col min="28" max="28" width="12.7109375" style="1" bestFit="1" customWidth="1"/>
    <col min="29" max="31" width="12.7109375" bestFit="1" customWidth="1"/>
    <col min="32" max="32" width="12.7109375" style="2" bestFit="1" customWidth="1"/>
    <col min="33" max="33" width="12" style="1" bestFit="1" customWidth="1"/>
    <col min="34" max="36" width="12" bestFit="1" customWidth="1"/>
    <col min="37" max="37" width="12" style="2" bestFit="1" customWidth="1"/>
  </cols>
  <sheetData>
    <row r="1" spans="1:37" s="7" customFormat="1" ht="15.75" thickBot="1" x14ac:dyDescent="0.3">
      <c r="A1" s="3"/>
      <c r="B1" s="57" t="s">
        <v>996</v>
      </c>
      <c r="C1" s="58"/>
      <c r="D1" s="58"/>
      <c r="E1" s="58"/>
      <c r="F1" s="58"/>
      <c r="G1" s="59"/>
      <c r="H1" s="57" t="s">
        <v>991</v>
      </c>
      <c r="I1" s="58"/>
      <c r="J1" s="58"/>
      <c r="K1" s="58"/>
      <c r="L1" s="59"/>
      <c r="M1" s="57" t="s">
        <v>985</v>
      </c>
      <c r="N1" s="58"/>
      <c r="O1" s="58"/>
      <c r="P1" s="58"/>
      <c r="Q1" s="59"/>
      <c r="R1" s="57" t="s">
        <v>992</v>
      </c>
      <c r="S1" s="58"/>
      <c r="T1" s="58"/>
      <c r="U1" s="58"/>
      <c r="V1" s="59"/>
      <c r="W1" s="54" t="s">
        <v>993</v>
      </c>
      <c r="X1" s="55"/>
      <c r="Y1" s="55"/>
      <c r="Z1" s="55"/>
      <c r="AA1" s="56"/>
      <c r="AB1" s="54" t="s">
        <v>994</v>
      </c>
      <c r="AC1" s="55"/>
      <c r="AD1" s="55"/>
      <c r="AE1" s="55"/>
      <c r="AF1" s="56"/>
      <c r="AG1" s="54" t="s">
        <v>995</v>
      </c>
      <c r="AH1" s="55"/>
      <c r="AI1" s="55"/>
      <c r="AJ1" s="55"/>
      <c r="AK1" s="56"/>
    </row>
    <row r="2" spans="1:37" s="5" customFormat="1" ht="15.75" thickBot="1" x14ac:dyDescent="0.3">
      <c r="A2" s="4" t="s">
        <v>0</v>
      </c>
      <c r="B2" s="4">
        <v>2018</v>
      </c>
      <c r="C2" s="5">
        <v>2019</v>
      </c>
      <c r="D2" s="5">
        <v>2020</v>
      </c>
      <c r="E2" s="5">
        <v>2021</v>
      </c>
      <c r="F2" s="5">
        <v>2022</v>
      </c>
      <c r="G2" s="5">
        <v>2023</v>
      </c>
      <c r="H2" s="4">
        <v>2018</v>
      </c>
      <c r="I2" s="5">
        <v>2019</v>
      </c>
      <c r="J2" s="5">
        <v>2020</v>
      </c>
      <c r="K2" s="5">
        <v>2021</v>
      </c>
      <c r="L2" s="6">
        <v>2022</v>
      </c>
      <c r="M2" s="4">
        <v>2018</v>
      </c>
      <c r="N2" s="5">
        <v>2019</v>
      </c>
      <c r="O2" s="5">
        <v>2020</v>
      </c>
      <c r="P2" s="5">
        <v>2021</v>
      </c>
      <c r="Q2" s="6">
        <v>2022</v>
      </c>
      <c r="R2" s="4">
        <v>2018</v>
      </c>
      <c r="S2" s="5">
        <v>2019</v>
      </c>
      <c r="T2" s="5">
        <v>2020</v>
      </c>
      <c r="U2" s="5">
        <v>2021</v>
      </c>
      <c r="V2" s="6">
        <v>2022</v>
      </c>
      <c r="W2" s="4">
        <v>2018</v>
      </c>
      <c r="X2" s="5">
        <v>2019</v>
      </c>
      <c r="Y2" s="5">
        <v>2020</v>
      </c>
      <c r="Z2" s="5">
        <v>2021</v>
      </c>
      <c r="AA2" s="6">
        <v>2022</v>
      </c>
      <c r="AB2" s="4">
        <v>2018</v>
      </c>
      <c r="AC2" s="5">
        <v>2019</v>
      </c>
      <c r="AD2" s="5">
        <v>2020</v>
      </c>
      <c r="AE2" s="5">
        <v>2021</v>
      </c>
      <c r="AF2" s="6">
        <v>2022</v>
      </c>
      <c r="AG2" s="4">
        <v>2018</v>
      </c>
      <c r="AH2" s="5">
        <v>2019</v>
      </c>
      <c r="AI2" s="5">
        <v>2020</v>
      </c>
      <c r="AJ2" s="5">
        <v>2021</v>
      </c>
      <c r="AK2" s="6">
        <v>2022</v>
      </c>
    </row>
    <row r="3" spans="1:37" x14ac:dyDescent="0.25">
      <c r="A3" t="s">
        <v>22</v>
      </c>
      <c r="B3" s="1">
        <v>521480000000</v>
      </c>
      <c r="C3">
        <v>426460000000</v>
      </c>
      <c r="D3">
        <v>336350000000</v>
      </c>
      <c r="E3">
        <v>248210000000</v>
      </c>
      <c r="F3">
        <v>144300000000</v>
      </c>
      <c r="G3">
        <v>35710000000</v>
      </c>
      <c r="H3" s="1">
        <v>65.331055000000006</v>
      </c>
      <c r="I3">
        <v>83.322952000000001</v>
      </c>
      <c r="J3">
        <v>116.477936</v>
      </c>
      <c r="K3">
        <v>157.838776</v>
      </c>
      <c r="L3" s="2">
        <v>149.12184099999999</v>
      </c>
      <c r="M3" s="1">
        <v>0.61099999999999999</v>
      </c>
      <c r="N3">
        <v>0.67200000000000004</v>
      </c>
      <c r="O3">
        <v>0.54</v>
      </c>
      <c r="P3">
        <v>0.77600000000000002</v>
      </c>
      <c r="Q3" s="2">
        <v>1.0649999999999999</v>
      </c>
      <c r="R3" s="1">
        <f>W3+AB3+AG3</f>
        <v>-692000000</v>
      </c>
      <c r="S3">
        <f>X3+AC3+AH3</f>
        <v>-1566000000</v>
      </c>
      <c r="T3">
        <f>Y3+AD3+AI3</f>
        <v>-118000000</v>
      </c>
      <c r="U3">
        <f>Z3+AE3+AJ3</f>
        <v>-734000000</v>
      </c>
      <c r="V3">
        <f>AA3+AF3+AK3</f>
        <v>-343000000</v>
      </c>
      <c r="W3" s="1">
        <v>-177000000</v>
      </c>
      <c r="X3">
        <v>-156000000</v>
      </c>
      <c r="Y3">
        <v>-119000000</v>
      </c>
      <c r="Z3">
        <v>-189000000</v>
      </c>
      <c r="AA3" s="2">
        <v>-291000000</v>
      </c>
      <c r="AB3" s="1">
        <v>-516000000</v>
      </c>
      <c r="AC3">
        <v>-1410000000</v>
      </c>
      <c r="AD3">
        <v>0</v>
      </c>
      <c r="AE3">
        <v>-546000000</v>
      </c>
      <c r="AF3" s="2">
        <v>-52000000</v>
      </c>
      <c r="AG3" s="1">
        <v>1000000</v>
      </c>
      <c r="AH3">
        <v>0</v>
      </c>
      <c r="AI3">
        <v>1000000</v>
      </c>
      <c r="AJ3">
        <v>1000000</v>
      </c>
      <c r="AK3" s="2">
        <v>0</v>
      </c>
    </row>
    <row r="4" spans="1:37" x14ac:dyDescent="0.25">
      <c r="A4" t="s">
        <v>52</v>
      </c>
      <c r="B4" s="1">
        <v>514790000000</v>
      </c>
      <c r="C4">
        <v>412280000000</v>
      </c>
      <c r="D4">
        <v>39630000000</v>
      </c>
      <c r="E4">
        <v>211630000000</v>
      </c>
      <c r="F4">
        <v>18260000000</v>
      </c>
      <c r="G4">
        <v>9590000000</v>
      </c>
      <c r="H4" s="1">
        <v>31.599046999999999</v>
      </c>
      <c r="I4">
        <v>28.574404000000001</v>
      </c>
      <c r="J4">
        <v>15.77</v>
      </c>
      <c r="K4">
        <v>17.959999</v>
      </c>
      <c r="L4" s="2">
        <v>12.72</v>
      </c>
      <c r="M4" s="1">
        <v>0.4</v>
      </c>
      <c r="N4">
        <v>0.4</v>
      </c>
      <c r="O4">
        <v>0.1</v>
      </c>
      <c r="P4">
        <v>0</v>
      </c>
      <c r="Q4" s="2">
        <v>0</v>
      </c>
      <c r="R4" s="1">
        <f t="shared" ref="R4:R67" si="0">W4+AB4+AG4</f>
        <v>-2540000000</v>
      </c>
      <c r="S4">
        <f t="shared" ref="S4:S67" si="1">X4+AC4+AH4</f>
        <v>-3365999999.9999995</v>
      </c>
      <c r="T4">
        <f t="shared" ref="T4:T67" si="2">Y4+AD4+AI4</f>
        <v>-940000000</v>
      </c>
      <c r="U4">
        <f t="shared" ref="U4:U67" si="3">Z4+AE4+AJ4</f>
        <v>-38000000</v>
      </c>
      <c r="V4">
        <f t="shared" ref="V4:V67" si="4">AA4+AF4+AK4</f>
        <v>-2763000000</v>
      </c>
      <c r="W4" s="1">
        <v>-3750000000</v>
      </c>
      <c r="X4">
        <v>-4269999999.9999995</v>
      </c>
      <c r="Y4">
        <v>-1960000000</v>
      </c>
      <c r="Z4">
        <v>-412000000</v>
      </c>
      <c r="AA4" s="2">
        <v>-2910000000</v>
      </c>
      <c r="AB4" s="1">
        <v>0</v>
      </c>
      <c r="AC4">
        <v>0</v>
      </c>
      <c r="AD4">
        <v>0</v>
      </c>
      <c r="AE4">
        <v>0</v>
      </c>
      <c r="AF4" s="2">
        <v>0</v>
      </c>
      <c r="AG4" s="1">
        <v>1210000000</v>
      </c>
      <c r="AH4">
        <v>904000000</v>
      </c>
      <c r="AI4">
        <v>1020000000</v>
      </c>
      <c r="AJ4">
        <v>374000000</v>
      </c>
      <c r="AK4" s="2">
        <v>147000000</v>
      </c>
    </row>
    <row r="5" spans="1:37" x14ac:dyDescent="0.25">
      <c r="A5" t="s">
        <v>892</v>
      </c>
      <c r="B5" s="1">
        <v>511400000000</v>
      </c>
      <c r="C5">
        <v>411080000000</v>
      </c>
      <c r="D5">
        <v>310680000000</v>
      </c>
      <c r="E5">
        <v>214950000000</v>
      </c>
      <c r="F5">
        <v>18710000000</v>
      </c>
      <c r="G5">
        <v>4020000000</v>
      </c>
      <c r="H5" s="1" t="e">
        <v>#N/A</v>
      </c>
      <c r="I5" t="e">
        <v>#N/A</v>
      </c>
      <c r="J5" t="e">
        <v>#N/A</v>
      </c>
      <c r="K5" t="e">
        <v>#N/A</v>
      </c>
      <c r="L5" s="2" t="e">
        <v>#N/A</v>
      </c>
      <c r="M5" s="1" t="e">
        <v>#N/A</v>
      </c>
      <c r="N5" t="e">
        <v>#N/A</v>
      </c>
      <c r="O5" t="e">
        <v>#N/A</v>
      </c>
      <c r="P5" t="e">
        <v>#N/A</v>
      </c>
      <c r="Q5" s="2" t="e">
        <v>#N/A</v>
      </c>
      <c r="R5" s="1">
        <f t="shared" si="0"/>
        <v>-191830000</v>
      </c>
      <c r="S5">
        <f t="shared" si="1"/>
        <v>-462940000</v>
      </c>
      <c r="T5">
        <f t="shared" si="2"/>
        <v>-266901000</v>
      </c>
      <c r="U5">
        <f t="shared" si="3"/>
        <v>-287310000</v>
      </c>
      <c r="V5">
        <f t="shared" si="4"/>
        <v>-424450000</v>
      </c>
      <c r="W5" s="1">
        <v>-193720000</v>
      </c>
      <c r="X5">
        <v>-471650000</v>
      </c>
      <c r="Y5">
        <v>-267810000</v>
      </c>
      <c r="Z5">
        <v>-289640000</v>
      </c>
      <c r="AA5" s="2">
        <v>-425960000</v>
      </c>
      <c r="AB5" s="1">
        <v>0</v>
      </c>
      <c r="AC5">
        <v>0</v>
      </c>
      <c r="AD5">
        <v>0</v>
      </c>
      <c r="AE5">
        <v>0</v>
      </c>
      <c r="AF5" s="2">
        <v>0</v>
      </c>
      <c r="AG5" s="1">
        <v>1890000</v>
      </c>
      <c r="AH5">
        <v>8710000</v>
      </c>
      <c r="AI5">
        <v>909000</v>
      </c>
      <c r="AJ5">
        <v>2330000</v>
      </c>
      <c r="AK5" s="2">
        <v>1510000</v>
      </c>
    </row>
    <row r="6" spans="1:37" x14ac:dyDescent="0.25">
      <c r="A6" t="s">
        <v>80</v>
      </c>
      <c r="B6" s="1">
        <v>5746070000000</v>
      </c>
      <c r="C6">
        <v>41287000000000</v>
      </c>
      <c r="D6">
        <v>32255000000000</v>
      </c>
      <c r="E6">
        <v>22901000000000</v>
      </c>
      <c r="F6">
        <v>12066000000000</v>
      </c>
      <c r="G6">
        <v>2962000000000</v>
      </c>
      <c r="H6" s="1">
        <v>37.900008999999997</v>
      </c>
      <c r="I6">
        <v>71.615036000000003</v>
      </c>
      <c r="J6">
        <v>130.55898999999999</v>
      </c>
      <c r="K6">
        <v>175.795334</v>
      </c>
      <c r="L6" s="2">
        <v>129.378006</v>
      </c>
      <c r="M6" s="1">
        <v>0.70499999999999996</v>
      </c>
      <c r="N6">
        <v>0.76</v>
      </c>
      <c r="O6">
        <v>0.807499999999999</v>
      </c>
      <c r="P6">
        <v>0.86499999999999999</v>
      </c>
      <c r="Q6" s="2">
        <v>0.91</v>
      </c>
      <c r="R6" s="1">
        <f t="shared" si="0"/>
        <v>-14031000000</v>
      </c>
      <c r="S6">
        <f t="shared" si="1"/>
        <v>-11124000000</v>
      </c>
      <c r="T6">
        <f t="shared" si="2"/>
        <v>-8830000000</v>
      </c>
      <c r="U6">
        <f t="shared" si="3"/>
        <v>-11123000000</v>
      </c>
      <c r="V6">
        <f t="shared" si="4"/>
        <v>-11016000000</v>
      </c>
      <c r="W6" s="1">
        <v>-13310000000</v>
      </c>
      <c r="X6">
        <v>-10500000000</v>
      </c>
      <c r="Y6">
        <v>-7310000000</v>
      </c>
      <c r="Z6">
        <v>-11090000000</v>
      </c>
      <c r="AA6" s="2">
        <v>-10710000000</v>
      </c>
      <c r="AB6" s="1">
        <v>-721000000</v>
      </c>
      <c r="AC6">
        <v>-624000000</v>
      </c>
      <c r="AD6">
        <v>-1520000000</v>
      </c>
      <c r="AE6">
        <v>-33000000</v>
      </c>
      <c r="AF6" s="2">
        <v>-306000000</v>
      </c>
      <c r="AG6" s="1">
        <v>0</v>
      </c>
      <c r="AH6">
        <v>0</v>
      </c>
      <c r="AI6">
        <v>0</v>
      </c>
      <c r="AJ6">
        <v>0</v>
      </c>
      <c r="AK6" s="2">
        <v>0</v>
      </c>
    </row>
    <row r="7" spans="1:37" x14ac:dyDescent="0.25">
      <c r="A7" t="s">
        <v>8</v>
      </c>
      <c r="B7" s="1">
        <v>5136330000000</v>
      </c>
      <c r="C7">
        <v>4130940000000</v>
      </c>
      <c r="D7">
        <v>3189170000000</v>
      </c>
      <c r="E7">
        <v>2239370000000</v>
      </c>
      <c r="F7">
        <v>1285800000000</v>
      </c>
      <c r="G7">
        <v>261580000000</v>
      </c>
      <c r="H7" s="1">
        <v>73.720680000000002</v>
      </c>
      <c r="I7">
        <v>74.803023999999994</v>
      </c>
      <c r="J7">
        <v>95.537116999999995</v>
      </c>
      <c r="K7">
        <v>126.51599899999999</v>
      </c>
      <c r="L7" s="2">
        <v>156.88960299999999</v>
      </c>
      <c r="M7" s="1">
        <v>3.59</v>
      </c>
      <c r="N7">
        <v>4.28</v>
      </c>
      <c r="O7">
        <v>4.72</v>
      </c>
      <c r="P7">
        <v>5.2</v>
      </c>
      <c r="Q7" s="2">
        <v>5.64</v>
      </c>
      <c r="R7" s="1">
        <f t="shared" si="0"/>
        <v>-638000000</v>
      </c>
      <c r="S7">
        <f t="shared" si="1"/>
        <v>-552000000</v>
      </c>
      <c r="T7">
        <f t="shared" si="2"/>
        <v>-40260000000</v>
      </c>
      <c r="U7">
        <f t="shared" si="3"/>
        <v>-1312000000</v>
      </c>
      <c r="V7">
        <f t="shared" si="4"/>
        <v>-950000000</v>
      </c>
      <c r="W7" s="1">
        <v>-638000000</v>
      </c>
      <c r="X7">
        <v>-552000000</v>
      </c>
      <c r="Y7">
        <v>-2000000000</v>
      </c>
      <c r="Z7">
        <v>-787000000</v>
      </c>
      <c r="AA7" s="2">
        <v>-695000000</v>
      </c>
      <c r="AB7" s="1">
        <v>0</v>
      </c>
      <c r="AC7">
        <v>0</v>
      </c>
      <c r="AD7">
        <v>-38260000000</v>
      </c>
      <c r="AE7">
        <v>-525000000</v>
      </c>
      <c r="AF7" s="2">
        <v>-255000000</v>
      </c>
      <c r="AG7" s="1">
        <v>0</v>
      </c>
      <c r="AH7">
        <v>0</v>
      </c>
      <c r="AI7">
        <v>0</v>
      </c>
      <c r="AJ7">
        <v>0</v>
      </c>
      <c r="AK7" s="2">
        <v>0</v>
      </c>
    </row>
    <row r="8" spans="1:37" x14ac:dyDescent="0.25">
      <c r="A8" t="s">
        <v>6</v>
      </c>
      <c r="B8" s="1">
        <v>5126980000000</v>
      </c>
      <c r="C8">
        <v>4153090000000</v>
      </c>
      <c r="D8">
        <v>3194050000000</v>
      </c>
      <c r="E8">
        <v>2248860000000</v>
      </c>
      <c r="F8">
        <v>1191420000000</v>
      </c>
      <c r="G8">
        <v>178480000000</v>
      </c>
      <c r="H8" s="1">
        <v>66.878662000000006</v>
      </c>
      <c r="I8">
        <v>81.645591999999994</v>
      </c>
      <c r="J8">
        <v>104.53961200000001</v>
      </c>
      <c r="K8">
        <v>136.45379600000001</v>
      </c>
      <c r="L8" s="2">
        <v>108.23258199999999</v>
      </c>
      <c r="M8" s="1">
        <v>1.1200000000000001</v>
      </c>
      <c r="N8">
        <v>1.28</v>
      </c>
      <c r="O8">
        <v>1.44</v>
      </c>
      <c r="P8">
        <v>1.8</v>
      </c>
      <c r="Q8" s="2">
        <v>1.88</v>
      </c>
      <c r="R8" s="1">
        <f t="shared" si="0"/>
        <v>-1342000000</v>
      </c>
      <c r="S8">
        <f t="shared" si="1"/>
        <v>-1762000000</v>
      </c>
      <c r="T8">
        <f t="shared" si="2"/>
        <v>-2164000000</v>
      </c>
      <c r="U8">
        <f t="shared" si="3"/>
        <v>-1943000000</v>
      </c>
      <c r="V8">
        <f t="shared" si="4"/>
        <v>-1732000000</v>
      </c>
      <c r="W8" s="1">
        <v>-1390000000</v>
      </c>
      <c r="X8">
        <v>-1640000000</v>
      </c>
      <c r="Y8">
        <v>-2180000000</v>
      </c>
      <c r="Z8">
        <v>-1890000000</v>
      </c>
      <c r="AA8" s="2">
        <v>-1780000000</v>
      </c>
      <c r="AB8" s="1">
        <v>0</v>
      </c>
      <c r="AC8">
        <v>-170000000</v>
      </c>
      <c r="AD8">
        <v>-42000000</v>
      </c>
      <c r="AE8">
        <v>-187000000</v>
      </c>
      <c r="AF8" s="2">
        <v>0</v>
      </c>
      <c r="AG8" s="1">
        <v>48000000</v>
      </c>
      <c r="AH8">
        <v>48000000</v>
      </c>
      <c r="AI8">
        <v>58000000</v>
      </c>
      <c r="AJ8">
        <v>134000000</v>
      </c>
      <c r="AK8" s="2">
        <v>48000000</v>
      </c>
    </row>
    <row r="9" spans="1:37" x14ac:dyDescent="0.25">
      <c r="A9" t="s">
        <v>983</v>
      </c>
      <c r="B9" s="1">
        <v>510750000000</v>
      </c>
      <c r="C9">
        <v>417390000000</v>
      </c>
      <c r="D9">
        <v>314640000000</v>
      </c>
      <c r="E9">
        <v>217160000000</v>
      </c>
      <c r="F9">
        <v>123220000000</v>
      </c>
      <c r="G9">
        <v>28720000000</v>
      </c>
      <c r="H9" s="1">
        <v>26.719999000000001</v>
      </c>
      <c r="I9">
        <v>42.889999000000003</v>
      </c>
      <c r="J9">
        <v>36.07</v>
      </c>
      <c r="K9">
        <v>44.450001</v>
      </c>
      <c r="L9" s="2">
        <v>62.779998999999997</v>
      </c>
      <c r="M9" s="1">
        <v>0</v>
      </c>
      <c r="N9">
        <v>0</v>
      </c>
      <c r="O9">
        <v>0</v>
      </c>
      <c r="P9">
        <v>0</v>
      </c>
      <c r="Q9" s="2">
        <v>0</v>
      </c>
      <c r="R9" s="1">
        <f t="shared" si="0"/>
        <v>-29810000</v>
      </c>
      <c r="S9">
        <f t="shared" si="1"/>
        <v>-37840000</v>
      </c>
      <c r="T9">
        <f t="shared" si="2"/>
        <v>-39870000</v>
      </c>
      <c r="U9">
        <f t="shared" si="3"/>
        <v>-795310000</v>
      </c>
      <c r="V9">
        <f t="shared" si="4"/>
        <v>-51670000</v>
      </c>
      <c r="W9" s="1">
        <v>-29810000</v>
      </c>
      <c r="X9">
        <v>-37840000</v>
      </c>
      <c r="Y9">
        <v>-39870000</v>
      </c>
      <c r="Z9">
        <v>-41390000</v>
      </c>
      <c r="AA9" s="2">
        <v>-51670000</v>
      </c>
      <c r="AB9" s="1">
        <v>0</v>
      </c>
      <c r="AC9">
        <v>0</v>
      </c>
      <c r="AD9">
        <v>0</v>
      </c>
      <c r="AE9">
        <v>-753920000</v>
      </c>
      <c r="AF9" s="2">
        <v>0</v>
      </c>
      <c r="AG9" s="1">
        <v>0</v>
      </c>
      <c r="AH9">
        <v>0</v>
      </c>
      <c r="AI9">
        <v>0</v>
      </c>
      <c r="AJ9">
        <v>0</v>
      </c>
      <c r="AK9" s="2">
        <v>0</v>
      </c>
    </row>
    <row r="10" spans="1:37" x14ac:dyDescent="0.25">
      <c r="A10" t="s">
        <v>10</v>
      </c>
      <c r="B10" s="1">
        <v>593970000000</v>
      </c>
      <c r="C10">
        <v>4133910000000</v>
      </c>
      <c r="D10">
        <v>3173060000000</v>
      </c>
      <c r="E10">
        <v>2261990000000</v>
      </c>
      <c r="F10">
        <v>1168170000000</v>
      </c>
      <c r="G10">
        <v>206900000000</v>
      </c>
      <c r="H10" s="1">
        <v>132.01428200000001</v>
      </c>
      <c r="I10">
        <v>199.62356600000001</v>
      </c>
      <c r="J10">
        <v>251.60630800000001</v>
      </c>
      <c r="K10">
        <v>404.24426299999999</v>
      </c>
      <c r="L10" s="2">
        <v>263.75622600000003</v>
      </c>
      <c r="M10" s="1">
        <v>2.79</v>
      </c>
      <c r="N10">
        <v>2.2599999999999998</v>
      </c>
      <c r="O10">
        <v>3.28</v>
      </c>
      <c r="P10">
        <v>3.61</v>
      </c>
      <c r="Q10" s="2">
        <v>4.0299999999999896</v>
      </c>
      <c r="R10" s="1">
        <f t="shared" si="0"/>
        <v>-1249610000</v>
      </c>
      <c r="S10">
        <f t="shared" si="1"/>
        <v>-1752510000</v>
      </c>
      <c r="T10">
        <f t="shared" si="2"/>
        <v>-1892920000</v>
      </c>
      <c r="U10">
        <f t="shared" si="3"/>
        <v>-4308640000</v>
      </c>
      <c r="V10">
        <f t="shared" si="4"/>
        <v>-4275660000</v>
      </c>
      <c r="W10" s="1">
        <v>-619190000</v>
      </c>
      <c r="X10">
        <v>-599010000</v>
      </c>
      <c r="Y10">
        <v>-599130000</v>
      </c>
      <c r="Z10">
        <v>-580130000</v>
      </c>
      <c r="AA10" s="2">
        <v>-718000000</v>
      </c>
      <c r="AB10" s="1">
        <v>-657550000</v>
      </c>
      <c r="AC10">
        <v>-1190000000</v>
      </c>
      <c r="AD10">
        <v>-1530000000</v>
      </c>
      <c r="AE10">
        <v>-4170000000</v>
      </c>
      <c r="AF10" s="2">
        <v>-3450000000</v>
      </c>
      <c r="AG10" s="1">
        <v>27130000</v>
      </c>
      <c r="AH10">
        <v>36500000</v>
      </c>
      <c r="AI10">
        <v>236210000</v>
      </c>
      <c r="AJ10">
        <v>441490000</v>
      </c>
      <c r="AK10" s="2">
        <v>-107660000</v>
      </c>
    </row>
    <row r="11" spans="1:37" x14ac:dyDescent="0.25">
      <c r="A11" t="s">
        <v>15</v>
      </c>
      <c r="B11" s="1">
        <v>5110320000000</v>
      </c>
      <c r="C11">
        <v>4159080000000</v>
      </c>
      <c r="D11">
        <v>3239910000000</v>
      </c>
      <c r="E11">
        <v>2269350000000</v>
      </c>
      <c r="F11">
        <v>1156450000000</v>
      </c>
      <c r="G11">
        <v>256710000000</v>
      </c>
      <c r="H11" s="1">
        <v>226.240005</v>
      </c>
      <c r="I11">
        <v>329.80999800000001</v>
      </c>
      <c r="J11">
        <v>500.11999500000002</v>
      </c>
      <c r="K11">
        <v>567.05999799999995</v>
      </c>
      <c r="L11" s="2">
        <v>336.52999899999998</v>
      </c>
      <c r="M11" s="1">
        <v>0</v>
      </c>
      <c r="N11">
        <v>0</v>
      </c>
      <c r="O11">
        <v>0</v>
      </c>
      <c r="P11">
        <v>0</v>
      </c>
      <c r="Q11" s="2">
        <v>0</v>
      </c>
      <c r="R11" s="1">
        <f t="shared" si="0"/>
        <v>-6595090000</v>
      </c>
      <c r="S11">
        <f t="shared" si="1"/>
        <v>-543910000</v>
      </c>
      <c r="T11">
        <f t="shared" si="2"/>
        <v>-434000000</v>
      </c>
      <c r="U11">
        <f t="shared" si="3"/>
        <v>-3070000000</v>
      </c>
      <c r="V11">
        <f t="shared" si="4"/>
        <v>-614000000</v>
      </c>
      <c r="W11" s="1">
        <v>-285090000</v>
      </c>
      <c r="X11">
        <v>-443210000</v>
      </c>
      <c r="Y11">
        <v>-434000000</v>
      </c>
      <c r="Z11">
        <v>-390000000</v>
      </c>
      <c r="AA11" s="2">
        <v>-488000000</v>
      </c>
      <c r="AB11" s="1">
        <v>-6310000000</v>
      </c>
      <c r="AC11">
        <v>-100700000</v>
      </c>
      <c r="AD11">
        <v>0</v>
      </c>
      <c r="AE11">
        <v>-2680000000</v>
      </c>
      <c r="AF11" s="2">
        <v>-126000000</v>
      </c>
      <c r="AG11" s="1">
        <v>0</v>
      </c>
      <c r="AH11">
        <v>0</v>
      </c>
      <c r="AI11">
        <v>0</v>
      </c>
      <c r="AJ11">
        <v>0</v>
      </c>
      <c r="AK11" s="2">
        <v>0</v>
      </c>
    </row>
    <row r="12" spans="1:37" x14ac:dyDescent="0.25">
      <c r="A12" t="s">
        <v>72</v>
      </c>
      <c r="B12" s="1">
        <v>531770000000</v>
      </c>
      <c r="C12">
        <v>443760000000</v>
      </c>
      <c r="D12">
        <v>354580000000</v>
      </c>
      <c r="E12">
        <v>292330000000</v>
      </c>
      <c r="F12">
        <v>183530000000</v>
      </c>
      <c r="G12">
        <v>90900000000</v>
      </c>
      <c r="H12" s="1">
        <v>78.796966999999995</v>
      </c>
      <c r="I12">
        <v>111.347633</v>
      </c>
      <c r="J12">
        <v>141.270309</v>
      </c>
      <c r="K12">
        <v>170.886292</v>
      </c>
      <c r="L12" s="2">
        <v>162.49185199999999</v>
      </c>
      <c r="M12" s="1">
        <v>1.92</v>
      </c>
      <c r="N12">
        <v>2.16</v>
      </c>
      <c r="O12">
        <v>2.48</v>
      </c>
      <c r="P12">
        <v>2.76</v>
      </c>
      <c r="Q12" s="2">
        <v>3.04</v>
      </c>
      <c r="R12" s="1">
        <f t="shared" si="0"/>
        <v>-314000000</v>
      </c>
      <c r="S12">
        <f t="shared" si="1"/>
        <v>-293190000</v>
      </c>
      <c r="T12">
        <f t="shared" si="2"/>
        <v>-180530000</v>
      </c>
      <c r="U12">
        <f t="shared" si="3"/>
        <v>2117140000</v>
      </c>
      <c r="V12">
        <f t="shared" si="4"/>
        <v>-699310000</v>
      </c>
      <c r="W12" s="1">
        <v>-261160000.00000003</v>
      </c>
      <c r="X12">
        <v>-282020000</v>
      </c>
      <c r="Y12">
        <v>-166330000</v>
      </c>
      <c r="Z12">
        <v>-347910000</v>
      </c>
      <c r="AA12" s="2">
        <v>-699310000</v>
      </c>
      <c r="AB12" s="1">
        <v>-52840000</v>
      </c>
      <c r="AC12">
        <v>-11170000</v>
      </c>
      <c r="AD12">
        <v>-14200000</v>
      </c>
      <c r="AE12">
        <v>-24950000</v>
      </c>
      <c r="AF12" s="2">
        <v>0</v>
      </c>
      <c r="AG12" s="1">
        <v>0</v>
      </c>
      <c r="AH12">
        <v>0</v>
      </c>
      <c r="AI12">
        <v>0</v>
      </c>
      <c r="AJ12">
        <v>2490000000</v>
      </c>
      <c r="AK12" s="2">
        <v>0</v>
      </c>
    </row>
    <row r="13" spans="1:37" x14ac:dyDescent="0.25">
      <c r="A13" t="s">
        <v>14</v>
      </c>
      <c r="B13" s="1">
        <v>522900000000</v>
      </c>
      <c r="C13">
        <v>425810000000</v>
      </c>
      <c r="D13">
        <v>328040000000</v>
      </c>
      <c r="E13">
        <v>237820000000</v>
      </c>
      <c r="F13">
        <v>151000000000</v>
      </c>
      <c r="G13">
        <v>42770000000</v>
      </c>
      <c r="H13" s="1">
        <v>36.076115000000001</v>
      </c>
      <c r="I13">
        <v>42.246066999999996</v>
      </c>
      <c r="J13">
        <v>47.501842000000003</v>
      </c>
      <c r="K13">
        <v>65.232155000000006</v>
      </c>
      <c r="L13" s="2">
        <v>91.311843999999994</v>
      </c>
      <c r="M13" s="1">
        <v>1.34</v>
      </c>
      <c r="N13">
        <v>1.4</v>
      </c>
      <c r="O13">
        <v>1.44</v>
      </c>
      <c r="P13">
        <v>1.48</v>
      </c>
      <c r="Q13" s="2">
        <v>1.6</v>
      </c>
      <c r="R13" s="1">
        <f t="shared" si="0"/>
        <v>-1115000000</v>
      </c>
      <c r="S13">
        <f t="shared" si="1"/>
        <v>-2485000000</v>
      </c>
      <c r="T13">
        <f t="shared" si="2"/>
        <v>-110000000</v>
      </c>
      <c r="U13">
        <f t="shared" si="3"/>
        <v>-2485000000</v>
      </c>
      <c r="V13">
        <f t="shared" si="4"/>
        <v>-1211000000</v>
      </c>
      <c r="W13" s="1">
        <v>-842000000</v>
      </c>
      <c r="X13">
        <v>-828000000</v>
      </c>
      <c r="Y13">
        <v>-823000000</v>
      </c>
      <c r="Z13">
        <v>-1170000000</v>
      </c>
      <c r="AA13" s="2">
        <v>-1320000000</v>
      </c>
      <c r="AB13" s="1">
        <v>-464000000</v>
      </c>
      <c r="AC13">
        <v>-1950000000</v>
      </c>
      <c r="AD13">
        <v>-15000000</v>
      </c>
      <c r="AE13">
        <v>-1560000000</v>
      </c>
      <c r="AF13" s="2">
        <v>-22000000</v>
      </c>
      <c r="AG13" s="1">
        <v>191000000</v>
      </c>
      <c r="AH13">
        <v>293000000</v>
      </c>
      <c r="AI13">
        <v>728000000</v>
      </c>
      <c r="AJ13">
        <v>245000000</v>
      </c>
      <c r="AK13" s="2">
        <v>131000000</v>
      </c>
    </row>
    <row r="14" spans="1:37" x14ac:dyDescent="0.25">
      <c r="A14" t="s">
        <v>17</v>
      </c>
      <c r="B14" s="1">
        <v>557190000000</v>
      </c>
      <c r="C14">
        <v>473620000000</v>
      </c>
      <c r="D14">
        <v>375550000000</v>
      </c>
      <c r="E14">
        <v>2103660000000</v>
      </c>
      <c r="F14">
        <v>199080000000</v>
      </c>
      <c r="G14">
        <v>105390000000</v>
      </c>
      <c r="H14" s="1">
        <v>119.415909</v>
      </c>
      <c r="I14">
        <v>158.474121</v>
      </c>
      <c r="J14">
        <v>167.755539</v>
      </c>
      <c r="K14">
        <v>239.22197</v>
      </c>
      <c r="L14" s="2">
        <v>236.14335600000001</v>
      </c>
      <c r="M14" s="1">
        <v>2.8</v>
      </c>
      <c r="N14">
        <v>3.28</v>
      </c>
      <c r="O14">
        <v>3.66</v>
      </c>
      <c r="P14">
        <v>3.83</v>
      </c>
      <c r="Q14" s="2">
        <v>4.37</v>
      </c>
      <c r="R14" s="1">
        <f t="shared" si="0"/>
        <v>-684100000</v>
      </c>
      <c r="S14">
        <f t="shared" si="1"/>
        <v>-587000000</v>
      </c>
      <c r="T14">
        <f t="shared" si="2"/>
        <v>-487100000</v>
      </c>
      <c r="U14">
        <f t="shared" si="3"/>
        <v>-530900000</v>
      </c>
      <c r="V14">
        <f t="shared" si="4"/>
        <v>-604000000</v>
      </c>
      <c r="W14" s="1">
        <v>-566500000</v>
      </c>
      <c r="X14">
        <v>-616400000</v>
      </c>
      <c r="Y14">
        <v>-505900000</v>
      </c>
      <c r="Z14">
        <v>-553400000</v>
      </c>
      <c r="AA14" s="2">
        <v>-571600000</v>
      </c>
      <c r="AB14" s="1">
        <v>-125500000</v>
      </c>
      <c r="AC14">
        <v>0</v>
      </c>
      <c r="AD14">
        <v>0</v>
      </c>
      <c r="AE14">
        <v>-11700000</v>
      </c>
      <c r="AF14" s="2">
        <v>-32400000</v>
      </c>
      <c r="AG14" s="1">
        <v>7900000</v>
      </c>
      <c r="AH14">
        <v>29400000</v>
      </c>
      <c r="AI14">
        <v>18800000</v>
      </c>
      <c r="AJ14">
        <v>34200000</v>
      </c>
      <c r="AK14" s="2">
        <v>0</v>
      </c>
    </row>
    <row r="15" spans="1:37" x14ac:dyDescent="0.25">
      <c r="A15" t="s">
        <v>96</v>
      </c>
      <c r="B15" s="1">
        <v>528160000000</v>
      </c>
      <c r="C15">
        <v>440360000000</v>
      </c>
      <c r="D15">
        <v>367140000000</v>
      </c>
      <c r="E15">
        <v>261850000000</v>
      </c>
      <c r="F15">
        <v>140320000000</v>
      </c>
      <c r="G15">
        <v>47030000000</v>
      </c>
      <c r="H15" s="1">
        <v>128.61000100000001</v>
      </c>
      <c r="I15">
        <v>183.46000699999999</v>
      </c>
      <c r="J15">
        <v>305.33999599999999</v>
      </c>
      <c r="K15">
        <v>281.19000199999999</v>
      </c>
      <c r="L15" s="2">
        <v>186.86999499999999</v>
      </c>
      <c r="M15" s="1">
        <v>0</v>
      </c>
      <c r="N15">
        <v>0</v>
      </c>
      <c r="O15">
        <v>0</v>
      </c>
      <c r="P15">
        <v>0</v>
      </c>
      <c r="Q15" s="2">
        <v>0</v>
      </c>
      <c r="R15" s="1">
        <f t="shared" si="0"/>
        <v>-1107000000</v>
      </c>
      <c r="S15">
        <f t="shared" si="1"/>
        <v>-53200000</v>
      </c>
      <c r="T15">
        <f t="shared" si="2"/>
        <v>-342100000</v>
      </c>
      <c r="U15">
        <f t="shared" si="3"/>
        <v>-1316500000</v>
      </c>
      <c r="V15">
        <f t="shared" si="4"/>
        <v>-142000000</v>
      </c>
      <c r="W15" s="1">
        <v>-67000000</v>
      </c>
      <c r="X15">
        <v>-53200000</v>
      </c>
      <c r="Y15">
        <v>-95900000</v>
      </c>
      <c r="Z15">
        <v>-66500000</v>
      </c>
      <c r="AA15" s="2">
        <v>-46000000</v>
      </c>
      <c r="AB15" s="1">
        <v>-1040000000</v>
      </c>
      <c r="AC15">
        <v>0</v>
      </c>
      <c r="AD15">
        <v>-246200000</v>
      </c>
      <c r="AE15">
        <v>-1250000000</v>
      </c>
      <c r="AF15" s="2">
        <v>-96000000</v>
      </c>
      <c r="AG15" s="1">
        <v>0</v>
      </c>
      <c r="AH15">
        <v>0</v>
      </c>
      <c r="AI15">
        <v>0</v>
      </c>
      <c r="AJ15">
        <v>0</v>
      </c>
      <c r="AK15" s="2">
        <v>0</v>
      </c>
    </row>
    <row r="16" spans="1:37" x14ac:dyDescent="0.25">
      <c r="A16" t="s">
        <v>50</v>
      </c>
      <c r="B16" s="1">
        <v>515940000000</v>
      </c>
      <c r="C16">
        <v>418900000000</v>
      </c>
      <c r="D16">
        <v>319290000000</v>
      </c>
      <c r="E16">
        <v>222920000000</v>
      </c>
      <c r="F16">
        <v>122980000000</v>
      </c>
      <c r="G16">
        <v>20610000000</v>
      </c>
      <c r="H16" s="1">
        <v>57.910114</v>
      </c>
      <c r="I16">
        <v>69.964279000000005</v>
      </c>
      <c r="J16">
        <v>72.942368000000002</v>
      </c>
      <c r="K16">
        <v>85.410590999999997</v>
      </c>
      <c r="L16" s="2">
        <v>87.581992999999997</v>
      </c>
      <c r="M16" s="1">
        <v>1.849</v>
      </c>
      <c r="N16">
        <v>1.92</v>
      </c>
      <c r="O16">
        <v>2</v>
      </c>
      <c r="P16">
        <v>2.2000000000000002</v>
      </c>
      <c r="Q16" s="2">
        <v>2.36</v>
      </c>
      <c r="R16" s="1">
        <f t="shared" si="0"/>
        <v>-2340000000</v>
      </c>
      <c r="S16">
        <f t="shared" si="1"/>
        <v>-2440000000</v>
      </c>
      <c r="T16">
        <f t="shared" si="2"/>
        <v>-3300000000</v>
      </c>
      <c r="U16">
        <f t="shared" si="3"/>
        <v>-3520000000</v>
      </c>
      <c r="V16">
        <f t="shared" si="4"/>
        <v>-3380000000</v>
      </c>
      <c r="W16" s="1">
        <v>-2340000000</v>
      </c>
      <c r="X16">
        <v>-2440000000</v>
      </c>
      <c r="Y16">
        <v>-3300000000</v>
      </c>
      <c r="Z16">
        <v>-3520000000</v>
      </c>
      <c r="AA16" s="2">
        <v>-3380000000</v>
      </c>
      <c r="AB16" s="1">
        <v>0</v>
      </c>
      <c r="AC16">
        <v>0</v>
      </c>
      <c r="AD16">
        <v>0</v>
      </c>
      <c r="AE16">
        <v>0</v>
      </c>
      <c r="AF16" s="2">
        <v>0</v>
      </c>
      <c r="AG16" s="1">
        <v>0</v>
      </c>
      <c r="AH16">
        <v>0</v>
      </c>
      <c r="AI16">
        <v>0</v>
      </c>
      <c r="AJ16">
        <v>0</v>
      </c>
      <c r="AK16" s="2">
        <v>0</v>
      </c>
    </row>
    <row r="17" spans="1:37" x14ac:dyDescent="0.25">
      <c r="A17" t="s">
        <v>54</v>
      </c>
      <c r="B17" s="1">
        <v>536860000000</v>
      </c>
      <c r="C17">
        <v>446700000000</v>
      </c>
      <c r="D17">
        <v>341330000000</v>
      </c>
      <c r="E17">
        <v>244160000000</v>
      </c>
      <c r="F17">
        <v>148790000000</v>
      </c>
      <c r="G17">
        <v>39930000000</v>
      </c>
      <c r="H17" s="1">
        <v>63.597763</v>
      </c>
      <c r="I17">
        <v>83.007469</v>
      </c>
      <c r="J17">
        <v>75.528426999999994</v>
      </c>
      <c r="K17">
        <v>83.595589000000004</v>
      </c>
      <c r="L17" s="2">
        <v>92.273109000000005</v>
      </c>
      <c r="M17" s="1">
        <v>2.5299999999999998</v>
      </c>
      <c r="N17">
        <v>2.71</v>
      </c>
      <c r="O17">
        <v>2.84</v>
      </c>
      <c r="P17">
        <v>3</v>
      </c>
      <c r="Q17" s="2">
        <v>3.17</v>
      </c>
      <c r="R17" s="1">
        <f t="shared" si="0"/>
        <v>-6374600000</v>
      </c>
      <c r="S17">
        <f t="shared" si="1"/>
        <v>-7058400000</v>
      </c>
      <c r="T17">
        <f t="shared" si="2"/>
        <v>-6420200000</v>
      </c>
      <c r="U17">
        <f t="shared" si="3"/>
        <v>-6527200000</v>
      </c>
      <c r="V17">
        <f t="shared" si="4"/>
        <v>-7762000000</v>
      </c>
      <c r="W17" s="1">
        <v>-6360000000</v>
      </c>
      <c r="X17">
        <v>-6140000000</v>
      </c>
      <c r="Y17">
        <v>-6320000000</v>
      </c>
      <c r="Z17">
        <v>-5760000000</v>
      </c>
      <c r="AA17" s="2">
        <v>-6770000000</v>
      </c>
      <c r="AB17" s="1">
        <v>-14600000</v>
      </c>
      <c r="AC17">
        <v>-918400000</v>
      </c>
      <c r="AD17">
        <v>-100200000</v>
      </c>
      <c r="AE17">
        <v>-767200000</v>
      </c>
      <c r="AF17" s="2">
        <v>-1210000000</v>
      </c>
      <c r="AG17" s="1">
        <v>0</v>
      </c>
      <c r="AH17">
        <v>0</v>
      </c>
      <c r="AI17">
        <v>0</v>
      </c>
      <c r="AJ17">
        <v>0</v>
      </c>
      <c r="AK17" s="2">
        <v>218000000</v>
      </c>
    </row>
    <row r="18" spans="1:37" x14ac:dyDescent="0.25">
      <c r="A18" t="s">
        <v>18</v>
      </c>
      <c r="B18" s="1">
        <v>59570000000</v>
      </c>
      <c r="C18">
        <v>413210000000</v>
      </c>
      <c r="D18">
        <v>315630000000</v>
      </c>
      <c r="E18">
        <v>216200000000</v>
      </c>
      <c r="F18">
        <v>119210000000</v>
      </c>
      <c r="G18">
        <v>11970000000</v>
      </c>
      <c r="H18" s="1">
        <v>12.579404</v>
      </c>
      <c r="I18">
        <v>17.882823999999999</v>
      </c>
      <c r="J18">
        <v>21.843359</v>
      </c>
      <c r="K18">
        <v>23.142081999999998</v>
      </c>
      <c r="L18" s="2">
        <v>28.161135000000002</v>
      </c>
      <c r="M18" s="1">
        <v>0.52</v>
      </c>
      <c r="N18">
        <v>0.54800000000000004</v>
      </c>
      <c r="O18">
        <v>0.57199999999999995</v>
      </c>
      <c r="P18">
        <v>0.60399999999999998</v>
      </c>
      <c r="Q18" s="2">
        <v>0.63200000000000001</v>
      </c>
      <c r="R18" s="1">
        <f t="shared" si="0"/>
        <v>-126000000</v>
      </c>
      <c r="S18">
        <f t="shared" si="1"/>
        <v>-2407000000</v>
      </c>
      <c r="T18">
        <f t="shared" si="2"/>
        <v>-1573000000</v>
      </c>
      <c r="U18">
        <f t="shared" si="3"/>
        <v>-2627000000</v>
      </c>
      <c r="V18">
        <f t="shared" si="4"/>
        <v>-4652000000</v>
      </c>
      <c r="W18" s="1">
        <v>-2120000000</v>
      </c>
      <c r="X18">
        <v>-2410000000</v>
      </c>
      <c r="Y18">
        <v>-1900000000</v>
      </c>
      <c r="Z18">
        <v>-2120000000</v>
      </c>
      <c r="AA18" s="2">
        <v>-4550000000</v>
      </c>
      <c r="AB18" s="1">
        <v>-66000000</v>
      </c>
      <c r="AC18">
        <v>-192000000</v>
      </c>
      <c r="AD18">
        <v>-395000000</v>
      </c>
      <c r="AE18">
        <v>-775000000</v>
      </c>
      <c r="AF18" s="2">
        <v>-845000000</v>
      </c>
      <c r="AG18" s="1">
        <v>2060000000</v>
      </c>
      <c r="AH18">
        <v>195000000</v>
      </c>
      <c r="AI18">
        <v>722000000</v>
      </c>
      <c r="AJ18">
        <v>268000000</v>
      </c>
      <c r="AK18" s="2">
        <v>743000000</v>
      </c>
    </row>
    <row r="19" spans="1:37" x14ac:dyDescent="0.25">
      <c r="A19" t="s">
        <v>20</v>
      </c>
      <c r="B19" s="1">
        <v>534410000000</v>
      </c>
      <c r="C19">
        <v>438440000000</v>
      </c>
      <c r="D19">
        <v>331230000000</v>
      </c>
      <c r="E19">
        <v>238620000000</v>
      </c>
      <c r="F19">
        <v>144730000000</v>
      </c>
      <c r="G19">
        <v>45170000000</v>
      </c>
      <c r="H19" s="1">
        <v>40.558750000000003</v>
      </c>
      <c r="I19">
        <v>48.082745000000003</v>
      </c>
      <c r="J19">
        <v>41.543537000000001</v>
      </c>
      <c r="K19">
        <v>55.896312999999999</v>
      </c>
      <c r="L19" s="2">
        <v>70.659156999999993</v>
      </c>
      <c r="M19" s="1">
        <v>1.04</v>
      </c>
      <c r="N19">
        <v>1.08</v>
      </c>
      <c r="O19">
        <v>1.1200000000000001</v>
      </c>
      <c r="P19">
        <v>1.32</v>
      </c>
      <c r="Q19" s="2">
        <v>1.6</v>
      </c>
      <c r="R19" s="1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 s="1">
        <v>0</v>
      </c>
      <c r="X19">
        <v>0</v>
      </c>
      <c r="Y19">
        <v>0</v>
      </c>
      <c r="Z19">
        <v>0</v>
      </c>
      <c r="AA19" s="2">
        <v>0</v>
      </c>
      <c r="AB19" s="1">
        <v>0</v>
      </c>
      <c r="AC19">
        <v>0</v>
      </c>
      <c r="AD19">
        <v>0</v>
      </c>
      <c r="AE19">
        <v>0</v>
      </c>
      <c r="AF19" s="2">
        <v>0</v>
      </c>
      <c r="AG19" s="1">
        <v>0</v>
      </c>
      <c r="AH19">
        <v>0</v>
      </c>
      <c r="AI19">
        <v>0</v>
      </c>
      <c r="AJ19">
        <v>0</v>
      </c>
      <c r="AK19" s="2">
        <v>0</v>
      </c>
    </row>
    <row r="20" spans="1:37" x14ac:dyDescent="0.25">
      <c r="A20" t="s">
        <v>58</v>
      </c>
      <c r="B20" s="1">
        <v>534150000000</v>
      </c>
      <c r="C20">
        <v>444650000000</v>
      </c>
      <c r="D20">
        <v>332610000000</v>
      </c>
      <c r="E20">
        <v>247210000000</v>
      </c>
      <c r="F20">
        <v>146980000000</v>
      </c>
      <c r="G20">
        <v>42870000000</v>
      </c>
      <c r="H20" s="1">
        <v>34.690196999999998</v>
      </c>
      <c r="I20">
        <v>46.339443000000003</v>
      </c>
      <c r="J20">
        <v>35.642769000000001</v>
      </c>
      <c r="K20">
        <v>54.861393</v>
      </c>
      <c r="L20" s="2">
        <v>62.413058999999997</v>
      </c>
      <c r="M20" s="1">
        <v>1.28</v>
      </c>
      <c r="N20">
        <v>1.28</v>
      </c>
      <c r="O20">
        <v>1.28</v>
      </c>
      <c r="P20">
        <v>1.28</v>
      </c>
      <c r="Q20" s="2">
        <v>1.28</v>
      </c>
      <c r="R20" s="1">
        <f t="shared" si="0"/>
        <v>-5710000000</v>
      </c>
      <c r="S20">
        <f t="shared" si="1"/>
        <v>2000000</v>
      </c>
      <c r="T20">
        <f t="shared" si="2"/>
        <v>2170000000</v>
      </c>
      <c r="U20">
        <f t="shared" si="3"/>
        <v>4680000000</v>
      </c>
      <c r="V20">
        <f t="shared" si="4"/>
        <v>0</v>
      </c>
      <c r="W20" s="1">
        <v>0</v>
      </c>
      <c r="X20">
        <v>0</v>
      </c>
      <c r="Y20">
        <v>0</v>
      </c>
      <c r="Z20">
        <v>0</v>
      </c>
      <c r="AA20" s="2">
        <v>0</v>
      </c>
      <c r="AB20" s="1">
        <v>-5720000000</v>
      </c>
      <c r="AC20">
        <v>0</v>
      </c>
      <c r="AD20">
        <v>0</v>
      </c>
      <c r="AE20">
        <v>0</v>
      </c>
      <c r="AF20" s="2">
        <v>0</v>
      </c>
      <c r="AG20" s="1">
        <v>10000000</v>
      </c>
      <c r="AH20">
        <v>2000000</v>
      </c>
      <c r="AI20">
        <v>2170000000</v>
      </c>
      <c r="AJ20">
        <v>4680000000</v>
      </c>
      <c r="AK20" s="2">
        <v>0</v>
      </c>
    </row>
    <row r="21" spans="1:37" x14ac:dyDescent="0.25">
      <c r="A21" t="s">
        <v>90</v>
      </c>
      <c r="B21" s="1">
        <v>55530000000</v>
      </c>
      <c r="C21">
        <v>47850000000</v>
      </c>
      <c r="D21">
        <v>38000000000</v>
      </c>
      <c r="E21">
        <v>28880000000</v>
      </c>
      <c r="F21">
        <v>16600000000</v>
      </c>
      <c r="G21">
        <v>7420000000</v>
      </c>
      <c r="H21" s="1">
        <v>81.432548999999995</v>
      </c>
      <c r="I21">
        <v>121.97113</v>
      </c>
      <c r="J21">
        <v>129.405045</v>
      </c>
      <c r="K21">
        <v>150.69953899999999</v>
      </c>
      <c r="L21" s="2">
        <v>123.064789</v>
      </c>
      <c r="M21" s="1">
        <v>2.2799999999999998</v>
      </c>
      <c r="N21">
        <v>2.4299999999999899</v>
      </c>
      <c r="O21">
        <v>2.5499999999999998</v>
      </c>
      <c r="P21">
        <v>2.66</v>
      </c>
      <c r="Q21" s="2">
        <v>2.74</v>
      </c>
      <c r="R21" s="1">
        <f t="shared" si="0"/>
        <v>-1122900000</v>
      </c>
      <c r="S21">
        <f t="shared" si="1"/>
        <v>-114600000</v>
      </c>
      <c r="T21">
        <f t="shared" si="2"/>
        <v>-579800000</v>
      </c>
      <c r="U21">
        <f t="shared" si="3"/>
        <v>1116000000</v>
      </c>
      <c r="V21">
        <f t="shared" si="4"/>
        <v>-254000000</v>
      </c>
      <c r="W21" s="1">
        <v>-82800000</v>
      </c>
      <c r="X21">
        <v>-110300000</v>
      </c>
      <c r="Y21">
        <v>-121200000</v>
      </c>
      <c r="Z21">
        <v>-187400000</v>
      </c>
      <c r="AA21" s="2">
        <v>-186300000</v>
      </c>
      <c r="AB21" s="1">
        <v>-1110000000</v>
      </c>
      <c r="AC21">
        <v>-7600000</v>
      </c>
      <c r="AD21">
        <v>-458600000</v>
      </c>
      <c r="AE21">
        <v>-16600000.000000002</v>
      </c>
      <c r="AF21" s="2">
        <v>-72500000</v>
      </c>
      <c r="AG21" s="1">
        <v>69900000</v>
      </c>
      <c r="AH21">
        <v>3300000</v>
      </c>
      <c r="AI21">
        <v>0</v>
      </c>
      <c r="AJ21">
        <v>1320000000</v>
      </c>
      <c r="AK21" s="2">
        <v>4800000</v>
      </c>
    </row>
    <row r="22" spans="1:37" x14ac:dyDescent="0.25">
      <c r="A22" t="s">
        <v>88</v>
      </c>
      <c r="B22" s="1">
        <v>513560000000</v>
      </c>
      <c r="C22">
        <v>417910000000</v>
      </c>
      <c r="D22">
        <v>323790000000</v>
      </c>
      <c r="E22">
        <v>235360000000</v>
      </c>
      <c r="F22">
        <v>139750000000</v>
      </c>
      <c r="G22">
        <v>49790000000</v>
      </c>
      <c r="H22" s="1">
        <v>68.882277999999999</v>
      </c>
      <c r="I22">
        <v>90.776557999999994</v>
      </c>
      <c r="J22">
        <v>119.93740099999999</v>
      </c>
      <c r="K22">
        <v>166.73335299999999</v>
      </c>
      <c r="L22" s="2">
        <v>187.471664</v>
      </c>
      <c r="M22" s="1">
        <v>1.64</v>
      </c>
      <c r="N22">
        <v>1.72</v>
      </c>
      <c r="O22">
        <v>1.8</v>
      </c>
      <c r="P22">
        <v>1.92</v>
      </c>
      <c r="Q22" s="2">
        <v>2.04</v>
      </c>
      <c r="R22" s="1">
        <f t="shared" si="0"/>
        <v>-894700000</v>
      </c>
      <c r="S22">
        <f t="shared" si="1"/>
        <v>-1327800000</v>
      </c>
      <c r="T22">
        <f t="shared" si="2"/>
        <v>-415400000</v>
      </c>
      <c r="U22">
        <f t="shared" si="3"/>
        <v>-3362900000</v>
      </c>
      <c r="V22">
        <f t="shared" si="4"/>
        <v>-936600000</v>
      </c>
      <c r="W22" s="1">
        <v>-124400000</v>
      </c>
      <c r="X22">
        <v>-138800000</v>
      </c>
      <c r="Y22">
        <v>-99300000</v>
      </c>
      <c r="Z22">
        <v>-128600000</v>
      </c>
      <c r="AA22" s="2">
        <v>-182700000</v>
      </c>
      <c r="AB22" s="1">
        <v>-784800000</v>
      </c>
      <c r="AC22">
        <v>-1270000000</v>
      </c>
      <c r="AD22">
        <v>-324300000</v>
      </c>
      <c r="AE22">
        <v>-3250000000</v>
      </c>
      <c r="AF22" s="2">
        <v>-764900000</v>
      </c>
      <c r="AG22" s="1">
        <v>14500000</v>
      </c>
      <c r="AH22">
        <v>81000000</v>
      </c>
      <c r="AI22">
        <v>8199999.9999999991</v>
      </c>
      <c r="AJ22">
        <v>15700000</v>
      </c>
      <c r="AK22" s="2">
        <v>11000000</v>
      </c>
    </row>
    <row r="23" spans="1:37" x14ac:dyDescent="0.25">
      <c r="A23" t="s">
        <v>26</v>
      </c>
      <c r="B23" s="1">
        <v>59950000000</v>
      </c>
      <c r="C23">
        <v>413990000000</v>
      </c>
      <c r="D23">
        <v>317090000000</v>
      </c>
      <c r="E23">
        <v>219010000000</v>
      </c>
      <c r="F23">
        <v>113250000000</v>
      </c>
      <c r="G23">
        <v>15980000000</v>
      </c>
      <c r="H23" s="1">
        <v>61.080002</v>
      </c>
      <c r="I23">
        <v>86.379997000000003</v>
      </c>
      <c r="J23">
        <v>104.989998</v>
      </c>
      <c r="K23">
        <v>117.040001</v>
      </c>
      <c r="L23" s="2">
        <v>84.300003000000004</v>
      </c>
      <c r="M23" s="1">
        <v>0</v>
      </c>
      <c r="N23">
        <v>0</v>
      </c>
      <c r="O23">
        <v>0</v>
      </c>
      <c r="P23">
        <v>0</v>
      </c>
      <c r="Q23" s="2">
        <v>0</v>
      </c>
      <c r="R23" s="1">
        <f t="shared" si="0"/>
        <v>-405819000</v>
      </c>
      <c r="S23">
        <f t="shared" si="1"/>
        <v>-727410000</v>
      </c>
      <c r="T23">
        <f t="shared" si="2"/>
        <v>-896250000</v>
      </c>
      <c r="U23">
        <f t="shared" si="3"/>
        <v>-1144060000</v>
      </c>
      <c r="V23">
        <f t="shared" si="4"/>
        <v>-1330390000</v>
      </c>
      <c r="W23" s="1">
        <v>-405740000</v>
      </c>
      <c r="X23">
        <v>-562080000</v>
      </c>
      <c r="Y23">
        <v>-731870000</v>
      </c>
      <c r="Z23">
        <v>-545230000</v>
      </c>
      <c r="AA23" s="2">
        <v>-458300000</v>
      </c>
      <c r="AB23" s="1">
        <v>-79000</v>
      </c>
      <c r="AC23">
        <v>-165330000</v>
      </c>
      <c r="AD23">
        <v>-164380000</v>
      </c>
      <c r="AE23">
        <v>-598830000</v>
      </c>
      <c r="AF23" s="2">
        <v>-872090000</v>
      </c>
      <c r="AG23" s="1">
        <v>0</v>
      </c>
      <c r="AH23">
        <v>0</v>
      </c>
      <c r="AI23">
        <v>0</v>
      </c>
      <c r="AJ23">
        <v>0</v>
      </c>
      <c r="AK23" s="2">
        <v>0</v>
      </c>
    </row>
    <row r="24" spans="1:37" x14ac:dyDescent="0.25">
      <c r="A24" t="s">
        <v>30</v>
      </c>
      <c r="B24" s="1">
        <v>58130000000</v>
      </c>
      <c r="C24">
        <v>47740000000</v>
      </c>
      <c r="D24">
        <v>315700000000</v>
      </c>
      <c r="E24">
        <v>227340000000</v>
      </c>
      <c r="F24">
        <v>125400000000</v>
      </c>
      <c r="G24">
        <v>23490000000</v>
      </c>
      <c r="H24" s="1">
        <v>72.921020999999996</v>
      </c>
      <c r="I24">
        <v>70.527801999999994</v>
      </c>
      <c r="J24">
        <v>144.853622</v>
      </c>
      <c r="K24">
        <v>231.41133099999999</v>
      </c>
      <c r="L24" s="2">
        <v>216.073654</v>
      </c>
      <c r="M24" s="1">
        <v>1.34</v>
      </c>
      <c r="N24">
        <v>1.472</v>
      </c>
      <c r="O24">
        <v>1.54</v>
      </c>
      <c r="P24">
        <v>1.56</v>
      </c>
      <c r="Q24" s="2">
        <v>1.58</v>
      </c>
      <c r="R24" s="1">
        <f t="shared" si="0"/>
        <v>-297820000</v>
      </c>
      <c r="S24">
        <f t="shared" si="1"/>
        <v>-1661440000</v>
      </c>
      <c r="T24">
        <f t="shared" si="2"/>
        <v>-873050000</v>
      </c>
      <c r="U24">
        <f t="shared" si="3"/>
        <v>-663880000</v>
      </c>
      <c r="V24">
        <f t="shared" si="4"/>
        <v>-1422240000</v>
      </c>
      <c r="W24" s="1">
        <v>-699990000</v>
      </c>
      <c r="X24">
        <v>-851800000</v>
      </c>
      <c r="Y24">
        <v>-850480000</v>
      </c>
      <c r="Z24">
        <v>-953670000</v>
      </c>
      <c r="AA24" s="2">
        <v>-1260000000</v>
      </c>
      <c r="AB24" s="1">
        <v>-11400000</v>
      </c>
      <c r="AC24">
        <v>-820000000</v>
      </c>
      <c r="AD24">
        <v>-22570000</v>
      </c>
      <c r="AE24">
        <v>0</v>
      </c>
      <c r="AF24" s="2">
        <v>-162240000</v>
      </c>
      <c r="AG24" s="1">
        <v>413570000</v>
      </c>
      <c r="AH24">
        <v>10360000</v>
      </c>
      <c r="AI24">
        <v>0</v>
      </c>
      <c r="AJ24">
        <v>289790000</v>
      </c>
      <c r="AK24" s="2">
        <v>0</v>
      </c>
    </row>
    <row r="25" spans="1:37" x14ac:dyDescent="0.25">
      <c r="A25" t="s">
        <v>34</v>
      </c>
      <c r="B25" s="1">
        <v>516700000000</v>
      </c>
      <c r="C25">
        <v>421880000000</v>
      </c>
      <c r="D25">
        <v>342140000000</v>
      </c>
      <c r="E25">
        <v>251820000000</v>
      </c>
      <c r="F25">
        <v>116470000000</v>
      </c>
      <c r="G25">
        <v>28690000000</v>
      </c>
      <c r="H25" s="1">
        <v>209.429993</v>
      </c>
      <c r="I25">
        <v>279.040009</v>
      </c>
      <c r="J25">
        <v>534.38000499999998</v>
      </c>
      <c r="K25">
        <v>657.17999299999997</v>
      </c>
      <c r="L25" s="2">
        <v>210.89999399999999</v>
      </c>
      <c r="M25" s="1">
        <v>0</v>
      </c>
      <c r="N25">
        <v>0</v>
      </c>
      <c r="O25">
        <v>0</v>
      </c>
      <c r="P25">
        <v>0</v>
      </c>
      <c r="Q25" s="2">
        <v>0</v>
      </c>
      <c r="R25" s="1">
        <f t="shared" si="0"/>
        <v>-223310000</v>
      </c>
      <c r="S25">
        <f t="shared" si="1"/>
        <v>-149710000</v>
      </c>
      <c r="T25">
        <f t="shared" si="2"/>
        <v>-575710000</v>
      </c>
      <c r="U25">
        <f t="shared" si="3"/>
        <v>-409100000</v>
      </c>
      <c r="V25">
        <f t="shared" si="4"/>
        <v>-304200000</v>
      </c>
      <c r="W25" s="1">
        <v>-223310000</v>
      </c>
      <c r="X25">
        <v>-149710000</v>
      </c>
      <c r="Y25">
        <v>-154920000</v>
      </c>
      <c r="Z25">
        <v>-401100000</v>
      </c>
      <c r="AA25" s="2">
        <v>-291900000</v>
      </c>
      <c r="AB25" s="1">
        <v>0</v>
      </c>
      <c r="AC25">
        <v>0</v>
      </c>
      <c r="AD25">
        <v>-420790000</v>
      </c>
      <c r="AE25">
        <v>-8000000</v>
      </c>
      <c r="AF25" s="2">
        <v>-12300000</v>
      </c>
      <c r="AG25" s="1">
        <v>0</v>
      </c>
      <c r="AH25">
        <v>0</v>
      </c>
      <c r="AI25">
        <v>0</v>
      </c>
      <c r="AJ25">
        <v>0</v>
      </c>
      <c r="AK25" s="2">
        <v>0</v>
      </c>
    </row>
    <row r="26" spans="1:37" x14ac:dyDescent="0.25">
      <c r="A26" t="s">
        <v>28</v>
      </c>
      <c r="B26" s="1">
        <v>57490000000</v>
      </c>
      <c r="C26">
        <v>48330000000</v>
      </c>
      <c r="D26">
        <v>36430000000</v>
      </c>
      <c r="E26">
        <v>26550000000</v>
      </c>
      <c r="F26">
        <v>15440000000</v>
      </c>
      <c r="G26">
        <v>5710000000</v>
      </c>
      <c r="H26" s="1">
        <v>59.208122000000003</v>
      </c>
      <c r="I26">
        <v>67.367949999999993</v>
      </c>
      <c r="J26">
        <v>52</v>
      </c>
      <c r="K26">
        <v>52.099997999999999</v>
      </c>
      <c r="L26" s="2">
        <v>42.939999</v>
      </c>
      <c r="M26" s="1">
        <v>1.28</v>
      </c>
      <c r="N26">
        <v>1.4</v>
      </c>
      <c r="O26">
        <v>0.375</v>
      </c>
      <c r="P26">
        <v>0</v>
      </c>
      <c r="Q26" s="2">
        <v>0</v>
      </c>
      <c r="R26" s="1">
        <f t="shared" si="0"/>
        <v>-913000000</v>
      </c>
      <c r="S26">
        <f t="shared" si="1"/>
        <v>-696000000</v>
      </c>
      <c r="T26">
        <f t="shared" si="2"/>
        <v>73000000</v>
      </c>
      <c r="U26">
        <f t="shared" si="3"/>
        <v>-290000000</v>
      </c>
      <c r="V26">
        <f t="shared" si="4"/>
        <v>-1666000000</v>
      </c>
      <c r="W26" s="1">
        <v>-960000000</v>
      </c>
      <c r="X26">
        <v>-696000000</v>
      </c>
      <c r="Y26">
        <v>-206000000</v>
      </c>
      <c r="Z26">
        <v>-292000000</v>
      </c>
      <c r="AA26" s="2">
        <v>-1670000000</v>
      </c>
      <c r="AB26" s="1">
        <v>0</v>
      </c>
      <c r="AC26">
        <v>0</v>
      </c>
      <c r="AD26">
        <v>0</v>
      </c>
      <c r="AE26">
        <v>0</v>
      </c>
      <c r="AF26" s="2">
        <v>0</v>
      </c>
      <c r="AG26" s="1">
        <v>47000000</v>
      </c>
      <c r="AH26">
        <v>0</v>
      </c>
      <c r="AI26">
        <v>279000000</v>
      </c>
      <c r="AJ26">
        <v>2000000</v>
      </c>
      <c r="AK26" s="2">
        <v>4000000</v>
      </c>
    </row>
    <row r="27" spans="1:37" x14ac:dyDescent="0.25">
      <c r="A27" t="s">
        <v>40</v>
      </c>
      <c r="B27" s="1">
        <v>527430000000</v>
      </c>
      <c r="C27">
        <v>435870000000</v>
      </c>
      <c r="D27">
        <v>333420000000</v>
      </c>
      <c r="E27">
        <v>233010000000</v>
      </c>
      <c r="F27">
        <v>135960000000</v>
      </c>
      <c r="G27">
        <v>29060000000</v>
      </c>
      <c r="H27" s="1">
        <v>74.074471000000003</v>
      </c>
      <c r="I27">
        <v>102.831177</v>
      </c>
      <c r="J27">
        <v>102.71109800000001</v>
      </c>
      <c r="K27">
        <v>112.843102</v>
      </c>
      <c r="L27" s="2">
        <v>133.577606</v>
      </c>
      <c r="M27" s="1">
        <v>1.84</v>
      </c>
      <c r="N27">
        <v>2</v>
      </c>
      <c r="O27">
        <v>2.16</v>
      </c>
      <c r="P27">
        <v>3.24</v>
      </c>
      <c r="Q27" s="2">
        <v>3.4</v>
      </c>
      <c r="R27" s="1">
        <f t="shared" si="0"/>
        <v>-835000000</v>
      </c>
      <c r="S27">
        <f t="shared" si="1"/>
        <v>-451000000</v>
      </c>
      <c r="T27">
        <f t="shared" si="2"/>
        <v>-307000000</v>
      </c>
      <c r="U27">
        <f t="shared" si="3"/>
        <v>-1875000000</v>
      </c>
      <c r="V27">
        <f t="shared" si="4"/>
        <v>-211000000</v>
      </c>
      <c r="W27" s="1">
        <v>-277000000</v>
      </c>
      <c r="X27">
        <v>-433000000</v>
      </c>
      <c r="Y27">
        <v>-308000000</v>
      </c>
      <c r="Z27">
        <v>-345000000</v>
      </c>
      <c r="AA27" s="2">
        <v>-420000000</v>
      </c>
      <c r="AB27" s="1">
        <v>-558000000</v>
      </c>
      <c r="AC27">
        <v>-18000000</v>
      </c>
      <c r="AD27">
        <v>0</v>
      </c>
      <c r="AE27">
        <v>-3590000000</v>
      </c>
      <c r="AF27" s="2">
        <v>0</v>
      </c>
      <c r="AG27" s="1">
        <v>0</v>
      </c>
      <c r="AH27">
        <v>0</v>
      </c>
      <c r="AI27">
        <v>1000000</v>
      </c>
      <c r="AJ27">
        <v>2060000000</v>
      </c>
      <c r="AK27" s="2">
        <v>209000000</v>
      </c>
    </row>
    <row r="28" spans="1:37" x14ac:dyDescent="0.25">
      <c r="A28" t="s">
        <v>36</v>
      </c>
      <c r="B28" s="1">
        <v>57540000000</v>
      </c>
      <c r="C28">
        <v>411540000000</v>
      </c>
      <c r="D28">
        <v>310710000000</v>
      </c>
      <c r="E28">
        <v>211870000000</v>
      </c>
      <c r="F28">
        <v>19240000000</v>
      </c>
      <c r="G28">
        <v>10070000000</v>
      </c>
      <c r="H28" s="1">
        <v>75.538466999999997</v>
      </c>
      <c r="I28">
        <v>119.267509</v>
      </c>
      <c r="J28">
        <v>112.815414</v>
      </c>
      <c r="K28">
        <v>129.80093400000001</v>
      </c>
      <c r="L28" s="2">
        <v>104.412575</v>
      </c>
      <c r="M28" s="1">
        <v>0.84</v>
      </c>
      <c r="N28">
        <v>1.08</v>
      </c>
      <c r="O28">
        <v>1.28</v>
      </c>
      <c r="P28">
        <v>1.44</v>
      </c>
      <c r="Q28" s="2">
        <v>1.23</v>
      </c>
      <c r="R28" s="1">
        <f t="shared" si="0"/>
        <v>-425000000</v>
      </c>
      <c r="S28">
        <f t="shared" si="1"/>
        <v>-69900000</v>
      </c>
      <c r="T28">
        <f t="shared" si="2"/>
        <v>-59600000</v>
      </c>
      <c r="U28">
        <f t="shared" si="3"/>
        <v>-51900000</v>
      </c>
      <c r="V28">
        <f t="shared" si="4"/>
        <v>-987100000</v>
      </c>
      <c r="W28" s="1">
        <v>-49100000</v>
      </c>
      <c r="X28">
        <v>-65599999.999999993</v>
      </c>
      <c r="Y28">
        <v>-47100000</v>
      </c>
      <c r="Z28">
        <v>-45400000</v>
      </c>
      <c r="AA28" s="2">
        <v>-64000000</v>
      </c>
      <c r="AB28" s="1">
        <v>-376100000</v>
      </c>
      <c r="AC28">
        <v>-7600000</v>
      </c>
      <c r="AD28">
        <v>-12500000</v>
      </c>
      <c r="AE28">
        <v>-6500000</v>
      </c>
      <c r="AF28" s="2">
        <v>-923100000</v>
      </c>
      <c r="AG28" s="1">
        <v>200000</v>
      </c>
      <c r="AH28">
        <v>3300000</v>
      </c>
      <c r="AI28">
        <v>0</v>
      </c>
      <c r="AJ28">
        <v>0</v>
      </c>
      <c r="AK28" s="2">
        <v>0</v>
      </c>
    </row>
    <row r="29" spans="1:37" x14ac:dyDescent="0.25">
      <c r="A29" t="s">
        <v>82</v>
      </c>
      <c r="B29" s="1">
        <v>531190000000</v>
      </c>
      <c r="C29">
        <v>455870000000</v>
      </c>
      <c r="D29">
        <v>378900000000</v>
      </c>
      <c r="E29">
        <v>2139530000000</v>
      </c>
      <c r="F29">
        <v>182200000000</v>
      </c>
      <c r="G29">
        <v>128810000000</v>
      </c>
      <c r="H29" s="1">
        <v>30.989405000000001</v>
      </c>
      <c r="I29">
        <v>58.834972</v>
      </c>
      <c r="J29">
        <v>84.304625999999999</v>
      </c>
      <c r="K29">
        <v>154.814392</v>
      </c>
      <c r="L29" s="2">
        <v>96.693016</v>
      </c>
      <c r="M29" s="1">
        <v>0.7</v>
      </c>
      <c r="N29">
        <v>0.83</v>
      </c>
      <c r="O29">
        <v>0.87</v>
      </c>
      <c r="P29">
        <v>0.94</v>
      </c>
      <c r="Q29" s="2">
        <v>1.02</v>
      </c>
      <c r="R29" s="1">
        <f t="shared" si="0"/>
        <v>-628000000</v>
      </c>
      <c r="S29">
        <f t="shared" si="1"/>
        <v>-469000000</v>
      </c>
      <c r="T29">
        <f t="shared" si="2"/>
        <v>-529000000</v>
      </c>
      <c r="U29">
        <f t="shared" si="3"/>
        <v>-680000000</v>
      </c>
      <c r="V29">
        <f t="shared" si="4"/>
        <v>-1228000000</v>
      </c>
      <c r="W29" s="1">
        <v>-622000000</v>
      </c>
      <c r="X29">
        <v>-441000000</v>
      </c>
      <c r="Y29">
        <v>-422000000</v>
      </c>
      <c r="Z29">
        <v>-668000000</v>
      </c>
      <c r="AA29" s="2">
        <v>-787000000</v>
      </c>
      <c r="AB29" s="1">
        <v>-6000000</v>
      </c>
      <c r="AC29">
        <v>-28000000</v>
      </c>
      <c r="AD29">
        <v>-107000000</v>
      </c>
      <c r="AE29">
        <v>-12000000</v>
      </c>
      <c r="AF29" s="2">
        <v>-441000000</v>
      </c>
      <c r="AG29" s="1">
        <v>0</v>
      </c>
      <c r="AH29">
        <v>0</v>
      </c>
      <c r="AI29">
        <v>0</v>
      </c>
      <c r="AJ29">
        <v>0</v>
      </c>
      <c r="AK29" s="2">
        <v>0</v>
      </c>
    </row>
    <row r="30" spans="1:37" x14ac:dyDescent="0.25">
      <c r="A30" t="s">
        <v>49</v>
      </c>
      <c r="B30" s="1">
        <v>518550000000</v>
      </c>
      <c r="C30">
        <v>453650000000</v>
      </c>
      <c r="D30">
        <v>3110420000000</v>
      </c>
      <c r="E30">
        <v>2173770000000</v>
      </c>
      <c r="F30">
        <v>1104430000000</v>
      </c>
      <c r="G30">
        <v>176830000000</v>
      </c>
      <c r="H30" s="1">
        <v>18.459999</v>
      </c>
      <c r="I30">
        <v>45.860000999999997</v>
      </c>
      <c r="J30">
        <v>91.709998999999996</v>
      </c>
      <c r="K30">
        <v>143.89999399999999</v>
      </c>
      <c r="L30" s="2">
        <v>64.769997000000004</v>
      </c>
      <c r="M30" s="1">
        <v>0</v>
      </c>
      <c r="N30">
        <v>0</v>
      </c>
      <c r="O30">
        <v>0</v>
      </c>
      <c r="P30">
        <v>0</v>
      </c>
      <c r="Q30" s="2">
        <v>0</v>
      </c>
      <c r="R30" s="1">
        <f t="shared" si="0"/>
        <v>-163000000</v>
      </c>
      <c r="S30">
        <f t="shared" si="1"/>
        <v>-217000000</v>
      </c>
      <c r="T30">
        <f t="shared" si="2"/>
        <v>-294000000</v>
      </c>
      <c r="U30">
        <f t="shared" si="3"/>
        <v>-301000000</v>
      </c>
      <c r="V30">
        <f t="shared" si="4"/>
        <v>380000000</v>
      </c>
      <c r="W30" s="1">
        <v>-163000000</v>
      </c>
      <c r="X30">
        <v>-217000000</v>
      </c>
      <c r="Y30">
        <v>-294000000</v>
      </c>
      <c r="Z30">
        <v>-301000000</v>
      </c>
      <c r="AA30" s="2">
        <v>-450000000</v>
      </c>
      <c r="AB30" s="1">
        <v>0</v>
      </c>
      <c r="AC30">
        <v>0</v>
      </c>
      <c r="AD30">
        <v>0</v>
      </c>
      <c r="AE30">
        <v>0</v>
      </c>
      <c r="AF30" s="2">
        <v>-1540000000</v>
      </c>
      <c r="AG30" s="1">
        <v>0</v>
      </c>
      <c r="AH30">
        <v>0</v>
      </c>
      <c r="AI30">
        <v>0</v>
      </c>
      <c r="AJ30">
        <v>0</v>
      </c>
      <c r="AK30" s="2">
        <v>2370000000</v>
      </c>
    </row>
    <row r="31" spans="1:37" x14ac:dyDescent="0.25">
      <c r="A31" t="s">
        <v>66</v>
      </c>
      <c r="B31" s="1">
        <v>515370000000</v>
      </c>
      <c r="C31">
        <v>422840000000</v>
      </c>
      <c r="D31">
        <v>327820000000</v>
      </c>
      <c r="E31">
        <v>234010000000</v>
      </c>
      <c r="F31">
        <v>132080000000</v>
      </c>
      <c r="G31">
        <v>37060000000</v>
      </c>
      <c r="H31" s="1">
        <v>65.674796999999998</v>
      </c>
      <c r="I31">
        <v>97.375113999999996</v>
      </c>
      <c r="J31">
        <v>118.98247499999999</v>
      </c>
      <c r="K31">
        <v>145.54132100000001</v>
      </c>
      <c r="L31" s="2">
        <v>139.240036</v>
      </c>
      <c r="M31" s="1">
        <v>0.56000000000000005</v>
      </c>
      <c r="N31">
        <v>0.56000000000000005</v>
      </c>
      <c r="O31">
        <v>0.72</v>
      </c>
      <c r="P31">
        <v>0.8</v>
      </c>
      <c r="Q31" s="2">
        <v>0.88</v>
      </c>
      <c r="R31" s="1">
        <f t="shared" si="0"/>
        <v>-1209510000</v>
      </c>
      <c r="S31">
        <f t="shared" si="1"/>
        <v>-1151040000</v>
      </c>
      <c r="T31">
        <f t="shared" si="2"/>
        <v>64110000</v>
      </c>
      <c r="U31">
        <f t="shared" si="3"/>
        <v>-2056330000</v>
      </c>
      <c r="V31">
        <f t="shared" si="4"/>
        <v>-553230000</v>
      </c>
      <c r="W31" s="1">
        <v>-82080000</v>
      </c>
      <c r="X31">
        <v>-102350000</v>
      </c>
      <c r="Y31">
        <v>-74200000</v>
      </c>
      <c r="Z31">
        <v>-110670000</v>
      </c>
      <c r="AA31" s="2">
        <v>-139010000</v>
      </c>
      <c r="AB31" s="1">
        <v>-1130000000</v>
      </c>
      <c r="AC31">
        <v>-1060000000</v>
      </c>
      <c r="AD31">
        <v>-116510000</v>
      </c>
      <c r="AE31">
        <v>-1960000000</v>
      </c>
      <c r="AF31" s="2">
        <v>-429710000</v>
      </c>
      <c r="AG31" s="1">
        <v>2570000</v>
      </c>
      <c r="AH31">
        <v>11310000</v>
      </c>
      <c r="AI31">
        <v>254820000</v>
      </c>
      <c r="AJ31">
        <v>14340000</v>
      </c>
      <c r="AK31" s="2">
        <v>15490000</v>
      </c>
    </row>
    <row r="32" spans="1:37" x14ac:dyDescent="0.25">
      <c r="A32" t="s">
        <v>68</v>
      </c>
      <c r="B32" s="1">
        <v>5122560000000</v>
      </c>
      <c r="C32">
        <v>4142560000000</v>
      </c>
      <c r="D32">
        <v>3133850000000</v>
      </c>
      <c r="E32">
        <v>2126710000000</v>
      </c>
      <c r="F32">
        <v>1140130000000</v>
      </c>
      <c r="G32">
        <v>137310000000</v>
      </c>
      <c r="H32" s="1">
        <v>168.38912999999999</v>
      </c>
      <c r="I32">
        <v>214.86639400000001</v>
      </c>
      <c r="J32">
        <v>210.59269699999999</v>
      </c>
      <c r="K32">
        <v>212.43357800000001</v>
      </c>
      <c r="L32" s="2">
        <v>255.83776900000001</v>
      </c>
      <c r="M32" s="1">
        <v>5.28</v>
      </c>
      <c r="N32">
        <v>5.8</v>
      </c>
      <c r="O32">
        <v>6.4</v>
      </c>
      <c r="P32">
        <v>7.04</v>
      </c>
      <c r="Q32" s="2">
        <v>7.76</v>
      </c>
      <c r="R32" s="1">
        <f t="shared" si="0"/>
        <v>-543000000</v>
      </c>
      <c r="S32">
        <f t="shared" si="1"/>
        <v>-14238000000</v>
      </c>
      <c r="T32">
        <f t="shared" si="2"/>
        <v>-608000000</v>
      </c>
      <c r="U32">
        <f t="shared" si="3"/>
        <v>-3410000000</v>
      </c>
      <c r="V32">
        <f t="shared" si="4"/>
        <v>-4646000000</v>
      </c>
      <c r="W32" s="1">
        <v>-738000000</v>
      </c>
      <c r="X32">
        <v>-618000000</v>
      </c>
      <c r="Y32">
        <v>-608000000</v>
      </c>
      <c r="Z32">
        <v>-880000000</v>
      </c>
      <c r="AA32" s="2">
        <v>-936000000</v>
      </c>
      <c r="AB32" s="1">
        <v>0</v>
      </c>
      <c r="AC32">
        <v>-13620000000</v>
      </c>
      <c r="AD32">
        <v>0</v>
      </c>
      <c r="AE32">
        <v>-2530000000</v>
      </c>
      <c r="AF32" s="2">
        <v>-3840000000</v>
      </c>
      <c r="AG32" s="1">
        <v>195000000</v>
      </c>
      <c r="AH32">
        <v>0</v>
      </c>
      <c r="AI32">
        <v>0</v>
      </c>
      <c r="AJ32">
        <v>0</v>
      </c>
      <c r="AK32" s="2">
        <v>130000000</v>
      </c>
    </row>
    <row r="33" spans="1:37" x14ac:dyDescent="0.25">
      <c r="A33" t="s">
        <v>64</v>
      </c>
      <c r="B33" s="1">
        <v>514220000000</v>
      </c>
      <c r="C33">
        <v>420640000000</v>
      </c>
      <c r="D33">
        <v>322920000000</v>
      </c>
      <c r="E33">
        <v>233450000000</v>
      </c>
      <c r="F33">
        <v>133130000000</v>
      </c>
      <c r="G33">
        <v>35120000000</v>
      </c>
      <c r="H33" s="1">
        <v>94.451172</v>
      </c>
      <c r="I33">
        <v>154.86476099999999</v>
      </c>
      <c r="J33">
        <v>185.551804</v>
      </c>
      <c r="K33">
        <v>293.01962300000002</v>
      </c>
      <c r="L33" s="2">
        <v>307.59866299999999</v>
      </c>
      <c r="M33" s="1">
        <v>3.53</v>
      </c>
      <c r="N33">
        <v>3.81</v>
      </c>
      <c r="O33">
        <v>4.09</v>
      </c>
      <c r="P33">
        <v>4.43</v>
      </c>
      <c r="Q33" s="2">
        <v>4.88</v>
      </c>
      <c r="R33" s="1">
        <f t="shared" si="0"/>
        <v>-162000000</v>
      </c>
      <c r="S33">
        <f t="shared" si="1"/>
        <v>791000000</v>
      </c>
      <c r="T33">
        <f t="shared" si="2"/>
        <v>-147000000</v>
      </c>
      <c r="U33">
        <f t="shared" si="3"/>
        <v>-696000000</v>
      </c>
      <c r="V33">
        <f t="shared" si="4"/>
        <v>-148000000</v>
      </c>
      <c r="W33" s="1">
        <v>-162000000</v>
      </c>
      <c r="X33">
        <v>-143000000</v>
      </c>
      <c r="Y33">
        <v>-147000000</v>
      </c>
      <c r="Z33">
        <v>-120000000</v>
      </c>
      <c r="AA33" s="2">
        <v>-182000000</v>
      </c>
      <c r="AB33" s="1">
        <v>0</v>
      </c>
      <c r="AC33">
        <v>0</v>
      </c>
      <c r="AD33">
        <v>0</v>
      </c>
      <c r="AE33">
        <v>-576000000</v>
      </c>
      <c r="AF33" s="2">
        <v>0</v>
      </c>
      <c r="AG33" s="1">
        <v>0</v>
      </c>
      <c r="AH33">
        <v>934000000</v>
      </c>
      <c r="AI33">
        <v>0</v>
      </c>
      <c r="AJ33">
        <v>0</v>
      </c>
      <c r="AK33" s="2">
        <v>34000000</v>
      </c>
    </row>
    <row r="34" spans="1:37" x14ac:dyDescent="0.25">
      <c r="A34" t="s">
        <v>60</v>
      </c>
      <c r="B34" s="1">
        <v>569770000000</v>
      </c>
      <c r="C34">
        <v>4101780000000</v>
      </c>
      <c r="D34">
        <v>399700000000</v>
      </c>
      <c r="E34">
        <v>2133200000000</v>
      </c>
      <c r="F34">
        <v>198640000000</v>
      </c>
      <c r="G34">
        <v>84270000000</v>
      </c>
      <c r="H34" s="1">
        <v>143.50254799999999</v>
      </c>
      <c r="I34">
        <v>212.19162</v>
      </c>
      <c r="J34">
        <v>211.16828899999999</v>
      </c>
      <c r="K34">
        <v>280.61346400000002</v>
      </c>
      <c r="L34" s="2">
        <v>208.58505199999999</v>
      </c>
      <c r="M34" s="1">
        <v>3.15</v>
      </c>
      <c r="N34">
        <v>3.78</v>
      </c>
      <c r="O34">
        <v>4.5299999999999896</v>
      </c>
      <c r="P34">
        <v>5.21</v>
      </c>
      <c r="Q34" s="2">
        <v>5.86</v>
      </c>
      <c r="R34" s="1">
        <f t="shared" si="0"/>
        <v>-2813200000</v>
      </c>
      <c r="S34">
        <f t="shared" si="1"/>
        <v>-4441300000</v>
      </c>
      <c r="T34">
        <f t="shared" si="2"/>
        <v>-5690000000</v>
      </c>
      <c r="U34">
        <f t="shared" si="3"/>
        <v>-17780000000</v>
      </c>
      <c r="V34">
        <f t="shared" si="4"/>
        <v>701000000</v>
      </c>
      <c r="W34" s="1">
        <v>-913200000</v>
      </c>
      <c r="X34">
        <v>-991300000</v>
      </c>
      <c r="Y34">
        <v>-1030000000</v>
      </c>
      <c r="Z34">
        <v>-1380000000</v>
      </c>
      <c r="AA34" s="2">
        <v>-1870000000</v>
      </c>
      <c r="AB34" s="1">
        <v>-1900000000</v>
      </c>
      <c r="AC34">
        <v>-3450000000</v>
      </c>
      <c r="AD34">
        <v>-4660000000</v>
      </c>
      <c r="AE34">
        <v>-19480000000</v>
      </c>
      <c r="AF34" s="2">
        <v>-549000000</v>
      </c>
      <c r="AG34" s="1">
        <v>0</v>
      </c>
      <c r="AH34">
        <v>0</v>
      </c>
      <c r="AI34">
        <v>0</v>
      </c>
      <c r="AJ34">
        <v>3080000000</v>
      </c>
      <c r="AK34" s="2">
        <v>3120000000</v>
      </c>
    </row>
    <row r="35" spans="1:37" x14ac:dyDescent="0.25">
      <c r="A35" t="s">
        <v>47</v>
      </c>
      <c r="B35" s="1">
        <v>5737460000000</v>
      </c>
      <c r="C35">
        <v>4920220000000</v>
      </c>
      <c r="D35">
        <v>31634000000000</v>
      </c>
      <c r="E35">
        <v>21691000000000</v>
      </c>
      <c r="F35">
        <v>1856940000000</v>
      </c>
      <c r="G35">
        <v>1425000000000</v>
      </c>
      <c r="H35" s="1">
        <v>75.098502999999994</v>
      </c>
      <c r="I35">
        <v>92.391998000000001</v>
      </c>
      <c r="J35">
        <v>162.846497</v>
      </c>
      <c r="K35">
        <v>166.716995</v>
      </c>
      <c r="L35" s="2">
        <v>84</v>
      </c>
      <c r="M35" s="1">
        <v>0</v>
      </c>
      <c r="N35">
        <v>0</v>
      </c>
      <c r="O35">
        <v>0</v>
      </c>
      <c r="P35">
        <v>0</v>
      </c>
      <c r="Q35" s="2">
        <v>0</v>
      </c>
      <c r="R35" s="1">
        <f t="shared" si="0"/>
        <v>-13520000000</v>
      </c>
      <c r="S35">
        <f t="shared" si="1"/>
        <v>-15150000000</v>
      </c>
      <c r="T35">
        <f t="shared" si="2"/>
        <v>-37370000000</v>
      </c>
      <c r="U35">
        <f t="shared" si="3"/>
        <v>-57380000000</v>
      </c>
      <c r="V35">
        <f t="shared" si="4"/>
        <v>-66650000000</v>
      </c>
      <c r="W35" s="1">
        <v>-13430000000</v>
      </c>
      <c r="X35">
        <v>-16860000000</v>
      </c>
      <c r="Y35">
        <v>-40140000000</v>
      </c>
      <c r="Z35">
        <v>-61050000000</v>
      </c>
      <c r="AA35" s="2">
        <v>-63650000000</v>
      </c>
      <c r="AB35" s="1">
        <v>-2190000000</v>
      </c>
      <c r="AC35">
        <v>-2460000000</v>
      </c>
      <c r="AD35">
        <v>-2330000000</v>
      </c>
      <c r="AE35">
        <v>-1990000000</v>
      </c>
      <c r="AF35" s="2">
        <v>-8320000000</v>
      </c>
      <c r="AG35" s="1">
        <v>2100000000</v>
      </c>
      <c r="AH35">
        <v>4170000000</v>
      </c>
      <c r="AI35">
        <v>5100000000</v>
      </c>
      <c r="AJ35">
        <v>5660000000</v>
      </c>
      <c r="AK35" s="2">
        <v>5320000000</v>
      </c>
    </row>
    <row r="36" spans="1:37" x14ac:dyDescent="0.25">
      <c r="A36" t="s">
        <v>86</v>
      </c>
      <c r="B36" s="1">
        <v>515940000000</v>
      </c>
      <c r="C36">
        <v>415530000000</v>
      </c>
      <c r="D36">
        <v>321980000000</v>
      </c>
      <c r="E36">
        <v>244170000000</v>
      </c>
      <c r="F36">
        <v>137290000000</v>
      </c>
      <c r="G36">
        <v>61090000000</v>
      </c>
      <c r="H36" s="1">
        <v>52.674999</v>
      </c>
      <c r="I36">
        <v>50.849997999999999</v>
      </c>
      <c r="J36">
        <v>72.642501999999993</v>
      </c>
      <c r="K36">
        <v>143.75</v>
      </c>
      <c r="L36" s="2">
        <v>121.349998</v>
      </c>
      <c r="M36" s="1">
        <v>0</v>
      </c>
      <c r="N36">
        <v>0</v>
      </c>
      <c r="O36">
        <v>0</v>
      </c>
      <c r="P36">
        <v>0</v>
      </c>
      <c r="Q36" s="2">
        <v>0</v>
      </c>
      <c r="R36" s="1">
        <f t="shared" si="0"/>
        <v>-120650000</v>
      </c>
      <c r="S36">
        <f t="shared" si="1"/>
        <v>-17120000</v>
      </c>
      <c r="T36">
        <f t="shared" si="2"/>
        <v>-242800000</v>
      </c>
      <c r="U36">
        <f t="shared" si="3"/>
        <v>-64739999.999999993</v>
      </c>
      <c r="V36">
        <f t="shared" si="4"/>
        <v>-189730000</v>
      </c>
      <c r="W36" s="1">
        <v>-23830000</v>
      </c>
      <c r="X36">
        <v>-15750000</v>
      </c>
      <c r="Y36">
        <v>-15380000</v>
      </c>
      <c r="Z36">
        <v>-64739999.999999993</v>
      </c>
      <c r="AA36" s="2">
        <v>-44640000</v>
      </c>
      <c r="AB36" s="1">
        <v>-96820000</v>
      </c>
      <c r="AC36">
        <v>-1370000</v>
      </c>
      <c r="AD36">
        <v>-227420000</v>
      </c>
      <c r="AE36">
        <v>0</v>
      </c>
      <c r="AF36" s="2">
        <v>-145090000</v>
      </c>
      <c r="AG36" s="1">
        <v>0</v>
      </c>
      <c r="AH36">
        <v>0</v>
      </c>
      <c r="AI36">
        <v>0</v>
      </c>
      <c r="AJ36">
        <v>0</v>
      </c>
      <c r="AK36" s="2">
        <v>0</v>
      </c>
    </row>
    <row r="37" spans="1:37" x14ac:dyDescent="0.25">
      <c r="A37" t="s">
        <v>74</v>
      </c>
      <c r="B37" s="1">
        <v>511950000000</v>
      </c>
      <c r="C37">
        <v>422060000000</v>
      </c>
      <c r="D37">
        <v>331240000000</v>
      </c>
      <c r="E37">
        <v>234990000000</v>
      </c>
      <c r="F37">
        <v>121040000000</v>
      </c>
      <c r="G37">
        <v>27680000000</v>
      </c>
      <c r="H37" s="1">
        <v>142.94000199999999</v>
      </c>
      <c r="I37">
        <v>257.41000400000001</v>
      </c>
      <c r="J37">
        <v>363.79998799999998</v>
      </c>
      <c r="K37">
        <v>401.11999500000002</v>
      </c>
      <c r="L37" s="2">
        <v>241.58999600000001</v>
      </c>
      <c r="M37" s="1">
        <v>0</v>
      </c>
      <c r="N37">
        <v>0</v>
      </c>
      <c r="O37">
        <v>0</v>
      </c>
      <c r="P37">
        <v>0</v>
      </c>
      <c r="Q37" s="2">
        <v>0</v>
      </c>
      <c r="R37" s="1">
        <f t="shared" si="0"/>
        <v>-304790000</v>
      </c>
      <c r="S37">
        <f t="shared" si="1"/>
        <v>-832140000</v>
      </c>
      <c r="T37">
        <f t="shared" si="2"/>
        <v>-607700000</v>
      </c>
      <c r="U37">
        <f t="shared" si="3"/>
        <v>-533830000</v>
      </c>
      <c r="V37">
        <f t="shared" si="4"/>
        <v>-410630000</v>
      </c>
      <c r="W37" s="1">
        <v>-21760000</v>
      </c>
      <c r="X37">
        <v>-44940000</v>
      </c>
      <c r="Y37">
        <v>-35370000</v>
      </c>
      <c r="Z37">
        <v>-23020000</v>
      </c>
      <c r="AA37" s="2">
        <v>-24370000</v>
      </c>
      <c r="AB37" s="1">
        <v>-283030000</v>
      </c>
      <c r="AC37">
        <v>-787200000</v>
      </c>
      <c r="AD37">
        <v>-572330000</v>
      </c>
      <c r="AE37">
        <v>-510810000</v>
      </c>
      <c r="AF37" s="2">
        <v>-386260000</v>
      </c>
      <c r="AG37" s="1">
        <v>0</v>
      </c>
      <c r="AH37">
        <v>0</v>
      </c>
      <c r="AI37">
        <v>0</v>
      </c>
      <c r="AJ37">
        <v>0</v>
      </c>
      <c r="AK37" s="2">
        <v>0</v>
      </c>
    </row>
    <row r="38" spans="1:37" x14ac:dyDescent="0.25">
      <c r="A38" t="s">
        <v>76</v>
      </c>
      <c r="B38" s="1">
        <v>534900000000</v>
      </c>
      <c r="C38">
        <v>448340000000</v>
      </c>
      <c r="D38">
        <v>348290000000</v>
      </c>
      <c r="E38">
        <v>266220000000</v>
      </c>
      <c r="F38">
        <v>162080000000</v>
      </c>
      <c r="G38">
        <v>67820000000</v>
      </c>
      <c r="H38" s="1">
        <v>139.70060699999999</v>
      </c>
      <c r="I38">
        <v>202.11204499999999</v>
      </c>
      <c r="J38">
        <v>206.893585</v>
      </c>
      <c r="K38">
        <v>296.66488600000002</v>
      </c>
      <c r="L38" s="2">
        <v>298.48208599999998</v>
      </c>
      <c r="M38" s="1">
        <v>1.96</v>
      </c>
      <c r="N38">
        <v>1.72</v>
      </c>
      <c r="O38">
        <v>1.78</v>
      </c>
      <c r="P38">
        <v>1.99</v>
      </c>
      <c r="Q38" s="2">
        <v>2.19</v>
      </c>
      <c r="R38" s="1">
        <f t="shared" si="0"/>
        <v>-308000000</v>
      </c>
      <c r="S38">
        <f t="shared" si="1"/>
        <v>-212000000</v>
      </c>
      <c r="T38">
        <f t="shared" si="2"/>
        <v>-479000000</v>
      </c>
      <c r="U38">
        <f t="shared" si="3"/>
        <v>67000000</v>
      </c>
      <c r="V38">
        <f t="shared" si="4"/>
        <v>-277000000</v>
      </c>
      <c r="W38" s="1">
        <v>-240000000</v>
      </c>
      <c r="X38">
        <v>-225000000</v>
      </c>
      <c r="Y38">
        <v>-141000000</v>
      </c>
      <c r="Z38">
        <v>-137000000</v>
      </c>
      <c r="AA38" s="2">
        <v>-196000000</v>
      </c>
      <c r="AB38" s="1">
        <v>-68000000</v>
      </c>
      <c r="AC38">
        <v>-39000000</v>
      </c>
      <c r="AD38">
        <v>-368000000</v>
      </c>
      <c r="AE38">
        <v>-14000000</v>
      </c>
      <c r="AF38" s="2">
        <v>-162000000</v>
      </c>
      <c r="AG38" s="1">
        <v>0</v>
      </c>
      <c r="AH38">
        <v>52000000</v>
      </c>
      <c r="AI38">
        <v>30000000</v>
      </c>
      <c r="AJ38">
        <v>218000000</v>
      </c>
      <c r="AK38" s="2">
        <v>81000000</v>
      </c>
    </row>
    <row r="39" spans="1:37" x14ac:dyDescent="0.25">
      <c r="A39" t="s">
        <v>4</v>
      </c>
      <c r="B39" s="1">
        <v>57330000000</v>
      </c>
      <c r="C39">
        <v>47730000000</v>
      </c>
      <c r="D39">
        <v>38850000000</v>
      </c>
      <c r="E39">
        <v>213660000000</v>
      </c>
      <c r="F39">
        <v>18740000000</v>
      </c>
      <c r="G39">
        <v>11070000000</v>
      </c>
      <c r="H39" s="1">
        <v>39.099995</v>
      </c>
      <c r="I39">
        <v>44.436737000000001</v>
      </c>
      <c r="J39">
        <v>52.196143999999997</v>
      </c>
      <c r="K39">
        <v>83.137130999999997</v>
      </c>
      <c r="L39" s="2">
        <v>56.471499999999999</v>
      </c>
      <c r="M39" s="1">
        <v>0.76</v>
      </c>
      <c r="N39">
        <v>0.89999999999999902</v>
      </c>
      <c r="O39">
        <v>0.98</v>
      </c>
      <c r="P39">
        <v>1.06</v>
      </c>
      <c r="Q39" s="2">
        <v>1.1399999999999999</v>
      </c>
      <c r="R39" s="1">
        <f t="shared" si="0"/>
        <v>-85200000</v>
      </c>
      <c r="S39">
        <f t="shared" si="1"/>
        <v>-171400000</v>
      </c>
      <c r="T39">
        <f t="shared" si="2"/>
        <v>-56800000</v>
      </c>
      <c r="U39">
        <f t="shared" si="3"/>
        <v>-282700000</v>
      </c>
      <c r="V39">
        <f t="shared" si="4"/>
        <v>-78300000</v>
      </c>
      <c r="W39" s="1">
        <v>-85200000</v>
      </c>
      <c r="X39">
        <v>-64400000.000000007</v>
      </c>
      <c r="Y39">
        <v>-56800000</v>
      </c>
      <c r="Z39">
        <v>-75100000</v>
      </c>
      <c r="AA39" s="2">
        <v>-70300000</v>
      </c>
      <c r="AB39" s="1">
        <v>0</v>
      </c>
      <c r="AC39">
        <v>-107000000</v>
      </c>
      <c r="AD39">
        <v>0</v>
      </c>
      <c r="AE39">
        <v>-207600000</v>
      </c>
      <c r="AF39" s="2">
        <v>-8000000</v>
      </c>
      <c r="AG39" s="1">
        <v>0</v>
      </c>
      <c r="AH39">
        <v>0</v>
      </c>
      <c r="AI39">
        <v>0</v>
      </c>
      <c r="AJ39">
        <v>0</v>
      </c>
      <c r="AK39" s="2">
        <v>0</v>
      </c>
    </row>
    <row r="40" spans="1:37" x14ac:dyDescent="0.25">
      <c r="A40" t="s">
        <v>78</v>
      </c>
      <c r="B40" s="1">
        <v>59830000000</v>
      </c>
      <c r="C40">
        <v>49620000000</v>
      </c>
      <c r="D40">
        <v>35350000000</v>
      </c>
      <c r="E40">
        <v>29760000000</v>
      </c>
      <c r="F40">
        <v>115000000000</v>
      </c>
      <c r="G40">
        <v>13910000000</v>
      </c>
      <c r="H40" s="1">
        <v>23.914636999999999</v>
      </c>
      <c r="I40">
        <v>24.182556000000002</v>
      </c>
      <c r="J40">
        <v>13.613287</v>
      </c>
      <c r="K40">
        <v>25.968630000000001</v>
      </c>
      <c r="L40" s="2">
        <v>45.819206000000001</v>
      </c>
      <c r="M40" s="1">
        <v>1</v>
      </c>
      <c r="N40">
        <v>1</v>
      </c>
      <c r="O40">
        <v>0.32500000000000001</v>
      </c>
      <c r="P40">
        <v>0.13800000000000001</v>
      </c>
      <c r="Q40" s="2">
        <v>0.625</v>
      </c>
      <c r="R40" s="1">
        <f t="shared" si="0"/>
        <v>-3762000000</v>
      </c>
      <c r="S40">
        <f t="shared" si="1"/>
        <v>-1630000000</v>
      </c>
      <c r="T40">
        <f t="shared" si="2"/>
        <v>-1134000000</v>
      </c>
      <c r="U40">
        <f t="shared" si="3"/>
        <v>-854000000</v>
      </c>
      <c r="V40">
        <f t="shared" si="4"/>
        <v>-1623000000</v>
      </c>
      <c r="W40" s="1">
        <v>-3900000000</v>
      </c>
      <c r="X40">
        <v>-2960000000</v>
      </c>
      <c r="Y40">
        <v>-1300000000</v>
      </c>
      <c r="Z40">
        <v>-1110000000</v>
      </c>
      <c r="AA40" s="2">
        <v>-1810000000</v>
      </c>
      <c r="AB40" s="1">
        <v>0</v>
      </c>
      <c r="AC40">
        <v>0</v>
      </c>
      <c r="AD40">
        <v>0</v>
      </c>
      <c r="AE40">
        <v>0</v>
      </c>
      <c r="AF40" s="2">
        <v>-591000000</v>
      </c>
      <c r="AG40" s="1">
        <v>138000000</v>
      </c>
      <c r="AH40">
        <v>1330000000</v>
      </c>
      <c r="AI40">
        <v>166000000</v>
      </c>
      <c r="AJ40">
        <v>256000000</v>
      </c>
      <c r="AK40" s="2">
        <v>778000000</v>
      </c>
    </row>
    <row r="41" spans="1:37" x14ac:dyDescent="0.25">
      <c r="A41" t="s">
        <v>24</v>
      </c>
      <c r="B41" s="1">
        <v>535150000000</v>
      </c>
      <c r="C41">
        <v>451850000000</v>
      </c>
      <c r="D41">
        <v>360390000000</v>
      </c>
      <c r="E41">
        <v>267440000000</v>
      </c>
      <c r="F41">
        <v>168430000000</v>
      </c>
      <c r="G41">
        <v>66200000000</v>
      </c>
      <c r="H41" s="1">
        <v>144.52623</v>
      </c>
      <c r="I41">
        <v>216.814606</v>
      </c>
      <c r="J41">
        <v>257.60913099999999</v>
      </c>
      <c r="K41">
        <v>293.04217499999999</v>
      </c>
      <c r="L41" s="2">
        <v>304.51269500000001</v>
      </c>
      <c r="M41" s="1">
        <v>4.4000000000000004</v>
      </c>
      <c r="N41">
        <v>4.6399999999999997</v>
      </c>
      <c r="O41">
        <v>5.36</v>
      </c>
      <c r="P41">
        <v>6</v>
      </c>
      <c r="Q41" s="2">
        <v>6.48</v>
      </c>
      <c r="R41" s="1">
        <f t="shared" si="0"/>
        <v>-1866600000</v>
      </c>
      <c r="S41">
        <f t="shared" si="1"/>
        <v>-2102100000</v>
      </c>
      <c r="T41">
        <f t="shared" si="2"/>
        <v>-2613000000</v>
      </c>
      <c r="U41">
        <f t="shared" si="3"/>
        <v>-2433000000</v>
      </c>
      <c r="V41">
        <f t="shared" si="4"/>
        <v>-2927900000</v>
      </c>
      <c r="W41" s="1">
        <v>-1570000000</v>
      </c>
      <c r="X41">
        <v>-1990000000</v>
      </c>
      <c r="Y41">
        <v>-2510000000</v>
      </c>
      <c r="Z41">
        <v>-2460000000</v>
      </c>
      <c r="AA41" s="2">
        <v>-2930000000</v>
      </c>
      <c r="AB41" s="1">
        <v>-345400000</v>
      </c>
      <c r="AC41">
        <v>-123200000</v>
      </c>
      <c r="AD41">
        <v>-183300000</v>
      </c>
      <c r="AE41">
        <v>-10500000</v>
      </c>
      <c r="AF41" s="2">
        <v>-65099999.999999993</v>
      </c>
      <c r="AG41" s="1">
        <v>48800000</v>
      </c>
      <c r="AH41">
        <v>11100000</v>
      </c>
      <c r="AI41">
        <v>80300000</v>
      </c>
      <c r="AJ41">
        <v>37500000</v>
      </c>
      <c r="AK41" s="2">
        <v>67200000</v>
      </c>
    </row>
    <row r="42" spans="1:37" x14ac:dyDescent="0.25">
      <c r="A42" t="s">
        <v>70</v>
      </c>
      <c r="B42" s="1">
        <v>524180000000</v>
      </c>
      <c r="C42">
        <v>432240000000</v>
      </c>
      <c r="D42">
        <v>339120000000</v>
      </c>
      <c r="E42">
        <v>252300000000</v>
      </c>
      <c r="F42">
        <v>145310000000</v>
      </c>
      <c r="G42">
        <v>52820000000</v>
      </c>
      <c r="H42" s="1">
        <v>38.703186000000002</v>
      </c>
      <c r="I42">
        <v>52.213455000000003</v>
      </c>
      <c r="J42">
        <v>63.746746000000002</v>
      </c>
      <c r="K42">
        <v>86.021645000000007</v>
      </c>
      <c r="L42" s="2">
        <v>75.737007000000006</v>
      </c>
      <c r="M42" s="1">
        <v>0.44</v>
      </c>
      <c r="N42">
        <v>0.48</v>
      </c>
      <c r="O42">
        <v>0.52</v>
      </c>
      <c r="P42">
        <v>0.63500000000000001</v>
      </c>
      <c r="Q42" s="2">
        <v>0.81</v>
      </c>
      <c r="R42" s="1">
        <f t="shared" si="0"/>
        <v>-464500000</v>
      </c>
      <c r="S42">
        <f t="shared" si="1"/>
        <v>-1225000000</v>
      </c>
      <c r="T42">
        <f t="shared" si="2"/>
        <v>-314500000</v>
      </c>
      <c r="U42">
        <f t="shared" si="3"/>
        <v>-2586700000</v>
      </c>
      <c r="V42">
        <f t="shared" si="4"/>
        <v>-666400000</v>
      </c>
      <c r="W42" s="1">
        <v>-310600000</v>
      </c>
      <c r="X42">
        <v>-295000000</v>
      </c>
      <c r="Y42">
        <v>-276800000</v>
      </c>
      <c r="Z42">
        <v>-360400000</v>
      </c>
      <c r="AA42" s="2">
        <v>-383800000</v>
      </c>
      <c r="AB42" s="1">
        <v>-158900000</v>
      </c>
      <c r="AC42">
        <v>-937400000</v>
      </c>
      <c r="AD42">
        <v>-50400000</v>
      </c>
      <c r="AE42">
        <v>-2230000000</v>
      </c>
      <c r="AF42" s="2">
        <v>-288200000</v>
      </c>
      <c r="AG42" s="1">
        <v>5000000</v>
      </c>
      <c r="AH42">
        <v>7400000</v>
      </c>
      <c r="AI42">
        <v>12700000</v>
      </c>
      <c r="AJ42">
        <v>3700000</v>
      </c>
      <c r="AK42" s="2">
        <v>5600000</v>
      </c>
    </row>
    <row r="43" spans="1:37" x14ac:dyDescent="0.25">
      <c r="A43" t="s">
        <v>84</v>
      </c>
      <c r="B43" s="1">
        <v>516000000000</v>
      </c>
      <c r="C43">
        <v>424240000000</v>
      </c>
      <c r="D43">
        <v>335180000000</v>
      </c>
      <c r="E43">
        <v>244620000000</v>
      </c>
      <c r="F43">
        <v>125230000000</v>
      </c>
      <c r="G43">
        <v>29550000000</v>
      </c>
      <c r="H43" s="1">
        <v>60.766807999999997</v>
      </c>
      <c r="I43">
        <v>94.729073</v>
      </c>
      <c r="J43">
        <v>130.28999300000001</v>
      </c>
      <c r="K43">
        <v>164.949997</v>
      </c>
      <c r="L43" s="2">
        <v>93.129997000000003</v>
      </c>
      <c r="M43" s="1">
        <v>0.44</v>
      </c>
      <c r="N43">
        <v>0.88</v>
      </c>
      <c r="O43">
        <v>0.22</v>
      </c>
      <c r="P43">
        <v>0</v>
      </c>
      <c r="Q43" s="2">
        <v>0</v>
      </c>
      <c r="R43" s="1">
        <f t="shared" si="0"/>
        <v>-2033000000</v>
      </c>
      <c r="S43">
        <f t="shared" si="1"/>
        <v>-1101000000</v>
      </c>
      <c r="T43">
        <f t="shared" si="2"/>
        <v>-623000000</v>
      </c>
      <c r="U43">
        <f t="shared" si="3"/>
        <v>-732000000</v>
      </c>
      <c r="V43">
        <f t="shared" si="4"/>
        <v>-5150000000</v>
      </c>
      <c r="W43" s="1">
        <v>-846000000</v>
      </c>
      <c r="X43">
        <v>-781000000</v>
      </c>
      <c r="Y43">
        <v>-584000000</v>
      </c>
      <c r="Z43">
        <v>-611000000</v>
      </c>
      <c r="AA43" s="2">
        <v>-844000000</v>
      </c>
      <c r="AB43" s="1">
        <v>-1200000000</v>
      </c>
      <c r="AC43">
        <v>-334000000</v>
      </c>
      <c r="AD43">
        <v>-49000000</v>
      </c>
      <c r="AE43">
        <v>-130000000</v>
      </c>
      <c r="AF43" s="2">
        <v>-4310000000</v>
      </c>
      <c r="AG43" s="1">
        <v>13000000</v>
      </c>
      <c r="AH43">
        <v>14000000</v>
      </c>
      <c r="AI43">
        <v>10000000</v>
      </c>
      <c r="AJ43">
        <v>9000000</v>
      </c>
      <c r="AK43" s="2">
        <v>4000000</v>
      </c>
    </row>
    <row r="44" spans="1:37" x14ac:dyDescent="0.25">
      <c r="A44" t="s">
        <v>32</v>
      </c>
      <c r="B44" s="1">
        <v>512790000000</v>
      </c>
      <c r="C44">
        <v>419510000000</v>
      </c>
      <c r="D44">
        <v>324040000000</v>
      </c>
      <c r="E44">
        <v>235230000000</v>
      </c>
      <c r="F44">
        <v>123900000000</v>
      </c>
      <c r="G44">
        <v>20230000000</v>
      </c>
      <c r="H44" s="1">
        <v>101.308548</v>
      </c>
      <c r="I44">
        <v>145.925308</v>
      </c>
      <c r="J44">
        <v>165.293655</v>
      </c>
      <c r="K44">
        <v>211.72236599999999</v>
      </c>
      <c r="L44" s="2">
        <v>142.64793399999999</v>
      </c>
      <c r="M44" s="1">
        <v>3.73</v>
      </c>
      <c r="N44">
        <v>4</v>
      </c>
      <c r="O44">
        <v>4.24</v>
      </c>
      <c r="P44">
        <v>4.4800000000000004</v>
      </c>
      <c r="Q44" s="2">
        <v>4.71999999999999</v>
      </c>
      <c r="R44" s="1">
        <f t="shared" si="0"/>
        <v>28280000</v>
      </c>
      <c r="S44">
        <f t="shared" si="1"/>
        <v>1020000000</v>
      </c>
      <c r="T44">
        <f t="shared" si="2"/>
        <v>367610000</v>
      </c>
      <c r="U44">
        <f t="shared" si="3"/>
        <v>2029999999.9999998</v>
      </c>
      <c r="V44">
        <f t="shared" si="4"/>
        <v>1540000000</v>
      </c>
      <c r="W44" s="1">
        <v>0</v>
      </c>
      <c r="X44">
        <v>0</v>
      </c>
      <c r="Y44">
        <v>0</v>
      </c>
      <c r="Z44">
        <v>0</v>
      </c>
      <c r="AA44" s="2">
        <v>0</v>
      </c>
      <c r="AB44" s="1">
        <v>0</v>
      </c>
      <c r="AC44">
        <v>0</v>
      </c>
      <c r="AD44">
        <v>0</v>
      </c>
      <c r="AE44">
        <v>0</v>
      </c>
      <c r="AF44" s="2">
        <v>0</v>
      </c>
      <c r="AG44" s="1">
        <v>28280000</v>
      </c>
      <c r="AH44">
        <v>1020000000</v>
      </c>
      <c r="AI44">
        <v>367610000</v>
      </c>
      <c r="AJ44">
        <v>2029999999.9999998</v>
      </c>
      <c r="AK44" s="2">
        <v>1540000000</v>
      </c>
    </row>
    <row r="45" spans="1:37" x14ac:dyDescent="0.25">
      <c r="A45" t="s">
        <v>94</v>
      </c>
      <c r="B45" s="1">
        <v>510830000000</v>
      </c>
      <c r="C45">
        <v>413670000000</v>
      </c>
      <c r="D45">
        <v>312020000000</v>
      </c>
      <c r="E45">
        <v>213900000000</v>
      </c>
      <c r="F45">
        <v>115800000000</v>
      </c>
      <c r="G45">
        <v>17140000000</v>
      </c>
      <c r="H45" s="1">
        <v>82.772659000000004</v>
      </c>
      <c r="I45">
        <v>101.92453</v>
      </c>
      <c r="J45">
        <v>88.951080000000005</v>
      </c>
      <c r="K45">
        <v>100.290543</v>
      </c>
      <c r="L45" s="2">
        <v>109.94914199999999</v>
      </c>
      <c r="M45" s="1">
        <v>1.98</v>
      </c>
      <c r="N45">
        <v>2.15</v>
      </c>
      <c r="O45">
        <v>2.3499999999999899</v>
      </c>
      <c r="P45">
        <v>2.5550000000000002</v>
      </c>
      <c r="Q45" s="2">
        <v>2.78</v>
      </c>
      <c r="R45" s="1">
        <f t="shared" si="0"/>
        <v>-1470000000</v>
      </c>
      <c r="S45">
        <f t="shared" si="1"/>
        <v>-1690000000</v>
      </c>
      <c r="T45">
        <f t="shared" si="2"/>
        <v>-1940000000</v>
      </c>
      <c r="U45">
        <f t="shared" si="3"/>
        <v>-1970000000</v>
      </c>
      <c r="V45">
        <f t="shared" si="4"/>
        <v>-2440000000</v>
      </c>
      <c r="W45" s="1">
        <v>-1470000000</v>
      </c>
      <c r="X45">
        <v>-1690000000</v>
      </c>
      <c r="Y45">
        <v>-1940000000</v>
      </c>
      <c r="Z45">
        <v>-1970000000</v>
      </c>
      <c r="AA45" s="2">
        <v>-2440000000</v>
      </c>
      <c r="AB45" s="1">
        <v>0</v>
      </c>
      <c r="AC45">
        <v>0</v>
      </c>
      <c r="AD45">
        <v>0</v>
      </c>
      <c r="AE45">
        <v>0</v>
      </c>
      <c r="AF45" s="2">
        <v>0</v>
      </c>
      <c r="AG45" s="1">
        <v>0</v>
      </c>
      <c r="AH45">
        <v>0</v>
      </c>
      <c r="AI45">
        <v>0</v>
      </c>
      <c r="AJ45">
        <v>0</v>
      </c>
      <c r="AK45" s="2">
        <v>0</v>
      </c>
    </row>
    <row r="46" spans="1:37" x14ac:dyDescent="0.25">
      <c r="A46" t="s">
        <v>12</v>
      </c>
      <c r="B46" s="1">
        <v>535550000000</v>
      </c>
      <c r="C46">
        <v>445670000000</v>
      </c>
      <c r="D46">
        <v>371750000000</v>
      </c>
      <c r="E46">
        <v>251810000000</v>
      </c>
      <c r="F46">
        <v>159900000000</v>
      </c>
      <c r="G46">
        <v>72410000000</v>
      </c>
      <c r="H46" s="1">
        <v>44.921374999999998</v>
      </c>
      <c r="I46">
        <v>57.776882000000001</v>
      </c>
      <c r="J46">
        <v>90.876244</v>
      </c>
      <c r="K46">
        <v>65.431022999999996</v>
      </c>
      <c r="L46" s="2">
        <v>75.733008999999996</v>
      </c>
      <c r="M46" s="1">
        <v>0.34</v>
      </c>
      <c r="N46">
        <v>0.37</v>
      </c>
      <c r="O46">
        <v>0.41</v>
      </c>
      <c r="P46">
        <v>0.47</v>
      </c>
      <c r="Q46" s="2">
        <v>0.47</v>
      </c>
      <c r="R46" s="1">
        <f t="shared" si="0"/>
        <v>-131000000</v>
      </c>
      <c r="S46">
        <f t="shared" si="1"/>
        <v>-116000000</v>
      </c>
      <c r="T46">
        <f t="shared" si="2"/>
        <v>-78000000</v>
      </c>
      <c r="U46">
        <f t="shared" si="3"/>
        <v>-80000000</v>
      </c>
      <c r="V46">
        <f t="shared" si="4"/>
        <v>-226000000</v>
      </c>
      <c r="W46" s="1">
        <v>-131000000</v>
      </c>
      <c r="X46">
        <v>-116000000</v>
      </c>
      <c r="Y46">
        <v>-78000000</v>
      </c>
      <c r="Z46">
        <v>-80000000</v>
      </c>
      <c r="AA46" s="2">
        <v>-91000000</v>
      </c>
      <c r="AB46" s="1">
        <v>0</v>
      </c>
      <c r="AC46">
        <v>0</v>
      </c>
      <c r="AD46">
        <v>0</v>
      </c>
      <c r="AE46">
        <v>0</v>
      </c>
      <c r="AF46" s="2">
        <v>-135000000</v>
      </c>
      <c r="AG46" s="1">
        <v>0</v>
      </c>
      <c r="AH46">
        <v>0</v>
      </c>
      <c r="AI46">
        <v>0</v>
      </c>
      <c r="AJ46">
        <v>0</v>
      </c>
      <c r="AK46" s="2">
        <v>0</v>
      </c>
    </row>
    <row r="47" spans="1:37" x14ac:dyDescent="0.25">
      <c r="A47" t="s">
        <v>100</v>
      </c>
      <c r="B47" s="1">
        <v>524100000000</v>
      </c>
      <c r="C47">
        <v>429490000000</v>
      </c>
      <c r="D47">
        <v>322390000000</v>
      </c>
      <c r="E47">
        <v>235290000000</v>
      </c>
      <c r="F47">
        <v>122590000000</v>
      </c>
      <c r="G47">
        <v>25750000000</v>
      </c>
      <c r="H47" s="1">
        <v>149.473862</v>
      </c>
      <c r="I47">
        <v>185.492493</v>
      </c>
      <c r="J47">
        <v>147.886124</v>
      </c>
      <c r="K47">
        <v>239.82409699999999</v>
      </c>
      <c r="L47" s="2">
        <v>158.46443199999999</v>
      </c>
      <c r="M47" s="1">
        <v>5.88</v>
      </c>
      <c r="N47">
        <v>6.08</v>
      </c>
      <c r="O47">
        <v>6.36</v>
      </c>
      <c r="P47">
        <v>6.36</v>
      </c>
      <c r="Q47" s="2">
        <v>6.36</v>
      </c>
      <c r="R47" s="1">
        <f t="shared" si="0"/>
        <v>-86930000</v>
      </c>
      <c r="S47">
        <f t="shared" si="1"/>
        <v>-140434000</v>
      </c>
      <c r="T47">
        <f t="shared" si="2"/>
        <v>-137108000</v>
      </c>
      <c r="U47">
        <f t="shared" si="3"/>
        <v>-153295000</v>
      </c>
      <c r="V47">
        <f t="shared" si="4"/>
        <v>-175707000</v>
      </c>
      <c r="W47" s="1">
        <v>-86930000</v>
      </c>
      <c r="X47">
        <v>-140890000</v>
      </c>
      <c r="Y47">
        <v>-137040000</v>
      </c>
      <c r="Z47">
        <v>-153240000</v>
      </c>
      <c r="AA47" s="2">
        <v>-174710000</v>
      </c>
      <c r="AB47" s="1">
        <v>0</v>
      </c>
      <c r="AC47">
        <v>0</v>
      </c>
      <c r="AD47">
        <v>-68000</v>
      </c>
      <c r="AE47">
        <v>-55000</v>
      </c>
      <c r="AF47" s="2">
        <v>-997000</v>
      </c>
      <c r="AG47" s="1">
        <v>0</v>
      </c>
      <c r="AH47">
        <v>456000</v>
      </c>
      <c r="AI47">
        <v>0</v>
      </c>
      <c r="AJ47">
        <v>0</v>
      </c>
      <c r="AK47" s="2">
        <v>0</v>
      </c>
    </row>
    <row r="48" spans="1:37" x14ac:dyDescent="0.25">
      <c r="A48" t="s">
        <v>141</v>
      </c>
      <c r="B48" s="1">
        <v>5103560000000</v>
      </c>
      <c r="C48">
        <v>4125710000000</v>
      </c>
      <c r="D48">
        <v>3178070000000</v>
      </c>
      <c r="E48">
        <v>2274730000000</v>
      </c>
      <c r="F48">
        <v>1233650000000</v>
      </c>
      <c r="G48">
        <v>360070000000</v>
      </c>
      <c r="H48" s="1">
        <v>217.60806299999999</v>
      </c>
      <c r="I48">
        <v>280.82681300000002</v>
      </c>
      <c r="J48">
        <v>406.86200000000002</v>
      </c>
      <c r="K48">
        <v>636.67742899999996</v>
      </c>
      <c r="L48" s="2">
        <v>552.19256600000006</v>
      </c>
      <c r="M48" s="1">
        <v>11.4</v>
      </c>
      <c r="N48">
        <v>11.2</v>
      </c>
      <c r="O48">
        <v>13.35</v>
      </c>
      <c r="P48">
        <v>14.899999999999901</v>
      </c>
      <c r="Q48" s="2">
        <v>16.899999999999999</v>
      </c>
      <c r="R48" s="1">
        <f t="shared" si="0"/>
        <v>-4425000000</v>
      </c>
      <c r="S48">
        <f t="shared" si="1"/>
        <v>-15412000000.000002</v>
      </c>
      <c r="T48">
        <f t="shared" si="2"/>
        <v>-11103000000</v>
      </c>
      <c r="U48">
        <f t="shared" si="3"/>
        <v>-402000000</v>
      </c>
      <c r="V48">
        <f t="shared" si="4"/>
        <v>-670000000</v>
      </c>
      <c r="W48" s="1">
        <v>-635000000</v>
      </c>
      <c r="X48">
        <v>-432000000</v>
      </c>
      <c r="Y48">
        <v>-463000000</v>
      </c>
      <c r="Z48">
        <v>-443000000</v>
      </c>
      <c r="AA48" s="2">
        <v>-424000000</v>
      </c>
      <c r="AB48" s="1">
        <v>-4800000000</v>
      </c>
      <c r="AC48">
        <v>-16030000000.000002</v>
      </c>
      <c r="AD48">
        <v>-10870000000</v>
      </c>
      <c r="AE48">
        <v>-8000000</v>
      </c>
      <c r="AF48" s="2">
        <v>-246000000</v>
      </c>
      <c r="AG48" s="1">
        <v>1010000000</v>
      </c>
      <c r="AH48">
        <v>1050000000</v>
      </c>
      <c r="AI48">
        <v>230000000</v>
      </c>
      <c r="AJ48">
        <v>49000000</v>
      </c>
      <c r="AK48" s="2">
        <v>0</v>
      </c>
    </row>
    <row r="49" spans="1:37" x14ac:dyDescent="0.25">
      <c r="A49" t="s">
        <v>102</v>
      </c>
      <c r="B49" s="1">
        <v>57610000000</v>
      </c>
      <c r="C49">
        <v>410900000000</v>
      </c>
      <c r="D49">
        <v>312930000000</v>
      </c>
      <c r="E49">
        <v>217930000000</v>
      </c>
      <c r="F49">
        <v>114650000000</v>
      </c>
      <c r="G49">
        <v>15230000000</v>
      </c>
      <c r="H49" s="1">
        <v>83.178321999999994</v>
      </c>
      <c r="I49">
        <v>123.556648</v>
      </c>
      <c r="J49">
        <v>149.33665500000001</v>
      </c>
      <c r="K49">
        <v>211.18102999999999</v>
      </c>
      <c r="L49" s="2">
        <v>179.374146</v>
      </c>
      <c r="M49" s="1">
        <v>2.0099999999999998</v>
      </c>
      <c r="N49">
        <v>2.2599999999999998</v>
      </c>
      <c r="O49">
        <v>2.36</v>
      </c>
      <c r="P49">
        <v>2.66</v>
      </c>
      <c r="Q49" s="2">
        <v>2.93</v>
      </c>
      <c r="R49" s="1">
        <f t="shared" si="0"/>
        <v>-251000000.00000003</v>
      </c>
      <c r="S49">
        <f t="shared" si="1"/>
        <v>-255900000</v>
      </c>
      <c r="T49">
        <f t="shared" si="2"/>
        <v>-559800000</v>
      </c>
      <c r="U49">
        <f t="shared" si="3"/>
        <v>-1743400000</v>
      </c>
      <c r="V49">
        <f t="shared" si="4"/>
        <v>-334600000</v>
      </c>
      <c r="W49" s="1">
        <v>-256600000.00000003</v>
      </c>
      <c r="X49">
        <v>-257200000</v>
      </c>
      <c r="Y49">
        <v>-218600000</v>
      </c>
      <c r="Z49">
        <v>-272100000</v>
      </c>
      <c r="AA49" s="2">
        <v>-298500000</v>
      </c>
      <c r="AB49" s="1">
        <v>-3800000</v>
      </c>
      <c r="AC49">
        <v>-6500000</v>
      </c>
      <c r="AD49">
        <v>-350400000</v>
      </c>
      <c r="AE49">
        <v>-1480000000</v>
      </c>
      <c r="AF49" s="2">
        <v>-39500000</v>
      </c>
      <c r="AG49" s="1">
        <v>9400000</v>
      </c>
      <c r="AH49">
        <v>7800000</v>
      </c>
      <c r="AI49">
        <v>9200000</v>
      </c>
      <c r="AJ49">
        <v>8700000</v>
      </c>
      <c r="AK49" s="2">
        <v>3400000</v>
      </c>
    </row>
    <row r="50" spans="1:37" x14ac:dyDescent="0.25">
      <c r="A50" t="s">
        <v>62</v>
      </c>
      <c r="B50" s="1">
        <v>516400000000</v>
      </c>
      <c r="C50">
        <v>422210000000</v>
      </c>
      <c r="D50">
        <v>327810000000</v>
      </c>
      <c r="E50">
        <v>234280000000</v>
      </c>
      <c r="F50">
        <v>127710000000</v>
      </c>
      <c r="G50">
        <v>26820000000</v>
      </c>
      <c r="H50" s="1">
        <v>83.880775</v>
      </c>
      <c r="I50">
        <v>115.581566</v>
      </c>
      <c r="J50">
        <v>146.64451600000001</v>
      </c>
      <c r="K50">
        <v>183.05819700000001</v>
      </c>
      <c r="L50" s="2">
        <v>150.305206</v>
      </c>
      <c r="M50" s="1">
        <v>1.78</v>
      </c>
      <c r="N50">
        <v>1.9550000000000001</v>
      </c>
      <c r="O50">
        <v>2.15</v>
      </c>
      <c r="P50">
        <v>2.359</v>
      </c>
      <c r="Q50" s="2">
        <v>2.5680000000000001</v>
      </c>
      <c r="R50" s="1">
        <f t="shared" si="0"/>
        <v>-1953000000</v>
      </c>
      <c r="S50">
        <f t="shared" si="1"/>
        <v>-1837000000</v>
      </c>
      <c r="T50">
        <f t="shared" si="2"/>
        <v>-1953000000</v>
      </c>
      <c r="U50">
        <f t="shared" si="3"/>
        <v>-1423000000</v>
      </c>
      <c r="V50">
        <f t="shared" si="4"/>
        <v>-2007000000</v>
      </c>
      <c r="W50" s="1">
        <v>-1590000000</v>
      </c>
      <c r="X50">
        <v>-1650000000</v>
      </c>
      <c r="Y50">
        <v>-1820000000</v>
      </c>
      <c r="Z50">
        <v>-1760000000</v>
      </c>
      <c r="AA50" s="2">
        <v>-2300000000</v>
      </c>
      <c r="AB50" s="1">
        <v>-398000000</v>
      </c>
      <c r="AC50">
        <v>-235000000</v>
      </c>
      <c r="AD50">
        <v>-135000000</v>
      </c>
      <c r="AE50">
        <v>-135000000</v>
      </c>
      <c r="AF50" s="2">
        <v>-315000000</v>
      </c>
      <c r="AG50" s="1">
        <v>35000000</v>
      </c>
      <c r="AH50">
        <v>48000000</v>
      </c>
      <c r="AI50">
        <v>2000000</v>
      </c>
      <c r="AJ50">
        <v>472000000</v>
      </c>
      <c r="AK50" s="2">
        <v>608000000</v>
      </c>
    </row>
    <row r="51" spans="1:37" x14ac:dyDescent="0.25">
      <c r="A51" t="s">
        <v>56</v>
      </c>
      <c r="B51" s="1">
        <v>580730000000</v>
      </c>
      <c r="C51">
        <v>4100830000000</v>
      </c>
      <c r="D51">
        <v>397350000000</v>
      </c>
      <c r="E51">
        <v>2124490000000</v>
      </c>
      <c r="F51">
        <v>1110400000000</v>
      </c>
      <c r="G51">
        <v>117550000000</v>
      </c>
      <c r="H51" s="1">
        <v>89.115111999999996</v>
      </c>
      <c r="I51">
        <v>118.093018</v>
      </c>
      <c r="J51">
        <v>116.744568</v>
      </c>
      <c r="K51">
        <v>159.80535900000001</v>
      </c>
      <c r="L51" s="2">
        <v>146.19485499999999</v>
      </c>
      <c r="M51" s="1">
        <v>1.44</v>
      </c>
      <c r="N51">
        <v>1.6</v>
      </c>
      <c r="O51">
        <v>1.72</v>
      </c>
      <c r="P51">
        <v>1.72</v>
      </c>
      <c r="Q51" s="2">
        <v>1.99</v>
      </c>
      <c r="R51" s="1">
        <f t="shared" si="0"/>
        <v>-1829000000</v>
      </c>
      <c r="S51">
        <f t="shared" si="1"/>
        <v>-1999000000</v>
      </c>
      <c r="T51">
        <f t="shared" si="2"/>
        <v>-2076000000</v>
      </c>
      <c r="U51">
        <f t="shared" si="3"/>
        <v>-1551000000</v>
      </c>
      <c r="V51">
        <f t="shared" si="4"/>
        <v>-1874000000</v>
      </c>
      <c r="W51" s="1">
        <v>-1310000000</v>
      </c>
      <c r="X51">
        <v>-1690000000</v>
      </c>
      <c r="Y51">
        <v>-1480000000</v>
      </c>
      <c r="Z51">
        <v>-1640000000</v>
      </c>
      <c r="AA51" s="2">
        <v>-1860000000</v>
      </c>
      <c r="AB51" s="1">
        <v>-520000000</v>
      </c>
      <c r="AC51">
        <v>-352000000</v>
      </c>
      <c r="AD51">
        <v>-597000000</v>
      </c>
      <c r="AE51">
        <v>0</v>
      </c>
      <c r="AF51" s="2">
        <v>-15000000</v>
      </c>
      <c r="AG51" s="1">
        <v>1000000</v>
      </c>
      <c r="AH51">
        <v>43000000</v>
      </c>
      <c r="AI51">
        <v>1000000</v>
      </c>
      <c r="AJ51">
        <v>89000000</v>
      </c>
      <c r="AK51" s="2">
        <v>1000000</v>
      </c>
    </row>
    <row r="52" spans="1:37" x14ac:dyDescent="0.25">
      <c r="A52" t="s">
        <v>98</v>
      </c>
      <c r="B52" s="1">
        <v>521130000000</v>
      </c>
      <c r="C52">
        <v>428100000000</v>
      </c>
      <c r="D52">
        <v>326970000000</v>
      </c>
      <c r="E52">
        <v>243250000000</v>
      </c>
      <c r="F52">
        <v>146270000000</v>
      </c>
      <c r="G52">
        <v>46150000000</v>
      </c>
      <c r="H52" s="1">
        <v>838.34002699999996</v>
      </c>
      <c r="I52">
        <v>1191.3100589999999</v>
      </c>
      <c r="J52">
        <v>1185.4399410000001</v>
      </c>
      <c r="K52">
        <v>2096.389893</v>
      </c>
      <c r="L52" s="2">
        <v>2466.179932</v>
      </c>
      <c r="M52" s="1">
        <v>0</v>
      </c>
      <c r="N52">
        <v>0</v>
      </c>
      <c r="O52">
        <v>0</v>
      </c>
      <c r="P52">
        <v>0</v>
      </c>
      <c r="Q52" s="2">
        <v>0</v>
      </c>
      <c r="R52" s="1">
        <f t="shared" si="0"/>
        <v>-522250000</v>
      </c>
      <c r="S52">
        <f t="shared" si="1"/>
        <v>-489450000</v>
      </c>
      <c r="T52">
        <f t="shared" si="2"/>
        <v>-445980000</v>
      </c>
      <c r="U52">
        <f t="shared" si="3"/>
        <v>-591790000</v>
      </c>
      <c r="V52">
        <f t="shared" si="4"/>
        <v>-614400000</v>
      </c>
      <c r="W52" s="1">
        <v>-522250000</v>
      </c>
      <c r="X52">
        <v>-496050000</v>
      </c>
      <c r="Y52">
        <v>-457740000</v>
      </c>
      <c r="Z52">
        <v>-621770000</v>
      </c>
      <c r="AA52" s="2">
        <v>-672390000</v>
      </c>
      <c r="AB52" s="1">
        <v>0</v>
      </c>
      <c r="AC52">
        <v>0</v>
      </c>
      <c r="AD52">
        <v>0</v>
      </c>
      <c r="AE52">
        <v>0</v>
      </c>
      <c r="AF52" s="2">
        <v>0</v>
      </c>
      <c r="AG52" s="1">
        <v>0</v>
      </c>
      <c r="AH52">
        <v>6600000</v>
      </c>
      <c r="AI52">
        <v>11760000</v>
      </c>
      <c r="AJ52">
        <v>29980000</v>
      </c>
      <c r="AK52" s="2">
        <v>57990000</v>
      </c>
    </row>
    <row r="53" spans="1:37" x14ac:dyDescent="0.25">
      <c r="A53" t="s">
        <v>129</v>
      </c>
      <c r="B53" s="1">
        <v>5183060000000</v>
      </c>
      <c r="C53">
        <v>4183370000000</v>
      </c>
      <c r="D53">
        <v>3120840000000</v>
      </c>
      <c r="E53">
        <v>2118560000000</v>
      </c>
      <c r="F53">
        <v>1113520000000</v>
      </c>
      <c r="G53">
        <v>134750000000</v>
      </c>
      <c r="H53" s="1">
        <v>313.37222300000002</v>
      </c>
      <c r="I53">
        <v>323.83331299999998</v>
      </c>
      <c r="J53">
        <v>214.05999800000001</v>
      </c>
      <c r="K53">
        <v>201.320007</v>
      </c>
      <c r="L53" s="2">
        <v>190.490005</v>
      </c>
      <c r="M53" s="1">
        <v>6.84</v>
      </c>
      <c r="N53">
        <v>8.2200000000000006</v>
      </c>
      <c r="O53">
        <v>2.0550000000000002</v>
      </c>
      <c r="P53">
        <v>0</v>
      </c>
      <c r="Q53" s="2">
        <v>0</v>
      </c>
      <c r="R53" s="1">
        <f t="shared" si="0"/>
        <v>-4865000000</v>
      </c>
      <c r="S53">
        <f t="shared" si="1"/>
        <v>-1610000000</v>
      </c>
      <c r="T53">
        <f t="shared" si="2"/>
        <v>-1004000000</v>
      </c>
      <c r="U53">
        <f t="shared" si="3"/>
        <v>-457000000</v>
      </c>
      <c r="V53">
        <f t="shared" si="4"/>
        <v>-1185000000</v>
      </c>
      <c r="W53" s="1">
        <v>-1790000000</v>
      </c>
      <c r="X53">
        <v>-1960000000</v>
      </c>
      <c r="Y53">
        <v>-1300000000</v>
      </c>
      <c r="Z53">
        <v>-980000000</v>
      </c>
      <c r="AA53" s="2">
        <v>-1220000000</v>
      </c>
      <c r="AB53" s="1">
        <v>-3230000000</v>
      </c>
      <c r="AC53">
        <v>-455000000</v>
      </c>
      <c r="AD53">
        <v>0</v>
      </c>
      <c r="AE53">
        <v>-6000000</v>
      </c>
      <c r="AF53" s="2">
        <v>0</v>
      </c>
      <c r="AG53" s="1">
        <v>155000000</v>
      </c>
      <c r="AH53">
        <v>805000000</v>
      </c>
      <c r="AI53">
        <v>296000000</v>
      </c>
      <c r="AJ53">
        <v>529000000</v>
      </c>
      <c r="AK53" s="2">
        <v>35000000</v>
      </c>
    </row>
    <row r="54" spans="1:37" x14ac:dyDescent="0.25">
      <c r="A54" t="s">
        <v>108</v>
      </c>
      <c r="B54" s="1">
        <v>5238250000000</v>
      </c>
      <c r="C54">
        <v>4311200000000</v>
      </c>
      <c r="D54">
        <v>3262200000000</v>
      </c>
      <c r="E54">
        <v>2359380000000</v>
      </c>
      <c r="F54">
        <v>1265700000000</v>
      </c>
      <c r="G54">
        <v>230280000000</v>
      </c>
      <c r="H54" s="1">
        <v>22.173807</v>
      </c>
      <c r="I54">
        <v>32.415939000000002</v>
      </c>
      <c r="J54">
        <v>28.645009999999999</v>
      </c>
      <c r="K54">
        <v>42.855511</v>
      </c>
      <c r="L54" s="2">
        <v>32.646065</v>
      </c>
      <c r="M54" s="1">
        <v>0.54</v>
      </c>
      <c r="N54">
        <v>0.65999999999999903</v>
      </c>
      <c r="O54">
        <v>0.72</v>
      </c>
      <c r="P54">
        <v>0.78</v>
      </c>
      <c r="Q54" s="2">
        <v>0.86</v>
      </c>
      <c r="R54" s="1">
        <f t="shared" si="0"/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 s="1">
        <v>0</v>
      </c>
      <c r="X54">
        <v>0</v>
      </c>
      <c r="Y54">
        <v>0</v>
      </c>
      <c r="Z54">
        <v>0</v>
      </c>
      <c r="AA54" s="2">
        <v>0</v>
      </c>
      <c r="AB54" s="1">
        <v>0</v>
      </c>
      <c r="AC54">
        <v>0</v>
      </c>
      <c r="AD54">
        <v>0</v>
      </c>
      <c r="AE54">
        <v>0</v>
      </c>
      <c r="AF54" s="2">
        <v>0</v>
      </c>
      <c r="AG54" s="1">
        <v>0</v>
      </c>
      <c r="AH54">
        <v>0</v>
      </c>
      <c r="AI54">
        <v>0</v>
      </c>
      <c r="AJ54">
        <v>0</v>
      </c>
      <c r="AK54" s="2">
        <v>0</v>
      </c>
    </row>
    <row r="55" spans="1:37" x14ac:dyDescent="0.25">
      <c r="A55" t="s">
        <v>106</v>
      </c>
      <c r="B55" s="1">
        <v>515410000000</v>
      </c>
      <c r="C55">
        <v>420990000000</v>
      </c>
      <c r="D55">
        <v>330520000000</v>
      </c>
      <c r="E55">
        <v>230880000000</v>
      </c>
      <c r="F55">
        <v>116050000000</v>
      </c>
      <c r="G55">
        <v>17300000000</v>
      </c>
      <c r="H55" s="1">
        <v>44.030662999999997</v>
      </c>
      <c r="I55">
        <v>62.449863000000001</v>
      </c>
      <c r="J55">
        <v>90.671386999999996</v>
      </c>
      <c r="K55">
        <v>94.408051</v>
      </c>
      <c r="L55" s="2">
        <v>50.761726000000003</v>
      </c>
      <c r="M55" s="1">
        <v>0.4</v>
      </c>
      <c r="N55">
        <v>0.55000000000000004</v>
      </c>
      <c r="O55">
        <v>0.6</v>
      </c>
      <c r="P55">
        <v>0.7</v>
      </c>
      <c r="Q55" s="2">
        <v>0.8</v>
      </c>
      <c r="R55" s="1">
        <f t="shared" si="0"/>
        <v>-277000000</v>
      </c>
      <c r="S55">
        <f t="shared" si="1"/>
        <v>-438000000</v>
      </c>
      <c r="T55">
        <f t="shared" si="2"/>
        <v>-1196000000</v>
      </c>
      <c r="U55">
        <f t="shared" si="3"/>
        <v>-1618000000</v>
      </c>
      <c r="V55">
        <f t="shared" si="4"/>
        <v>-891000000</v>
      </c>
      <c r="W55" s="1">
        <v>-816000000</v>
      </c>
      <c r="X55">
        <v>-598000000</v>
      </c>
      <c r="Y55">
        <v>-1110000000</v>
      </c>
      <c r="Z55">
        <v>-1730000000</v>
      </c>
      <c r="AA55" s="2">
        <v>-1650000000</v>
      </c>
      <c r="AB55" s="1">
        <v>0</v>
      </c>
      <c r="AC55">
        <v>0</v>
      </c>
      <c r="AD55">
        <v>-86000000</v>
      </c>
      <c r="AE55">
        <v>0</v>
      </c>
      <c r="AF55" s="2">
        <v>0</v>
      </c>
      <c r="AG55" s="1">
        <v>539000000</v>
      </c>
      <c r="AH55">
        <v>160000000</v>
      </c>
      <c r="AI55">
        <v>0</v>
      </c>
      <c r="AJ55">
        <v>112000000</v>
      </c>
      <c r="AK55" s="2">
        <v>759000000</v>
      </c>
    </row>
    <row r="56" spans="1:37" x14ac:dyDescent="0.25">
      <c r="A56" t="s">
        <v>112</v>
      </c>
      <c r="B56" s="1">
        <v>533760000000</v>
      </c>
      <c r="C56">
        <v>442320000000</v>
      </c>
      <c r="D56">
        <v>340980000000</v>
      </c>
      <c r="E56">
        <v>242970000000</v>
      </c>
      <c r="F56">
        <v>125690000000</v>
      </c>
      <c r="G56">
        <v>20560000000</v>
      </c>
      <c r="H56" s="1">
        <v>61.527698999999998</v>
      </c>
      <c r="I56">
        <v>79.000076000000007</v>
      </c>
      <c r="J56">
        <v>76.668327000000005</v>
      </c>
      <c r="K56">
        <v>83.168227999999999</v>
      </c>
      <c r="L56" s="2">
        <v>50.249138000000002</v>
      </c>
      <c r="M56" s="1">
        <v>0.73</v>
      </c>
      <c r="N56">
        <v>0.85</v>
      </c>
      <c r="O56">
        <v>0.95499999999999996</v>
      </c>
      <c r="P56">
        <v>1.085</v>
      </c>
      <c r="Q56" s="2">
        <v>1.1499999999999999</v>
      </c>
      <c r="R56" s="1">
        <f t="shared" si="0"/>
        <v>-927000000</v>
      </c>
      <c r="S56">
        <f t="shared" si="1"/>
        <v>-1114000000</v>
      </c>
      <c r="T56">
        <f t="shared" si="2"/>
        <v>-1203000000</v>
      </c>
      <c r="U56">
        <f t="shared" si="3"/>
        <v>-11243000000</v>
      </c>
      <c r="V56">
        <f t="shared" si="4"/>
        <v>-942000000</v>
      </c>
      <c r="W56" s="1">
        <v>-659000000</v>
      </c>
      <c r="X56">
        <v>-696000000</v>
      </c>
      <c r="Y56">
        <v>-709000000</v>
      </c>
      <c r="Z56">
        <v>-743000000</v>
      </c>
      <c r="AA56" s="2">
        <v>-679000000</v>
      </c>
      <c r="AB56" s="1">
        <v>-268000000</v>
      </c>
      <c r="AC56">
        <v>-418000000</v>
      </c>
      <c r="AD56">
        <v>-494000000</v>
      </c>
      <c r="AE56">
        <v>-10500000000</v>
      </c>
      <c r="AF56" s="2">
        <v>-263000000</v>
      </c>
      <c r="AG56" s="1">
        <v>0</v>
      </c>
      <c r="AH56">
        <v>0</v>
      </c>
      <c r="AI56">
        <v>0</v>
      </c>
      <c r="AJ56">
        <v>0</v>
      </c>
      <c r="AK56" s="2">
        <v>0</v>
      </c>
    </row>
    <row r="57" spans="1:37" x14ac:dyDescent="0.25">
      <c r="A57" t="s">
        <v>110</v>
      </c>
      <c r="B57" s="1">
        <v>57060000000</v>
      </c>
      <c r="C57">
        <v>45000000000</v>
      </c>
      <c r="D57">
        <v>310340000000</v>
      </c>
      <c r="E57">
        <v>217980000000</v>
      </c>
      <c r="F57">
        <v>19620000000</v>
      </c>
      <c r="G57">
        <v>8730000000</v>
      </c>
      <c r="H57" s="1">
        <v>18.534825999999999</v>
      </c>
      <c r="I57">
        <v>13.868057</v>
      </c>
      <c r="J57">
        <v>28.814589000000002</v>
      </c>
      <c r="K57">
        <v>67.340644999999995</v>
      </c>
      <c r="L57" s="2">
        <v>41.484482</v>
      </c>
      <c r="M57" s="1">
        <v>1.9401759999999999</v>
      </c>
      <c r="N57">
        <v>0.97008799999999995</v>
      </c>
      <c r="O57">
        <v>0.24252199999999999</v>
      </c>
      <c r="P57">
        <v>0.421261</v>
      </c>
      <c r="Q57" s="2">
        <v>0.8</v>
      </c>
      <c r="R57" s="1">
        <f t="shared" si="0"/>
        <v>-629000000</v>
      </c>
      <c r="S57">
        <f t="shared" si="1"/>
        <v>-458000000</v>
      </c>
      <c r="T57">
        <f t="shared" si="2"/>
        <v>-228000000</v>
      </c>
      <c r="U57">
        <f t="shared" si="3"/>
        <v>-270000000</v>
      </c>
      <c r="V57">
        <f t="shared" si="4"/>
        <v>-328000000</v>
      </c>
      <c r="W57" s="1">
        <v>-629000000</v>
      </c>
      <c r="X57">
        <v>-458000000</v>
      </c>
      <c r="Y57">
        <v>-228000000</v>
      </c>
      <c r="Z57">
        <v>-270000000</v>
      </c>
      <c r="AA57" s="2">
        <v>-328000000</v>
      </c>
      <c r="AB57" s="1">
        <v>0</v>
      </c>
      <c r="AC57">
        <v>0</v>
      </c>
      <c r="AD57">
        <v>0</v>
      </c>
      <c r="AE57">
        <v>0</v>
      </c>
      <c r="AF57" s="2">
        <v>0</v>
      </c>
      <c r="AG57" s="1">
        <v>0</v>
      </c>
      <c r="AH57">
        <v>0</v>
      </c>
      <c r="AI57">
        <v>0</v>
      </c>
      <c r="AJ57">
        <v>0</v>
      </c>
      <c r="AK57" s="2">
        <v>0</v>
      </c>
    </row>
    <row r="58" spans="1:37" x14ac:dyDescent="0.25">
      <c r="A58" t="s">
        <v>119</v>
      </c>
      <c r="B58" s="1">
        <v>514250000000</v>
      </c>
      <c r="C58">
        <v>422720000000</v>
      </c>
      <c r="D58">
        <v>325840000000</v>
      </c>
      <c r="E58">
        <v>224440000000</v>
      </c>
      <c r="F58">
        <v>117740000000</v>
      </c>
      <c r="G58">
        <v>16420000000</v>
      </c>
      <c r="H58" s="1">
        <v>45.672932000000003</v>
      </c>
      <c r="I58">
        <v>77.873351999999997</v>
      </c>
      <c r="J58">
        <v>90.889244000000005</v>
      </c>
      <c r="K58">
        <v>94.924103000000002</v>
      </c>
      <c r="L58" s="2">
        <v>78.318527000000003</v>
      </c>
      <c r="M58" s="1">
        <v>1.8</v>
      </c>
      <c r="N58">
        <v>2</v>
      </c>
      <c r="O58">
        <v>2.2000000000000002</v>
      </c>
      <c r="P58">
        <v>2.8</v>
      </c>
      <c r="Q58" s="2">
        <v>3.52</v>
      </c>
      <c r="R58" s="1">
        <f t="shared" si="0"/>
        <v>-1606000000</v>
      </c>
      <c r="S58">
        <f t="shared" si="1"/>
        <v>-888000000</v>
      </c>
      <c r="T58">
        <f t="shared" si="2"/>
        <v>-713000000</v>
      </c>
      <c r="U58">
        <f t="shared" si="3"/>
        <v>-1205000000</v>
      </c>
      <c r="V58">
        <f t="shared" si="4"/>
        <v>-930000000</v>
      </c>
      <c r="W58" s="1">
        <v>-819000000</v>
      </c>
      <c r="X58">
        <v>-743000000</v>
      </c>
      <c r="Y58">
        <v>-713000000</v>
      </c>
      <c r="Z58">
        <v>-737000000</v>
      </c>
      <c r="AA58" s="2">
        <v>-930000000</v>
      </c>
      <c r="AB58" s="1">
        <v>-787000000</v>
      </c>
      <c r="AC58">
        <v>-145000000</v>
      </c>
      <c r="AD58">
        <v>0</v>
      </c>
      <c r="AE58">
        <v>-468000000</v>
      </c>
      <c r="AF58" s="2">
        <v>0</v>
      </c>
      <c r="AG58" s="1">
        <v>0</v>
      </c>
      <c r="AH58">
        <v>0</v>
      </c>
      <c r="AI58">
        <v>0</v>
      </c>
      <c r="AJ58">
        <v>0</v>
      </c>
      <c r="AK58" s="2">
        <v>0</v>
      </c>
    </row>
    <row r="59" spans="1:37" x14ac:dyDescent="0.25">
      <c r="A59" t="s">
        <v>114</v>
      </c>
      <c r="B59" s="1">
        <v>560620000000</v>
      </c>
      <c r="C59">
        <v>473750000000</v>
      </c>
      <c r="D59">
        <v>372770000000</v>
      </c>
      <c r="E59">
        <v>271680000000</v>
      </c>
      <c r="F59">
        <v>172280000000</v>
      </c>
      <c r="G59">
        <v>80780000000</v>
      </c>
      <c r="H59" s="1">
        <v>206.90008499999999</v>
      </c>
      <c r="I59">
        <v>252.837997</v>
      </c>
      <c r="J59">
        <v>235.760895</v>
      </c>
      <c r="K59">
        <v>240.194931</v>
      </c>
      <c r="L59" s="2">
        <v>252.40231299999999</v>
      </c>
      <c r="M59" s="1">
        <v>2.9463409999999999</v>
      </c>
      <c r="N59">
        <v>3.02439199999999</v>
      </c>
      <c r="O59">
        <v>3.1219519999999998</v>
      </c>
      <c r="P59">
        <v>3.2780480000000001</v>
      </c>
      <c r="Q59" s="2">
        <v>3.49878</v>
      </c>
      <c r="R59" s="1">
        <f t="shared" si="0"/>
        <v>-15521000000</v>
      </c>
      <c r="S59">
        <f t="shared" si="1"/>
        <v>-480000000</v>
      </c>
      <c r="T59">
        <f t="shared" si="2"/>
        <v>-974000000</v>
      </c>
      <c r="U59">
        <f t="shared" si="3"/>
        <v>-1698000000</v>
      </c>
      <c r="V59">
        <f t="shared" si="4"/>
        <v>-3043000000</v>
      </c>
      <c r="W59" s="1">
        <v>-895000000</v>
      </c>
      <c r="X59">
        <v>-957000000</v>
      </c>
      <c r="Y59">
        <v>-810000000</v>
      </c>
      <c r="Z59">
        <v>-1190000000</v>
      </c>
      <c r="AA59" s="2">
        <v>-973000000</v>
      </c>
      <c r="AB59" s="1">
        <v>-15160000000</v>
      </c>
      <c r="AC59">
        <v>0</v>
      </c>
      <c r="AD59">
        <v>-164000000</v>
      </c>
      <c r="AE59">
        <v>-508000000</v>
      </c>
      <c r="AF59" s="2">
        <v>-2069999999.9999998</v>
      </c>
      <c r="AG59" s="1">
        <v>534000000</v>
      </c>
      <c r="AH59">
        <v>477000000</v>
      </c>
      <c r="AI59">
        <v>0</v>
      </c>
      <c r="AJ59">
        <v>0</v>
      </c>
      <c r="AK59" s="2">
        <v>0</v>
      </c>
    </row>
    <row r="60" spans="1:37" x14ac:dyDescent="0.25">
      <c r="A60" t="s">
        <v>364</v>
      </c>
      <c r="B60" s="1">
        <v>515170000000</v>
      </c>
      <c r="C60">
        <v>412920000000</v>
      </c>
      <c r="D60">
        <v>312640000000</v>
      </c>
      <c r="E60">
        <v>216820000000</v>
      </c>
      <c r="F60">
        <v>113190000000</v>
      </c>
      <c r="G60">
        <v>13400000000</v>
      </c>
      <c r="H60" s="1">
        <v>24.459205999999998</v>
      </c>
      <c r="I60">
        <v>22.187899000000002</v>
      </c>
      <c r="J60">
        <v>22.511816</v>
      </c>
      <c r="K60">
        <v>31.264664</v>
      </c>
      <c r="L60" s="2">
        <v>25.788422000000001</v>
      </c>
      <c r="M60" s="1">
        <v>3.95</v>
      </c>
      <c r="N60">
        <v>1.05</v>
      </c>
      <c r="O60">
        <v>1.0900000000000001</v>
      </c>
      <c r="P60">
        <v>1.1299999999999999</v>
      </c>
      <c r="Q60" s="2">
        <v>1.17</v>
      </c>
      <c r="R60" s="1">
        <f t="shared" si="0"/>
        <v>-193300000</v>
      </c>
      <c r="S60">
        <f t="shared" si="1"/>
        <v>-917900000</v>
      </c>
      <c r="T60">
        <f t="shared" si="2"/>
        <v>-3923700000</v>
      </c>
      <c r="U60">
        <f t="shared" si="3"/>
        <v>-88300000</v>
      </c>
      <c r="V60">
        <f t="shared" si="4"/>
        <v>-1440300000</v>
      </c>
      <c r="W60" s="1">
        <v>-106500000</v>
      </c>
      <c r="X60">
        <v>-233700000</v>
      </c>
      <c r="Y60">
        <v>-103700000</v>
      </c>
      <c r="Z60">
        <v>-79300000</v>
      </c>
      <c r="AA60" s="2">
        <v>-90300000</v>
      </c>
      <c r="AB60" s="1">
        <v>-86800000</v>
      </c>
      <c r="AC60">
        <v>-684200000</v>
      </c>
      <c r="AD60">
        <v>-3820000000</v>
      </c>
      <c r="AE60">
        <v>-9000000</v>
      </c>
      <c r="AF60" s="2">
        <v>-1350000000</v>
      </c>
      <c r="AG60" s="1">
        <v>0</v>
      </c>
      <c r="AH60">
        <v>0</v>
      </c>
      <c r="AI60">
        <v>0</v>
      </c>
      <c r="AJ60">
        <v>0</v>
      </c>
      <c r="AK60" s="2">
        <v>0</v>
      </c>
    </row>
    <row r="61" spans="1:37" x14ac:dyDescent="0.25">
      <c r="A61" t="s">
        <v>145</v>
      </c>
      <c r="B61" s="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s="1" t="e">
        <v>#N/A</v>
      </c>
      <c r="I61" t="e">
        <v>#N/A</v>
      </c>
      <c r="J61" t="e">
        <v>#N/A</v>
      </c>
      <c r="K61" t="e">
        <v>#N/A</v>
      </c>
      <c r="L61" s="2" t="e">
        <v>#N/A</v>
      </c>
      <c r="M61" s="1" t="e">
        <v>#N/A</v>
      </c>
      <c r="N61" t="e">
        <v>#N/A</v>
      </c>
      <c r="O61" t="e">
        <v>#N/A</v>
      </c>
      <c r="P61" t="e">
        <v>#N/A</v>
      </c>
      <c r="Q61" s="2" t="e">
        <v>#N/A</v>
      </c>
      <c r="R61" s="1">
        <f t="shared" si="0"/>
        <v>-121000000</v>
      </c>
      <c r="S61">
        <f t="shared" si="1"/>
        <v>-141000000</v>
      </c>
      <c r="T61">
        <f t="shared" si="2"/>
        <v>98000000</v>
      </c>
      <c r="U61">
        <f t="shared" si="3"/>
        <v>-138000000</v>
      </c>
      <c r="V61">
        <f t="shared" si="4"/>
        <v>-1383000000</v>
      </c>
      <c r="W61" s="1">
        <v>-121000000</v>
      </c>
      <c r="X61">
        <v>-119000000</v>
      </c>
      <c r="Y61">
        <v>-65000000</v>
      </c>
      <c r="Z61">
        <v>-138000000</v>
      </c>
      <c r="AA61" s="2">
        <v>-183000000</v>
      </c>
      <c r="AB61" s="1">
        <v>0</v>
      </c>
      <c r="AC61">
        <v>-22000000</v>
      </c>
      <c r="AD61">
        <v>-14000000</v>
      </c>
      <c r="AE61">
        <v>0</v>
      </c>
      <c r="AF61" s="2">
        <v>-1200000000</v>
      </c>
      <c r="AG61" s="1">
        <v>0</v>
      </c>
      <c r="AH61">
        <v>0</v>
      </c>
      <c r="AI61">
        <v>177000000</v>
      </c>
      <c r="AJ61">
        <v>0</v>
      </c>
      <c r="AK61" s="2">
        <v>0</v>
      </c>
    </row>
    <row r="62" spans="1:37" x14ac:dyDescent="0.25">
      <c r="A62" t="s">
        <v>123</v>
      </c>
      <c r="B62" s="1">
        <v>559340000000</v>
      </c>
      <c r="C62">
        <v>451690000000</v>
      </c>
      <c r="D62">
        <v>337670000000</v>
      </c>
      <c r="E62">
        <v>235240000000</v>
      </c>
      <c r="F62">
        <v>139870000000</v>
      </c>
      <c r="G62">
        <v>38690000000</v>
      </c>
      <c r="H62" s="1">
        <v>300.92001299999998</v>
      </c>
      <c r="I62">
        <v>296.73001099999999</v>
      </c>
      <c r="J62">
        <v>244.86000100000001</v>
      </c>
      <c r="K62">
        <v>239.91999799999999</v>
      </c>
      <c r="L62" s="2">
        <v>276.92001299999998</v>
      </c>
      <c r="M62" s="1">
        <v>0</v>
      </c>
      <c r="N62">
        <v>0</v>
      </c>
      <c r="O62">
        <v>0</v>
      </c>
      <c r="P62">
        <v>0</v>
      </c>
      <c r="Q62" s="2">
        <v>0</v>
      </c>
      <c r="R62" s="1">
        <f t="shared" si="0"/>
        <v>-886100000</v>
      </c>
      <c r="S62">
        <f t="shared" si="1"/>
        <v>-490200000</v>
      </c>
      <c r="T62">
        <f t="shared" si="2"/>
        <v>-551800000</v>
      </c>
      <c r="U62">
        <f t="shared" si="3"/>
        <v>-266800000</v>
      </c>
      <c r="V62">
        <f t="shared" si="4"/>
        <v>351800000</v>
      </c>
      <c r="W62" s="1">
        <v>-886100000</v>
      </c>
      <c r="X62">
        <v>-669500000</v>
      </c>
      <c r="Y62">
        <v>-551800000</v>
      </c>
      <c r="Z62">
        <v>-294900000</v>
      </c>
      <c r="AA62" s="2">
        <v>-243200000</v>
      </c>
      <c r="AB62" s="1">
        <v>0</v>
      </c>
      <c r="AC62">
        <v>-744400000</v>
      </c>
      <c r="AD62">
        <v>0</v>
      </c>
      <c r="AE62">
        <v>0</v>
      </c>
      <c r="AF62" s="2">
        <v>0</v>
      </c>
      <c r="AG62" s="1">
        <v>0</v>
      </c>
      <c r="AH62">
        <v>923700000</v>
      </c>
      <c r="AI62">
        <v>0</v>
      </c>
      <c r="AJ62">
        <v>28100000</v>
      </c>
      <c r="AK62" s="2">
        <v>595000000</v>
      </c>
    </row>
    <row r="63" spans="1:37" x14ac:dyDescent="0.25">
      <c r="A63" t="s">
        <v>121</v>
      </c>
      <c r="B63" s="1">
        <v>56900000000</v>
      </c>
      <c r="C63">
        <v>411070000000</v>
      </c>
      <c r="D63">
        <v>317340000000</v>
      </c>
      <c r="E63">
        <v>222430000000</v>
      </c>
      <c r="F63">
        <v>112440000000</v>
      </c>
      <c r="G63">
        <v>11410000000</v>
      </c>
      <c r="H63" s="1">
        <v>232.220001</v>
      </c>
      <c r="I63">
        <v>370.02999899999998</v>
      </c>
      <c r="J63">
        <v>582.94000200000005</v>
      </c>
      <c r="K63">
        <v>755.57000700000003</v>
      </c>
      <c r="L63" s="2">
        <v>420.48998999999998</v>
      </c>
      <c r="M63" s="1">
        <v>0</v>
      </c>
      <c r="N63">
        <v>0</v>
      </c>
      <c r="O63">
        <v>0</v>
      </c>
      <c r="P63">
        <v>0</v>
      </c>
      <c r="Q63" s="2">
        <v>0</v>
      </c>
      <c r="R63" s="1">
        <f t="shared" si="0"/>
        <v>-118550000.00000001</v>
      </c>
      <c r="S63">
        <f t="shared" si="1"/>
        <v>-98401000</v>
      </c>
      <c r="T63">
        <f t="shared" si="2"/>
        <v>-183270000</v>
      </c>
      <c r="U63">
        <f t="shared" si="3"/>
        <v>-259218000</v>
      </c>
      <c r="V63">
        <f t="shared" si="4"/>
        <v>-213390000</v>
      </c>
      <c r="W63" s="1">
        <v>-129830000.00000001</v>
      </c>
      <c r="X63">
        <v>-98530000</v>
      </c>
      <c r="Y63">
        <v>-98920000</v>
      </c>
      <c r="Z63">
        <v>-133750000</v>
      </c>
      <c r="AA63" s="2">
        <v>-114160000</v>
      </c>
      <c r="AB63" s="1">
        <v>0</v>
      </c>
      <c r="AC63">
        <v>0</v>
      </c>
      <c r="AD63">
        <v>-96660000</v>
      </c>
      <c r="AE63">
        <v>-125520000</v>
      </c>
      <c r="AF63" s="2">
        <v>-100750000</v>
      </c>
      <c r="AG63" s="1">
        <v>11280000</v>
      </c>
      <c r="AH63">
        <v>129000</v>
      </c>
      <c r="AI63">
        <v>12310000</v>
      </c>
      <c r="AJ63">
        <v>52000</v>
      </c>
      <c r="AK63" s="2">
        <v>1520000</v>
      </c>
    </row>
    <row r="64" spans="1:37" x14ac:dyDescent="0.25">
      <c r="A64" t="s">
        <v>127</v>
      </c>
      <c r="B64" s="1">
        <v>545200000000</v>
      </c>
      <c r="C64">
        <v>445330000000</v>
      </c>
      <c r="D64">
        <v>337600000000</v>
      </c>
      <c r="E64">
        <v>246700000000</v>
      </c>
      <c r="F64">
        <v>136790000000</v>
      </c>
      <c r="G64">
        <v>35370000000</v>
      </c>
      <c r="H64" s="1">
        <v>40.910511</v>
      </c>
      <c r="I64">
        <v>44.820296999999997</v>
      </c>
      <c r="J64">
        <v>39.035373999999997</v>
      </c>
      <c r="K64">
        <v>54.864936999999998</v>
      </c>
      <c r="L64" s="2">
        <v>44.363514000000002</v>
      </c>
      <c r="M64" s="1">
        <v>1.04</v>
      </c>
      <c r="N64">
        <v>1.18</v>
      </c>
      <c r="O64">
        <v>1.24</v>
      </c>
      <c r="P64">
        <v>1.3</v>
      </c>
      <c r="Q64" s="2">
        <v>1.42</v>
      </c>
      <c r="R64" s="1">
        <f t="shared" si="0"/>
        <v>-1003000000</v>
      </c>
      <c r="S64">
        <f t="shared" si="1"/>
        <v>-1210000000</v>
      </c>
      <c r="T64">
        <f t="shared" si="2"/>
        <v>-1220000000</v>
      </c>
      <c r="U64">
        <f t="shared" si="3"/>
        <v>-1348000000</v>
      </c>
      <c r="V64">
        <f t="shared" si="4"/>
        <v>-859000000</v>
      </c>
      <c r="W64" s="1">
        <v>-1110000000</v>
      </c>
      <c r="X64">
        <v>-1210000000</v>
      </c>
      <c r="Y64">
        <v>-1220000000</v>
      </c>
      <c r="Z64">
        <v>-1220000000</v>
      </c>
      <c r="AA64" s="2">
        <v>-1350000000</v>
      </c>
      <c r="AB64" s="1">
        <v>0</v>
      </c>
      <c r="AC64">
        <v>0</v>
      </c>
      <c r="AD64">
        <v>0</v>
      </c>
      <c r="AE64">
        <v>-170000000</v>
      </c>
      <c r="AF64" s="2">
        <v>0</v>
      </c>
      <c r="AG64" s="1">
        <v>107000000</v>
      </c>
      <c r="AH64">
        <v>0</v>
      </c>
      <c r="AI64">
        <v>0</v>
      </c>
      <c r="AJ64">
        <v>42000000</v>
      </c>
      <c r="AK64" s="2">
        <v>491000000</v>
      </c>
    </row>
    <row r="65" spans="1:37" x14ac:dyDescent="0.25">
      <c r="A65" t="s">
        <v>131</v>
      </c>
      <c r="B65" s="1">
        <v>578590000000</v>
      </c>
      <c r="C65">
        <v>485060000000</v>
      </c>
      <c r="D65">
        <v>391210000000</v>
      </c>
      <c r="E65">
        <v>298520000000</v>
      </c>
      <c r="F65">
        <v>178170000000</v>
      </c>
      <c r="G65">
        <v>115040000000</v>
      </c>
      <c r="H65" s="1">
        <v>1722.420044</v>
      </c>
      <c r="I65">
        <v>2053.7299800000001</v>
      </c>
      <c r="J65">
        <v>2227.2700199999999</v>
      </c>
      <c r="K65">
        <v>2399.2299800000001</v>
      </c>
      <c r="L65" s="2">
        <v>2015.280029</v>
      </c>
      <c r="M65" s="1">
        <v>0</v>
      </c>
      <c r="N65">
        <v>0</v>
      </c>
      <c r="O65">
        <v>0</v>
      </c>
      <c r="P65">
        <v>0</v>
      </c>
      <c r="Q65" s="2">
        <v>0</v>
      </c>
      <c r="R65" s="1">
        <f t="shared" si="0"/>
        <v>-715000000</v>
      </c>
      <c r="S65">
        <f t="shared" si="1"/>
        <v>-377000000</v>
      </c>
      <c r="T65">
        <f t="shared" si="2"/>
        <v>-286000000</v>
      </c>
      <c r="U65">
        <f t="shared" si="3"/>
        <v>-1494000000</v>
      </c>
      <c r="V65">
        <f t="shared" si="4"/>
        <v>233000000</v>
      </c>
      <c r="W65" s="1">
        <v>-442000000</v>
      </c>
      <c r="X65">
        <v>-368000000</v>
      </c>
      <c r="Y65">
        <v>-286000000</v>
      </c>
      <c r="Z65">
        <v>-304000000</v>
      </c>
      <c r="AA65" s="2">
        <v>-368000000</v>
      </c>
      <c r="AB65" s="1">
        <v>-273000000</v>
      </c>
      <c r="AC65">
        <v>-9000000</v>
      </c>
      <c r="AD65">
        <v>0</v>
      </c>
      <c r="AE65">
        <v>-1190000000</v>
      </c>
      <c r="AF65" s="2">
        <v>0</v>
      </c>
      <c r="AG65" s="1">
        <v>0</v>
      </c>
      <c r="AH65">
        <v>0</v>
      </c>
      <c r="AI65">
        <v>0</v>
      </c>
      <c r="AJ65">
        <v>0</v>
      </c>
      <c r="AK65" s="2">
        <v>601000000</v>
      </c>
    </row>
    <row r="66" spans="1:37" x14ac:dyDescent="0.25">
      <c r="A66" t="s">
        <v>104</v>
      </c>
      <c r="B66" s="1">
        <v>522250000000</v>
      </c>
      <c r="C66">
        <v>426330000000</v>
      </c>
      <c r="D66">
        <v>321580000000</v>
      </c>
      <c r="E66">
        <v>220930000000</v>
      </c>
      <c r="F66">
        <v>129780000000</v>
      </c>
      <c r="G66">
        <v>37420000000</v>
      </c>
      <c r="H66" s="1">
        <v>18.52318</v>
      </c>
      <c r="I66">
        <v>22.786138999999999</v>
      </c>
      <c r="J66">
        <v>19.334123999999999</v>
      </c>
      <c r="K66">
        <v>23.013023</v>
      </c>
      <c r="L66" s="2">
        <v>28.987943999999999</v>
      </c>
      <c r="M66" s="1">
        <v>0.72</v>
      </c>
      <c r="N66">
        <v>0.72</v>
      </c>
      <c r="O66">
        <v>0.72</v>
      </c>
      <c r="P66">
        <v>0.72</v>
      </c>
      <c r="Q66" s="2">
        <v>0.73</v>
      </c>
      <c r="R66" s="1">
        <f t="shared" si="0"/>
        <v>-678000000</v>
      </c>
      <c r="S66">
        <f t="shared" si="1"/>
        <v>-1075000000</v>
      </c>
      <c r="T66">
        <f t="shared" si="2"/>
        <v>-626000000</v>
      </c>
      <c r="U66">
        <f t="shared" si="3"/>
        <v>-650000000</v>
      </c>
      <c r="V66">
        <f t="shared" si="4"/>
        <v>-1617000000</v>
      </c>
      <c r="W66" s="1">
        <v>-995000000</v>
      </c>
      <c r="X66">
        <v>-1240000000</v>
      </c>
      <c r="Y66">
        <v>-974000000</v>
      </c>
      <c r="Z66">
        <v>-856000000</v>
      </c>
      <c r="AA66" s="2">
        <v>-989000000</v>
      </c>
      <c r="AB66" s="1">
        <v>-594000000</v>
      </c>
      <c r="AC66">
        <v>-176000000</v>
      </c>
      <c r="AD66">
        <v>-26000000</v>
      </c>
      <c r="AE66">
        <v>-179000000</v>
      </c>
      <c r="AF66" s="2">
        <v>-845000000</v>
      </c>
      <c r="AG66" s="1">
        <v>911000000</v>
      </c>
      <c r="AH66">
        <v>341000000</v>
      </c>
      <c r="AI66">
        <v>374000000</v>
      </c>
      <c r="AJ66">
        <v>385000000</v>
      </c>
      <c r="AK66" s="2">
        <v>217000000</v>
      </c>
    </row>
    <row r="67" spans="1:37" x14ac:dyDescent="0.25">
      <c r="A67" t="s">
        <v>125</v>
      </c>
      <c r="B67" s="1">
        <v>562210000000</v>
      </c>
      <c r="C67">
        <v>478010000000</v>
      </c>
      <c r="D67">
        <v>3110040000000</v>
      </c>
      <c r="E67">
        <v>2138870000000</v>
      </c>
      <c r="F67">
        <v>1106430000000</v>
      </c>
      <c r="G67">
        <v>105430000000</v>
      </c>
      <c r="H67" s="1">
        <v>349.31210299999998</v>
      </c>
      <c r="I67">
        <v>460.62161300000002</v>
      </c>
      <c r="J67">
        <v>678.05847200000005</v>
      </c>
      <c r="K67">
        <v>877.35058600000002</v>
      </c>
      <c r="L67" s="2">
        <v>698.39782700000001</v>
      </c>
      <c r="M67" s="1">
        <v>12.02</v>
      </c>
      <c r="N67">
        <v>13.2</v>
      </c>
      <c r="O67">
        <v>14.52</v>
      </c>
      <c r="P67">
        <v>16.52</v>
      </c>
      <c r="Q67" s="2">
        <v>19.52</v>
      </c>
      <c r="R67" s="1">
        <f t="shared" si="0"/>
        <v>-903000000</v>
      </c>
      <c r="S67">
        <f t="shared" si="1"/>
        <v>-1764000000</v>
      </c>
      <c r="T67">
        <f t="shared" si="2"/>
        <v>-194000000</v>
      </c>
      <c r="U67">
        <f t="shared" si="3"/>
        <v>-1451000000</v>
      </c>
      <c r="V67">
        <f t="shared" si="4"/>
        <v>-533000000</v>
      </c>
      <c r="W67" s="1">
        <v>-204000000</v>
      </c>
      <c r="X67">
        <v>-254000000</v>
      </c>
      <c r="Y67">
        <v>-194000000</v>
      </c>
      <c r="Z67">
        <v>-341000000</v>
      </c>
      <c r="AA67" s="2">
        <v>-533000000</v>
      </c>
      <c r="AB67" s="1">
        <v>-699000000</v>
      </c>
      <c r="AC67">
        <v>-1510000000</v>
      </c>
      <c r="AD67">
        <v>0</v>
      </c>
      <c r="AE67">
        <v>-1110000000</v>
      </c>
      <c r="AF67" s="2">
        <v>0</v>
      </c>
      <c r="AG67" s="1">
        <v>0</v>
      </c>
      <c r="AH67">
        <v>0</v>
      </c>
      <c r="AI67">
        <v>0</v>
      </c>
      <c r="AJ67">
        <v>0</v>
      </c>
      <c r="AK67" s="2">
        <v>0</v>
      </c>
    </row>
    <row r="68" spans="1:37" x14ac:dyDescent="0.25">
      <c r="A68" t="s">
        <v>139</v>
      </c>
      <c r="B68" s="1">
        <v>584410000000</v>
      </c>
      <c r="C68">
        <v>4143010000000</v>
      </c>
      <c r="D68">
        <v>3140170000000</v>
      </c>
      <c r="E68">
        <v>2138390000000</v>
      </c>
      <c r="F68">
        <v>1152970000000</v>
      </c>
      <c r="G68">
        <v>129560000000</v>
      </c>
      <c r="H68" s="1">
        <v>44.699665000000003</v>
      </c>
      <c r="I68">
        <v>57.098506999999998</v>
      </c>
      <c r="J68">
        <v>57.332290999999998</v>
      </c>
      <c r="K68">
        <v>58.983372000000003</v>
      </c>
      <c r="L68" s="2">
        <v>70.179007999999996</v>
      </c>
      <c r="M68" s="1">
        <v>1.6</v>
      </c>
      <c r="N68">
        <v>1.64</v>
      </c>
      <c r="O68">
        <v>2.29</v>
      </c>
      <c r="P68">
        <v>1.47</v>
      </c>
      <c r="Q68" s="2">
        <v>2.16</v>
      </c>
      <c r="R68" s="1">
        <f t="shared" ref="R68:R131" si="5">W68+AB68+AG68</f>
        <v>-951000000</v>
      </c>
      <c r="S68">
        <f t="shared" ref="S68:S131" si="6">X68+AC68+AH68</f>
        <v>-9616000000</v>
      </c>
      <c r="T68">
        <f t="shared" ref="T68:T131" si="7">Y68+AD68+AI68</f>
        <v>-12963000000</v>
      </c>
      <c r="U68">
        <f t="shared" ref="U68:U131" si="8">Z68+AE68+AJ68</f>
        <v>-1835000000</v>
      </c>
      <c r="V68">
        <f t="shared" ref="V68:V131" si="9">AA68+AF68+AK68</f>
        <v>-4100000000</v>
      </c>
      <c r="W68" s="1">
        <v>-951000000</v>
      </c>
      <c r="X68">
        <v>-836000000</v>
      </c>
      <c r="Y68">
        <v>-753000000</v>
      </c>
      <c r="Z68">
        <v>-973000000</v>
      </c>
      <c r="AA68" s="2">
        <v>-1120000000</v>
      </c>
      <c r="AB68" s="1">
        <v>-1250000000</v>
      </c>
      <c r="AC68">
        <v>-24630000000</v>
      </c>
      <c r="AD68">
        <v>-13080000000</v>
      </c>
      <c r="AE68">
        <v>-1610000000</v>
      </c>
      <c r="AF68" s="2">
        <v>-4290000000</v>
      </c>
      <c r="AG68" s="1">
        <v>1250000000</v>
      </c>
      <c r="AH68">
        <v>15850000000</v>
      </c>
      <c r="AI68">
        <v>870000000</v>
      </c>
      <c r="AJ68">
        <v>748000000</v>
      </c>
      <c r="AK68" s="2">
        <v>1310000000</v>
      </c>
    </row>
    <row r="69" spans="1:37" x14ac:dyDescent="0.25">
      <c r="A69" t="s">
        <v>143</v>
      </c>
      <c r="B69" s="1">
        <v>511130000000</v>
      </c>
      <c r="C69">
        <v>414180000000</v>
      </c>
      <c r="D69">
        <v>317710000000</v>
      </c>
      <c r="E69">
        <v>221350000000</v>
      </c>
      <c r="F69">
        <v>115780000000</v>
      </c>
      <c r="G69">
        <v>22170000000</v>
      </c>
      <c r="H69" s="1">
        <v>88.96405</v>
      </c>
      <c r="I69">
        <v>116.177116</v>
      </c>
      <c r="J69">
        <v>146.712143</v>
      </c>
      <c r="K69">
        <v>177.69986</v>
      </c>
      <c r="L69" s="2">
        <v>132.807861</v>
      </c>
      <c r="M69" s="1">
        <v>1.7</v>
      </c>
      <c r="N69">
        <v>2.0499999999999998</v>
      </c>
      <c r="O69">
        <v>2.23</v>
      </c>
      <c r="P69">
        <v>2.4299999999999899</v>
      </c>
      <c r="Q69" s="2">
        <v>2.73</v>
      </c>
      <c r="R69" s="1">
        <f t="shared" si="5"/>
        <v>-427300000</v>
      </c>
      <c r="S69">
        <f t="shared" si="6"/>
        <v>-437800000</v>
      </c>
      <c r="T69">
        <f t="shared" si="7"/>
        <v>-2682700000</v>
      </c>
      <c r="U69">
        <f t="shared" si="8"/>
        <v>-86400000</v>
      </c>
      <c r="V69">
        <f t="shared" si="9"/>
        <v>-75200000</v>
      </c>
      <c r="W69" s="1">
        <v>-72600000</v>
      </c>
      <c r="X69">
        <v>-98700000</v>
      </c>
      <c r="Y69">
        <v>-100700000</v>
      </c>
      <c r="Z69">
        <v>-73100000</v>
      </c>
      <c r="AA69" s="2">
        <v>-75200000</v>
      </c>
      <c r="AB69" s="1">
        <v>-354700000</v>
      </c>
      <c r="AC69">
        <v>-339100000</v>
      </c>
      <c r="AD69">
        <v>-2600000000</v>
      </c>
      <c r="AE69">
        <v>-13300000</v>
      </c>
      <c r="AF69" s="2">
        <v>0</v>
      </c>
      <c r="AG69" s="1">
        <v>0</v>
      </c>
      <c r="AH69">
        <v>0</v>
      </c>
      <c r="AI69">
        <v>18000000</v>
      </c>
      <c r="AJ69">
        <v>0</v>
      </c>
      <c r="AK69" s="2">
        <v>0</v>
      </c>
    </row>
    <row r="70" spans="1:37" x14ac:dyDescent="0.25">
      <c r="A70" t="s">
        <v>118</v>
      </c>
      <c r="B70" s="1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s="1" t="e">
        <v>#N/A</v>
      </c>
      <c r="I70" t="e">
        <v>#N/A</v>
      </c>
      <c r="J70" t="e">
        <v>#N/A</v>
      </c>
      <c r="K70" t="e">
        <v>#N/A</v>
      </c>
      <c r="L70" s="2" t="e">
        <v>#N/A</v>
      </c>
      <c r="M70" s="1" t="e">
        <v>#N/A</v>
      </c>
      <c r="N70" t="e">
        <v>#N/A</v>
      </c>
      <c r="O70" t="e">
        <v>#N/A</v>
      </c>
      <c r="P70" t="e">
        <v>#N/A</v>
      </c>
      <c r="Q70" s="2" t="e">
        <v>#N/A</v>
      </c>
      <c r="R70" s="1">
        <f t="shared" si="5"/>
        <v>-17820000000</v>
      </c>
      <c r="S70">
        <f t="shared" si="6"/>
        <v>-17660000000</v>
      </c>
      <c r="T70">
        <f t="shared" si="7"/>
        <v>-15540000000</v>
      </c>
      <c r="U70">
        <f t="shared" si="8"/>
        <v>-13736000000</v>
      </c>
      <c r="V70">
        <f t="shared" si="9"/>
        <v>-26050000000</v>
      </c>
      <c r="W70" s="1">
        <v>-14540000000</v>
      </c>
      <c r="X70">
        <v>-15980000000</v>
      </c>
      <c r="Y70">
        <v>-13010000000</v>
      </c>
      <c r="Z70">
        <v>-13280000000</v>
      </c>
      <c r="AA70" s="2">
        <v>-15460000000</v>
      </c>
      <c r="AB70" s="1">
        <v>-3280000000</v>
      </c>
      <c r="AC70">
        <v>-1680000000</v>
      </c>
      <c r="AD70">
        <v>-2530000000</v>
      </c>
      <c r="AE70">
        <v>-456000000</v>
      </c>
      <c r="AF70" s="2">
        <v>-10590000000</v>
      </c>
      <c r="AG70" s="1">
        <v>0</v>
      </c>
      <c r="AH70">
        <v>0</v>
      </c>
      <c r="AI70">
        <v>0</v>
      </c>
      <c r="AJ70">
        <v>0</v>
      </c>
      <c r="AK70" s="2">
        <v>0</v>
      </c>
    </row>
    <row r="71" spans="1:37" x14ac:dyDescent="0.25">
      <c r="A71" t="s">
        <v>967</v>
      </c>
      <c r="B71" s="1">
        <v>57700000000</v>
      </c>
      <c r="C71">
        <v>411110000000</v>
      </c>
      <c r="D71">
        <v>313460000000</v>
      </c>
      <c r="E71">
        <v>219850000000</v>
      </c>
      <c r="F71">
        <v>116130000000</v>
      </c>
      <c r="G71">
        <v>21040000000</v>
      </c>
      <c r="H71" s="1">
        <v>26.548304000000002</v>
      </c>
      <c r="I71">
        <v>38.407786999999999</v>
      </c>
      <c r="J71">
        <v>46.498359999999998</v>
      </c>
      <c r="K71">
        <v>69.428901999999994</v>
      </c>
      <c r="L71" s="2">
        <v>56.664078000000003</v>
      </c>
      <c r="M71" s="1">
        <v>0.30499999999999999</v>
      </c>
      <c r="N71">
        <v>0.32500000000000001</v>
      </c>
      <c r="O71">
        <v>0.34799999999999998</v>
      </c>
      <c r="P71">
        <v>0.38200000000000001</v>
      </c>
      <c r="Q71" s="2">
        <v>0.42399999999999999</v>
      </c>
      <c r="R71" s="1">
        <f t="shared" si="5"/>
        <v>-960410000</v>
      </c>
      <c r="S71">
        <f t="shared" si="6"/>
        <v>-404560000</v>
      </c>
      <c r="T71">
        <f t="shared" si="7"/>
        <v>-755920000</v>
      </c>
      <c r="U71">
        <f t="shared" si="8"/>
        <v>-395090000</v>
      </c>
      <c r="V71">
        <f t="shared" si="9"/>
        <v>-1922200000</v>
      </c>
      <c r="W71" s="1">
        <v>-41520000</v>
      </c>
      <c r="X71">
        <v>-73110000</v>
      </c>
      <c r="Y71">
        <v>-70700000</v>
      </c>
      <c r="Z71">
        <v>-45050000</v>
      </c>
      <c r="AA71" s="2">
        <v>-52600000</v>
      </c>
      <c r="AB71" s="1">
        <v>-923870000</v>
      </c>
      <c r="AC71">
        <v>-353040000</v>
      </c>
      <c r="AD71">
        <v>-694840000</v>
      </c>
      <c r="AE71">
        <v>-366780000</v>
      </c>
      <c r="AF71" s="2">
        <v>-1930000000</v>
      </c>
      <c r="AG71" s="1">
        <v>4980000</v>
      </c>
      <c r="AH71">
        <v>21590000</v>
      </c>
      <c r="AI71">
        <v>9620000</v>
      </c>
      <c r="AJ71">
        <v>16739999.999999998</v>
      </c>
      <c r="AK71" s="2">
        <v>60400000</v>
      </c>
    </row>
    <row r="72" spans="1:37" x14ac:dyDescent="0.25">
      <c r="A72" t="s">
        <v>137</v>
      </c>
      <c r="B72" s="1">
        <v>548930000000</v>
      </c>
      <c r="C72">
        <v>463070000000</v>
      </c>
      <c r="D72">
        <v>350910000000</v>
      </c>
      <c r="E72">
        <v>260530000000</v>
      </c>
      <c r="F72">
        <v>166270000000</v>
      </c>
      <c r="G72">
        <v>78510000000</v>
      </c>
      <c r="H72" s="1">
        <v>35.340000000000003</v>
      </c>
      <c r="I72">
        <v>45.220001000000003</v>
      </c>
      <c r="J72">
        <v>35.950001</v>
      </c>
      <c r="K72">
        <v>42.48</v>
      </c>
      <c r="L72" s="2">
        <v>46.27</v>
      </c>
      <c r="M72" s="1">
        <v>0</v>
      </c>
      <c r="N72">
        <v>0</v>
      </c>
      <c r="O72">
        <v>0</v>
      </c>
      <c r="P72">
        <v>0</v>
      </c>
      <c r="Q72" s="2">
        <v>0</v>
      </c>
      <c r="R72" s="1">
        <f t="shared" si="5"/>
        <v>-1751000000</v>
      </c>
      <c r="S72">
        <f t="shared" si="6"/>
        <v>-4744000000</v>
      </c>
      <c r="T72">
        <f t="shared" si="7"/>
        <v>-352000000</v>
      </c>
      <c r="U72">
        <f t="shared" si="8"/>
        <v>-1974000000</v>
      </c>
      <c r="V72">
        <f t="shared" si="9"/>
        <v>-2111000000</v>
      </c>
      <c r="W72" s="1">
        <v>-316000000</v>
      </c>
      <c r="X72">
        <v>-461000000</v>
      </c>
      <c r="Y72">
        <v>-376000000</v>
      </c>
      <c r="Z72">
        <v>-554000000</v>
      </c>
      <c r="AA72" s="2">
        <v>-588000000</v>
      </c>
      <c r="AB72" s="1">
        <v>-1450000000</v>
      </c>
      <c r="AC72">
        <v>-4380000000</v>
      </c>
      <c r="AD72">
        <v>-3000000</v>
      </c>
      <c r="AE72">
        <v>-2260000000</v>
      </c>
      <c r="AF72" s="2">
        <v>-1540000000</v>
      </c>
      <c r="AG72" s="1">
        <v>15000000</v>
      </c>
      <c r="AH72">
        <v>97000000</v>
      </c>
      <c r="AI72">
        <v>27000000</v>
      </c>
      <c r="AJ72">
        <v>840000000</v>
      </c>
      <c r="AK72" s="2">
        <v>17000000</v>
      </c>
    </row>
    <row r="73" spans="1:37" x14ac:dyDescent="0.25">
      <c r="A73" t="s">
        <v>133</v>
      </c>
      <c r="B73" s="1">
        <v>57230000000</v>
      </c>
      <c r="C73">
        <v>48950000000</v>
      </c>
      <c r="D73">
        <v>39440000000</v>
      </c>
      <c r="E73">
        <v>210800000000</v>
      </c>
      <c r="F73">
        <v>19420000000</v>
      </c>
      <c r="G73">
        <v>9700000000</v>
      </c>
      <c r="H73" s="1">
        <v>28.050471999999999</v>
      </c>
      <c r="I73">
        <v>35.749073000000003</v>
      </c>
      <c r="J73">
        <v>32.549270999999997</v>
      </c>
      <c r="K73">
        <v>38.611935000000003</v>
      </c>
      <c r="L73" s="2">
        <v>35.149002000000003</v>
      </c>
      <c r="M73" s="1">
        <v>0.68</v>
      </c>
      <c r="N73">
        <v>0.68</v>
      </c>
      <c r="O73">
        <v>0.68</v>
      </c>
      <c r="P73">
        <v>0.68</v>
      </c>
      <c r="Q73" s="2">
        <v>0.68</v>
      </c>
      <c r="R73" s="1">
        <f t="shared" si="5"/>
        <v>-510600000</v>
      </c>
      <c r="S73">
        <f t="shared" si="6"/>
        <v>-454000000</v>
      </c>
      <c r="T73">
        <f t="shared" si="7"/>
        <v>-890000000</v>
      </c>
      <c r="U73">
        <f t="shared" si="8"/>
        <v>-1424000000</v>
      </c>
      <c r="V73">
        <f t="shared" si="9"/>
        <v>-1044000000</v>
      </c>
      <c r="W73" s="1">
        <v>-546600000</v>
      </c>
      <c r="X73">
        <v>-481000000</v>
      </c>
      <c r="Y73">
        <v>-461000000</v>
      </c>
      <c r="Z73">
        <v>-668000000</v>
      </c>
      <c r="AA73" s="2">
        <v>-723000000</v>
      </c>
      <c r="AB73" s="1">
        <v>0</v>
      </c>
      <c r="AC73">
        <v>-10000000</v>
      </c>
      <c r="AD73">
        <v>-449000000</v>
      </c>
      <c r="AE73">
        <v>-792000000</v>
      </c>
      <c r="AF73" s="2">
        <v>-371000000</v>
      </c>
      <c r="AG73" s="1">
        <v>36000000</v>
      </c>
      <c r="AH73">
        <v>37000000</v>
      </c>
      <c r="AI73">
        <v>20000000</v>
      </c>
      <c r="AJ73">
        <v>36000000</v>
      </c>
      <c r="AK73" s="2">
        <v>50000000</v>
      </c>
    </row>
    <row r="74" spans="1:37" x14ac:dyDescent="0.25">
      <c r="A74" t="s">
        <v>135</v>
      </c>
      <c r="B74" s="1">
        <v>517380000000</v>
      </c>
      <c r="C74">
        <v>421330000000</v>
      </c>
      <c r="D74">
        <v>314710000000</v>
      </c>
      <c r="E74">
        <v>218030000000</v>
      </c>
      <c r="F74">
        <v>110590000000</v>
      </c>
      <c r="G74">
        <v>10450000000</v>
      </c>
      <c r="H74" s="1">
        <v>93.033394000000001</v>
      </c>
      <c r="I74">
        <v>117.30295599999999</v>
      </c>
      <c r="J74">
        <v>84.075301999999994</v>
      </c>
      <c r="K74">
        <v>106.113113</v>
      </c>
      <c r="L74" s="2">
        <v>65.189644000000001</v>
      </c>
      <c r="M74" s="1">
        <v>3.5</v>
      </c>
      <c r="N74">
        <v>3.83</v>
      </c>
      <c r="O74">
        <v>3.92</v>
      </c>
      <c r="P74">
        <v>3.92</v>
      </c>
      <c r="Q74" s="2">
        <v>3.92</v>
      </c>
      <c r="R74" s="1">
        <f t="shared" si="5"/>
        <v>-353110000</v>
      </c>
      <c r="S74">
        <f t="shared" si="6"/>
        <v>-583530000</v>
      </c>
      <c r="T74">
        <f t="shared" si="7"/>
        <v>-386330000</v>
      </c>
      <c r="U74">
        <f t="shared" si="8"/>
        <v>-396950000</v>
      </c>
      <c r="V74">
        <f t="shared" si="9"/>
        <v>-397241000</v>
      </c>
      <c r="W74" s="1">
        <v>-399810000</v>
      </c>
      <c r="X74">
        <v>-432390000</v>
      </c>
      <c r="Y74">
        <v>-394550000</v>
      </c>
      <c r="Z74">
        <v>-414950000</v>
      </c>
      <c r="AA74" s="2">
        <v>-398090000</v>
      </c>
      <c r="AB74" s="1">
        <v>0</v>
      </c>
      <c r="AC74">
        <v>-186960000</v>
      </c>
      <c r="AD74">
        <v>0</v>
      </c>
      <c r="AE74">
        <v>0</v>
      </c>
      <c r="AF74" s="2">
        <v>0</v>
      </c>
      <c r="AG74" s="1">
        <v>46700000</v>
      </c>
      <c r="AH74">
        <v>35820000</v>
      </c>
      <c r="AI74">
        <v>8220000.0000000009</v>
      </c>
      <c r="AJ74">
        <v>18000000</v>
      </c>
      <c r="AK74" s="2">
        <v>849000</v>
      </c>
    </row>
    <row r="75" spans="1:37" x14ac:dyDescent="0.25">
      <c r="A75" t="s">
        <v>196</v>
      </c>
      <c r="B75" s="1">
        <v>5123300000000</v>
      </c>
      <c r="C75">
        <v>4168890000000</v>
      </c>
      <c r="D75">
        <v>3128370000000</v>
      </c>
      <c r="E75">
        <v>2119820000000</v>
      </c>
      <c r="F75">
        <v>187600000000</v>
      </c>
      <c r="G75">
        <v>80080000000</v>
      </c>
      <c r="H75" s="1">
        <v>43.950237000000001</v>
      </c>
      <c r="I75">
        <v>69.362442000000001</v>
      </c>
      <c r="J75">
        <v>55.694991999999999</v>
      </c>
      <c r="K75">
        <v>56.213546999999998</v>
      </c>
      <c r="L75" s="2">
        <v>43.794449</v>
      </c>
      <c r="M75" s="1">
        <v>1.54</v>
      </c>
      <c r="N75">
        <v>1.92</v>
      </c>
      <c r="O75">
        <v>2.04</v>
      </c>
      <c r="P75">
        <v>2.04</v>
      </c>
      <c r="Q75" s="2">
        <v>2.04</v>
      </c>
      <c r="R75" s="1">
        <f t="shared" si="5"/>
        <v>-3558000000</v>
      </c>
      <c r="S75">
        <f t="shared" si="6"/>
        <v>-5081000000</v>
      </c>
      <c r="T75">
        <f t="shared" si="7"/>
        <v>-3400000000</v>
      </c>
      <c r="U75">
        <f t="shared" si="8"/>
        <v>-3930000000</v>
      </c>
      <c r="V75">
        <f t="shared" si="9"/>
        <v>-5567000000</v>
      </c>
      <c r="W75" s="1">
        <v>-3770000000</v>
      </c>
      <c r="X75">
        <v>-5340000000</v>
      </c>
      <c r="Y75">
        <v>-3450000000</v>
      </c>
      <c r="Z75">
        <v>-4120000000</v>
      </c>
      <c r="AA75" s="2">
        <v>-5630000000</v>
      </c>
      <c r="AB75" s="1">
        <v>0</v>
      </c>
      <c r="AC75">
        <v>0</v>
      </c>
      <c r="AD75">
        <v>0</v>
      </c>
      <c r="AE75">
        <v>0</v>
      </c>
      <c r="AF75" s="2">
        <v>0</v>
      </c>
      <c r="AG75" s="1">
        <v>212000000</v>
      </c>
      <c r="AH75">
        <v>259000000</v>
      </c>
      <c r="AI75">
        <v>50000000</v>
      </c>
      <c r="AJ75">
        <v>190000000</v>
      </c>
      <c r="AK75" s="2">
        <v>63000000</v>
      </c>
    </row>
    <row r="76" spans="1:37" x14ac:dyDescent="0.25">
      <c r="A76" t="s">
        <v>216</v>
      </c>
      <c r="B76" s="1">
        <v>510370000000</v>
      </c>
      <c r="C76">
        <v>416660000000</v>
      </c>
      <c r="D76">
        <v>317710000000</v>
      </c>
      <c r="E76">
        <v>216380000000</v>
      </c>
      <c r="F76">
        <v>118540000000</v>
      </c>
      <c r="G76">
        <v>14010000000</v>
      </c>
      <c r="H76" s="1">
        <v>18.256931000000002</v>
      </c>
      <c r="I76">
        <v>30.216764000000001</v>
      </c>
      <c r="J76">
        <v>32.845261000000001</v>
      </c>
      <c r="K76">
        <v>32.009079</v>
      </c>
      <c r="L76" s="2">
        <v>37.616798000000003</v>
      </c>
      <c r="M76" s="1">
        <v>0.85199999999999998</v>
      </c>
      <c r="N76">
        <v>0.85199999999999998</v>
      </c>
      <c r="O76">
        <v>0.91399999999999904</v>
      </c>
      <c r="P76">
        <v>1.1759999999999999</v>
      </c>
      <c r="Q76" s="2">
        <v>1.286</v>
      </c>
      <c r="R76" s="1">
        <f t="shared" si="5"/>
        <v>-5169100000</v>
      </c>
      <c r="S76">
        <f t="shared" si="6"/>
        <v>-160900000</v>
      </c>
      <c r="T76">
        <f t="shared" si="7"/>
        <v>-343000000</v>
      </c>
      <c r="U76">
        <f t="shared" si="8"/>
        <v>-444100000</v>
      </c>
      <c r="V76">
        <f t="shared" si="9"/>
        <v>-359000000</v>
      </c>
      <c r="W76" s="1">
        <v>-353100000</v>
      </c>
      <c r="X76">
        <v>-369500000</v>
      </c>
      <c r="Y76">
        <v>-506400000</v>
      </c>
      <c r="Z76">
        <v>-464400000</v>
      </c>
      <c r="AA76" s="2">
        <v>-362200000</v>
      </c>
      <c r="AB76" s="1">
        <v>-5120000000</v>
      </c>
      <c r="AC76">
        <v>0</v>
      </c>
      <c r="AD76">
        <v>0</v>
      </c>
      <c r="AE76">
        <v>0</v>
      </c>
      <c r="AF76" s="2">
        <v>0</v>
      </c>
      <c r="AG76" s="1">
        <v>304000000</v>
      </c>
      <c r="AH76">
        <v>208600000</v>
      </c>
      <c r="AI76">
        <v>163400000</v>
      </c>
      <c r="AJ76">
        <v>20300000</v>
      </c>
      <c r="AK76" s="2">
        <v>3200000</v>
      </c>
    </row>
    <row r="77" spans="1:37" x14ac:dyDescent="0.25">
      <c r="A77" t="s">
        <v>154</v>
      </c>
      <c r="B77" s="1">
        <v>513290000000</v>
      </c>
      <c r="C77">
        <v>414760000000</v>
      </c>
      <c r="D77">
        <v>315710000000</v>
      </c>
      <c r="E77">
        <v>214500000000</v>
      </c>
      <c r="F77">
        <v>120150000000</v>
      </c>
      <c r="G77">
        <v>21950000000</v>
      </c>
      <c r="H77" s="1">
        <v>38.083995999999999</v>
      </c>
      <c r="I77">
        <v>44.954673999999997</v>
      </c>
      <c r="J77">
        <v>49.492553999999998</v>
      </c>
      <c r="K77">
        <v>49.296405999999998</v>
      </c>
      <c r="L77" s="2">
        <v>75.956649999999996</v>
      </c>
      <c r="M77" s="1">
        <v>1.89</v>
      </c>
      <c r="N77">
        <v>1.919</v>
      </c>
      <c r="O77">
        <v>1.9390000000000001</v>
      </c>
      <c r="P77">
        <v>1.9589999999999901</v>
      </c>
      <c r="Q77" s="2">
        <v>1.9790000000000001</v>
      </c>
      <c r="R77" s="1">
        <f t="shared" si="5"/>
        <v>353000000</v>
      </c>
      <c r="S77">
        <f t="shared" si="6"/>
        <v>-373000000</v>
      </c>
      <c r="T77">
        <f t="shared" si="7"/>
        <v>-403000000</v>
      </c>
      <c r="U77">
        <f t="shared" si="8"/>
        <v>545000000</v>
      </c>
      <c r="V77">
        <f t="shared" si="9"/>
        <v>-482000000</v>
      </c>
      <c r="W77" s="1">
        <v>-328000000</v>
      </c>
      <c r="X77">
        <v>-375000000</v>
      </c>
      <c r="Y77">
        <v>-400000000</v>
      </c>
      <c r="Z77">
        <v>-387000000</v>
      </c>
      <c r="AA77" s="2">
        <v>-481000000</v>
      </c>
      <c r="AB77" s="1">
        <v>-82000000</v>
      </c>
      <c r="AC77">
        <v>0</v>
      </c>
      <c r="AD77">
        <v>-3000000</v>
      </c>
      <c r="AE77">
        <v>-22000000</v>
      </c>
      <c r="AF77" s="2">
        <v>-13000000</v>
      </c>
      <c r="AG77" s="1">
        <v>763000000</v>
      </c>
      <c r="AH77">
        <v>2000000</v>
      </c>
      <c r="AI77">
        <v>0</v>
      </c>
      <c r="AJ77">
        <v>954000000</v>
      </c>
      <c r="AK77" s="2">
        <v>12000000</v>
      </c>
    </row>
    <row r="78" spans="1:37" x14ac:dyDescent="0.25">
      <c r="A78" t="s">
        <v>160</v>
      </c>
      <c r="B78" s="1">
        <v>0</v>
      </c>
      <c r="C78">
        <v>0</v>
      </c>
      <c r="D78">
        <v>332690000000</v>
      </c>
      <c r="E78">
        <v>247000000000</v>
      </c>
      <c r="F78">
        <v>134490000000</v>
      </c>
      <c r="G78">
        <v>48530000000</v>
      </c>
      <c r="H78" s="1" t="e">
        <v>#N/A</v>
      </c>
      <c r="I78" t="e">
        <v>#N/A</v>
      </c>
      <c r="J78" t="e">
        <v>#N/A</v>
      </c>
      <c r="K78" t="e">
        <v>#N/A</v>
      </c>
      <c r="L78" s="2" t="e">
        <v>#N/A</v>
      </c>
      <c r="M78" s="1" t="e">
        <v>#N/A</v>
      </c>
      <c r="N78" t="e">
        <v>#N/A</v>
      </c>
      <c r="O78" t="e">
        <v>#N/A</v>
      </c>
      <c r="P78" t="e">
        <v>#N/A</v>
      </c>
      <c r="Q78" s="2" t="e">
        <v>#N/A</v>
      </c>
      <c r="R78" s="1">
        <f t="shared" si="5"/>
        <v>457000000</v>
      </c>
      <c r="S78">
        <f t="shared" si="6"/>
        <v>-237000000</v>
      </c>
      <c r="T78">
        <f t="shared" si="7"/>
        <v>-312000000</v>
      </c>
      <c r="U78">
        <f t="shared" si="8"/>
        <v>-710000000</v>
      </c>
      <c r="V78">
        <f t="shared" si="9"/>
        <v>2041000000</v>
      </c>
      <c r="W78" s="1">
        <v>-263000000</v>
      </c>
      <c r="X78">
        <v>-243000000</v>
      </c>
      <c r="Y78">
        <v>-312000000</v>
      </c>
      <c r="Z78">
        <v>-344000000</v>
      </c>
      <c r="AA78" s="2">
        <v>-353000000</v>
      </c>
      <c r="AB78" s="1">
        <v>-310000000</v>
      </c>
      <c r="AC78">
        <v>0</v>
      </c>
      <c r="AD78">
        <v>0</v>
      </c>
      <c r="AE78">
        <v>-366000000</v>
      </c>
      <c r="AF78" s="2">
        <v>-506000000</v>
      </c>
      <c r="AG78" s="1">
        <v>1030000000</v>
      </c>
      <c r="AH78">
        <v>6000000</v>
      </c>
      <c r="AI78">
        <v>0</v>
      </c>
      <c r="AJ78">
        <v>0</v>
      </c>
      <c r="AK78" s="2">
        <v>2900000000</v>
      </c>
    </row>
    <row r="79" spans="1:37" x14ac:dyDescent="0.25">
      <c r="A79" t="s">
        <v>161</v>
      </c>
      <c r="B79" s="1">
        <v>573130000000</v>
      </c>
      <c r="C79">
        <v>481230000000</v>
      </c>
      <c r="D79">
        <v>398880000000</v>
      </c>
      <c r="E79">
        <v>2111830000000</v>
      </c>
      <c r="F79">
        <v>1124660000000</v>
      </c>
      <c r="G79">
        <v>147800000000</v>
      </c>
      <c r="H79" s="1">
        <v>113.079063</v>
      </c>
      <c r="I79">
        <v>135.144882</v>
      </c>
      <c r="J79">
        <v>171.58792099999999</v>
      </c>
      <c r="K79">
        <v>198.962479</v>
      </c>
      <c r="L79" s="2">
        <v>235.96717799999999</v>
      </c>
      <c r="M79" s="1">
        <v>3.28</v>
      </c>
      <c r="N79">
        <v>3.78</v>
      </c>
      <c r="O79">
        <v>4.12</v>
      </c>
      <c r="P79">
        <v>4.28</v>
      </c>
      <c r="Q79" s="2">
        <v>4.62</v>
      </c>
      <c r="R79" s="1">
        <f t="shared" si="5"/>
        <v>-2360000000</v>
      </c>
      <c r="S79">
        <f t="shared" si="6"/>
        <v>-1527000000</v>
      </c>
      <c r="T79">
        <f t="shared" si="7"/>
        <v>-1434000000</v>
      </c>
      <c r="U79">
        <f t="shared" si="8"/>
        <v>-1660000000</v>
      </c>
      <c r="V79">
        <f t="shared" si="9"/>
        <v>-1857000000</v>
      </c>
      <c r="W79" s="1">
        <v>-2920000000</v>
      </c>
      <c r="X79">
        <v>-2670000000</v>
      </c>
      <c r="Y79">
        <v>-2120000000</v>
      </c>
      <c r="Z79">
        <v>-2470000000</v>
      </c>
      <c r="AA79" s="2">
        <v>-2600000000</v>
      </c>
      <c r="AB79" s="1">
        <v>-392000000</v>
      </c>
      <c r="AC79">
        <v>-47000000</v>
      </c>
      <c r="AD79">
        <v>-111000000</v>
      </c>
      <c r="AE79">
        <v>-490000000</v>
      </c>
      <c r="AF79" s="2">
        <v>-88000000</v>
      </c>
      <c r="AG79" s="1">
        <v>952000000</v>
      </c>
      <c r="AH79">
        <v>1190000000</v>
      </c>
      <c r="AI79">
        <v>797000000</v>
      </c>
      <c r="AJ79">
        <v>1300000000</v>
      </c>
      <c r="AK79" s="2">
        <v>831000000</v>
      </c>
    </row>
    <row r="80" spans="1:37" x14ac:dyDescent="0.25">
      <c r="A80" t="s">
        <v>184</v>
      </c>
      <c r="B80" s="1">
        <v>559310000000</v>
      </c>
      <c r="C80">
        <v>470350000000</v>
      </c>
      <c r="D80">
        <v>369470000000</v>
      </c>
      <c r="E80">
        <v>283260000000</v>
      </c>
      <c r="F80">
        <v>191560000000</v>
      </c>
      <c r="G80">
        <v>83490000000</v>
      </c>
      <c r="H80" s="1">
        <v>118.272278</v>
      </c>
      <c r="I80">
        <v>145.401321</v>
      </c>
      <c r="J80">
        <v>147.452011</v>
      </c>
      <c r="K80">
        <v>188.51535000000001</v>
      </c>
      <c r="L80" s="2">
        <v>218.622772</v>
      </c>
      <c r="M80" s="1">
        <v>2.9</v>
      </c>
      <c r="N80">
        <v>2.98</v>
      </c>
      <c r="O80">
        <v>3.09</v>
      </c>
      <c r="P80">
        <v>3.18</v>
      </c>
      <c r="Q80" s="2">
        <v>3.29</v>
      </c>
      <c r="R80" s="1">
        <f t="shared" si="5"/>
        <v>0</v>
      </c>
      <c r="S80">
        <f t="shared" si="6"/>
        <v>-29000000</v>
      </c>
      <c r="T80">
        <f t="shared" si="7"/>
        <v>0</v>
      </c>
      <c r="U80">
        <f t="shared" si="8"/>
        <v>0</v>
      </c>
      <c r="V80">
        <f t="shared" si="9"/>
        <v>-4980000000</v>
      </c>
      <c r="W80" s="1">
        <v>0</v>
      </c>
      <c r="X80">
        <v>0</v>
      </c>
      <c r="Y80">
        <v>0</v>
      </c>
      <c r="Z80">
        <v>0</v>
      </c>
      <c r="AA80" s="2">
        <v>0</v>
      </c>
      <c r="AB80" s="1">
        <v>0</v>
      </c>
      <c r="AC80">
        <v>-29000000</v>
      </c>
      <c r="AD80">
        <v>0</v>
      </c>
      <c r="AE80">
        <v>0</v>
      </c>
      <c r="AF80" s="2">
        <v>-4980000000</v>
      </c>
      <c r="AG80" s="1">
        <v>0</v>
      </c>
      <c r="AH80">
        <v>0</v>
      </c>
      <c r="AI80">
        <v>0</v>
      </c>
      <c r="AJ80">
        <v>0</v>
      </c>
      <c r="AK80" s="2">
        <v>0</v>
      </c>
    </row>
    <row r="81" spans="1:37" x14ac:dyDescent="0.25">
      <c r="A81" t="s">
        <v>163</v>
      </c>
      <c r="B81" s="1">
        <v>510910000000</v>
      </c>
      <c r="C81">
        <v>413270000000</v>
      </c>
      <c r="D81">
        <v>310060000000</v>
      </c>
      <c r="E81">
        <v>213900000000</v>
      </c>
      <c r="F81">
        <v>113310000000</v>
      </c>
      <c r="G81">
        <v>15860000000</v>
      </c>
      <c r="H81" s="1">
        <v>97.830001999999993</v>
      </c>
      <c r="I81">
        <v>120</v>
      </c>
      <c r="J81">
        <v>93.120002999999997</v>
      </c>
      <c r="K81">
        <v>130.39999399999999</v>
      </c>
      <c r="L81" s="2">
        <v>125.470001</v>
      </c>
      <c r="M81" s="1">
        <v>1.1599999999999999</v>
      </c>
      <c r="N81">
        <v>0</v>
      </c>
      <c r="O81">
        <v>0</v>
      </c>
      <c r="P81">
        <v>0</v>
      </c>
      <c r="Q81" s="2">
        <v>0</v>
      </c>
      <c r="R81" s="1">
        <f t="shared" si="5"/>
        <v>-36300000</v>
      </c>
      <c r="S81">
        <f t="shared" si="6"/>
        <v>-35100000</v>
      </c>
      <c r="T81">
        <f t="shared" si="7"/>
        <v>-398900000</v>
      </c>
      <c r="U81">
        <f t="shared" si="8"/>
        <v>-202500000</v>
      </c>
      <c r="V81">
        <f t="shared" si="9"/>
        <v>-768100000</v>
      </c>
      <c r="W81" s="1">
        <v>-36300000</v>
      </c>
      <c r="X81">
        <v>-35100000</v>
      </c>
      <c r="Y81">
        <v>-47400000</v>
      </c>
      <c r="Z81">
        <v>-51000000</v>
      </c>
      <c r="AA81" s="2">
        <v>-59800000</v>
      </c>
      <c r="AB81" s="1">
        <v>0</v>
      </c>
      <c r="AC81">
        <v>0</v>
      </c>
      <c r="AD81">
        <v>-351500000</v>
      </c>
      <c r="AE81">
        <v>-151500000</v>
      </c>
      <c r="AF81" s="2">
        <v>-708300000</v>
      </c>
      <c r="AG81" s="1">
        <v>0</v>
      </c>
      <c r="AH81">
        <v>0</v>
      </c>
      <c r="AI81">
        <v>0</v>
      </c>
      <c r="AJ81">
        <v>0</v>
      </c>
      <c r="AK81" s="2">
        <v>0</v>
      </c>
    </row>
    <row r="82" spans="1:37" x14ac:dyDescent="0.25">
      <c r="A82" t="s">
        <v>165</v>
      </c>
      <c r="B82" s="1">
        <v>513480000000</v>
      </c>
      <c r="C82">
        <v>420510000000</v>
      </c>
      <c r="D82">
        <v>321030000000</v>
      </c>
      <c r="E82">
        <v>236310000000</v>
      </c>
      <c r="F82">
        <v>124310000000</v>
      </c>
      <c r="G82">
        <v>26650000000</v>
      </c>
      <c r="H82" s="1">
        <v>40.040000999999997</v>
      </c>
      <c r="I82">
        <v>61.290000999999997</v>
      </c>
      <c r="J82">
        <v>62.720001000000003</v>
      </c>
      <c r="K82">
        <v>108.510002</v>
      </c>
      <c r="L82" s="2">
        <v>76.959998999999996</v>
      </c>
      <c r="M82" s="1">
        <v>0</v>
      </c>
      <c r="N82">
        <v>0</v>
      </c>
      <c r="O82">
        <v>0</v>
      </c>
      <c r="P82">
        <v>0</v>
      </c>
      <c r="Q82" s="2">
        <v>0</v>
      </c>
      <c r="R82" s="1">
        <f t="shared" si="5"/>
        <v>-525010000</v>
      </c>
      <c r="S82">
        <f t="shared" si="6"/>
        <v>-602830000</v>
      </c>
      <c r="T82">
        <f t="shared" si="7"/>
        <v>-292260000</v>
      </c>
      <c r="U82">
        <f t="shared" si="8"/>
        <v>-990478000</v>
      </c>
      <c r="V82">
        <f t="shared" si="9"/>
        <v>-431290000</v>
      </c>
      <c r="W82" s="1">
        <v>-227800000</v>
      </c>
      <c r="X82">
        <v>-293510000</v>
      </c>
      <c r="Y82">
        <v>-266579999.99999997</v>
      </c>
      <c r="Z82">
        <v>-209850000</v>
      </c>
      <c r="AA82" s="2">
        <v>-260140000</v>
      </c>
      <c r="AB82" s="1">
        <v>-322570000</v>
      </c>
      <c r="AC82">
        <v>-355930000</v>
      </c>
      <c r="AD82">
        <v>-27850000</v>
      </c>
      <c r="AE82">
        <v>-781490000</v>
      </c>
      <c r="AF82" s="2">
        <v>-173580000</v>
      </c>
      <c r="AG82" s="1">
        <v>25360000</v>
      </c>
      <c r="AH82">
        <v>46610000</v>
      </c>
      <c r="AI82">
        <v>2170000</v>
      </c>
      <c r="AJ82">
        <v>862000</v>
      </c>
      <c r="AK82" s="2">
        <v>2430000</v>
      </c>
    </row>
    <row r="83" spans="1:37" x14ac:dyDescent="0.25">
      <c r="A83" t="s">
        <v>235</v>
      </c>
      <c r="B83" s="1">
        <v>545080000000</v>
      </c>
      <c r="C83">
        <v>459130000000</v>
      </c>
      <c r="D83">
        <v>368650000000</v>
      </c>
      <c r="E83">
        <v>290210000000</v>
      </c>
      <c r="F83">
        <v>158730000000</v>
      </c>
      <c r="G83">
        <v>43260000000</v>
      </c>
      <c r="H83" s="1">
        <v>92.783057999999997</v>
      </c>
      <c r="I83">
        <v>125.675461</v>
      </c>
      <c r="J83">
        <v>145.14480599999999</v>
      </c>
      <c r="K83">
        <v>196.06042500000001</v>
      </c>
      <c r="L83" s="2">
        <v>132.20005800000001</v>
      </c>
      <c r="M83" s="1">
        <v>4.2750000000000004</v>
      </c>
      <c r="N83">
        <v>4.5750000000000002</v>
      </c>
      <c r="O83">
        <v>4.93</v>
      </c>
      <c r="P83">
        <v>5.46</v>
      </c>
      <c r="Q83" s="2">
        <v>5.9749999999999996</v>
      </c>
      <c r="R83" s="1">
        <f t="shared" si="5"/>
        <v>-1782000000</v>
      </c>
      <c r="S83">
        <f t="shared" si="6"/>
        <v>-2077000000</v>
      </c>
      <c r="T83">
        <f t="shared" si="7"/>
        <v>-1727000000</v>
      </c>
      <c r="U83">
        <f t="shared" si="8"/>
        <v>-1341000000</v>
      </c>
      <c r="V83">
        <f t="shared" si="9"/>
        <v>-1345000000</v>
      </c>
      <c r="W83" s="1">
        <v>-1740000000</v>
      </c>
      <c r="X83">
        <v>-2060000000</v>
      </c>
      <c r="Y83">
        <v>-1620000000</v>
      </c>
      <c r="Z83">
        <v>-1230000000</v>
      </c>
      <c r="AA83" s="2">
        <v>-1310000000</v>
      </c>
      <c r="AB83" s="1">
        <v>-42000000</v>
      </c>
      <c r="AC83">
        <v>-17000000</v>
      </c>
      <c r="AD83">
        <v>-107000000</v>
      </c>
      <c r="AE83">
        <v>-111000000</v>
      </c>
      <c r="AF83" s="2">
        <v>-35000000</v>
      </c>
      <c r="AG83" s="1">
        <v>0</v>
      </c>
      <c r="AH83">
        <v>0</v>
      </c>
      <c r="AI83">
        <v>0</v>
      </c>
      <c r="AJ83">
        <v>0</v>
      </c>
      <c r="AK83" s="2">
        <v>0</v>
      </c>
    </row>
    <row r="84" spans="1:37" x14ac:dyDescent="0.25">
      <c r="A84" t="s">
        <v>158</v>
      </c>
      <c r="B84" s="1">
        <v>534310000000</v>
      </c>
      <c r="C84">
        <v>434760000000</v>
      </c>
      <c r="D84">
        <v>323910000000</v>
      </c>
      <c r="E84">
        <v>222850000000</v>
      </c>
      <c r="F84">
        <v>110470000000</v>
      </c>
      <c r="G84">
        <v>20540000000</v>
      </c>
      <c r="H84" s="1">
        <v>46.795433000000003</v>
      </c>
      <c r="I84">
        <v>50.243594999999999</v>
      </c>
      <c r="J84">
        <v>21.66</v>
      </c>
      <c r="K84">
        <v>20.120000999999998</v>
      </c>
      <c r="L84" s="2">
        <v>8.06</v>
      </c>
      <c r="M84" s="1">
        <v>1.95</v>
      </c>
      <c r="N84">
        <v>2</v>
      </c>
      <c r="O84">
        <v>0.5</v>
      </c>
      <c r="P84">
        <v>0</v>
      </c>
      <c r="Q84" s="2">
        <v>0</v>
      </c>
      <c r="R84" s="1">
        <f t="shared" si="5"/>
        <v>-3361000000</v>
      </c>
      <c r="S84">
        <f t="shared" si="6"/>
        <v>-5404000000</v>
      </c>
      <c r="T84">
        <f t="shared" si="7"/>
        <v>-3367000000</v>
      </c>
      <c r="U84">
        <f t="shared" si="8"/>
        <v>-3349000000</v>
      </c>
      <c r="V84">
        <f t="shared" si="9"/>
        <v>-4871000000</v>
      </c>
      <c r="W84" s="1">
        <v>-3750000000</v>
      </c>
      <c r="X84">
        <v>-5430000000</v>
      </c>
      <c r="Y84">
        <v>-3620000000</v>
      </c>
      <c r="Z84">
        <v>-3610000000</v>
      </c>
      <c r="AA84" s="2">
        <v>-4940000000</v>
      </c>
      <c r="AB84" s="1">
        <v>0</v>
      </c>
      <c r="AC84">
        <v>0</v>
      </c>
      <c r="AD84">
        <v>-81000000</v>
      </c>
      <c r="AE84">
        <v>-90000000</v>
      </c>
      <c r="AF84" s="2">
        <v>-1000000</v>
      </c>
      <c r="AG84" s="1">
        <v>389000000</v>
      </c>
      <c r="AH84">
        <v>26000000</v>
      </c>
      <c r="AI84">
        <v>334000000</v>
      </c>
      <c r="AJ84">
        <v>351000000</v>
      </c>
      <c r="AK84" s="2">
        <v>70000000</v>
      </c>
    </row>
    <row r="85" spans="1:37" x14ac:dyDescent="0.25">
      <c r="A85" t="s">
        <v>963</v>
      </c>
      <c r="B85" s="1">
        <v>54800000000</v>
      </c>
      <c r="C85">
        <v>49800000000</v>
      </c>
      <c r="D85">
        <v>315740000000</v>
      </c>
      <c r="E85">
        <v>215800000000</v>
      </c>
      <c r="F85">
        <v>19850000000</v>
      </c>
      <c r="G85">
        <v>11370000000</v>
      </c>
      <c r="H85" s="1">
        <v>34.490001999999997</v>
      </c>
      <c r="I85">
        <v>67.879997000000003</v>
      </c>
      <c r="J85">
        <v>106.55999799999999</v>
      </c>
      <c r="K85">
        <v>104.459999</v>
      </c>
      <c r="L85" s="2">
        <v>64.150002000000001</v>
      </c>
      <c r="M85" s="1">
        <v>0</v>
      </c>
      <c r="N85">
        <v>0</v>
      </c>
      <c r="O85">
        <v>0</v>
      </c>
      <c r="P85">
        <v>0</v>
      </c>
      <c r="Q85" s="2">
        <v>0</v>
      </c>
      <c r="R85" s="1">
        <f t="shared" si="5"/>
        <v>-40200000</v>
      </c>
      <c r="S85">
        <f t="shared" si="6"/>
        <v>-85400000</v>
      </c>
      <c r="T85">
        <f t="shared" si="7"/>
        <v>-118100000</v>
      </c>
      <c r="U85">
        <f t="shared" si="8"/>
        <v>-435300000</v>
      </c>
      <c r="V85">
        <f t="shared" si="9"/>
        <v>-94500000</v>
      </c>
      <c r="W85" s="1">
        <v>-40200000</v>
      </c>
      <c r="X85">
        <v>-55200000</v>
      </c>
      <c r="Y85">
        <v>-59800000</v>
      </c>
      <c r="Z85">
        <v>-63700000</v>
      </c>
      <c r="AA85" s="2">
        <v>-94500000</v>
      </c>
      <c r="AB85" s="1">
        <v>0</v>
      </c>
      <c r="AC85">
        <v>-30200000</v>
      </c>
      <c r="AD85">
        <v>-58300000</v>
      </c>
      <c r="AE85">
        <v>-409500000</v>
      </c>
      <c r="AF85" s="2">
        <v>0</v>
      </c>
      <c r="AG85" s="1">
        <v>0</v>
      </c>
      <c r="AH85">
        <v>0</v>
      </c>
      <c r="AI85">
        <v>0</v>
      </c>
      <c r="AJ85">
        <v>37900000</v>
      </c>
      <c r="AK85" s="2">
        <v>0</v>
      </c>
    </row>
    <row r="86" spans="1:37" x14ac:dyDescent="0.25">
      <c r="A86" t="s">
        <v>148</v>
      </c>
      <c r="B86" s="1">
        <v>512170000000</v>
      </c>
      <c r="C86">
        <v>419410000000</v>
      </c>
      <c r="D86">
        <v>338050000000</v>
      </c>
      <c r="E86">
        <v>251640000000</v>
      </c>
      <c r="F86">
        <v>144060000000</v>
      </c>
      <c r="G86">
        <v>66190000000</v>
      </c>
      <c r="H86" s="1">
        <v>43.48</v>
      </c>
      <c r="I86">
        <v>69.360000999999997</v>
      </c>
      <c r="J86">
        <v>136.429993</v>
      </c>
      <c r="K86">
        <v>186.35000600000001</v>
      </c>
      <c r="L86" s="2">
        <v>160.63999899999999</v>
      </c>
      <c r="M86" s="1">
        <v>0</v>
      </c>
      <c r="N86">
        <v>0</v>
      </c>
      <c r="O86">
        <v>0</v>
      </c>
      <c r="P86">
        <v>0</v>
      </c>
      <c r="Q86" s="2">
        <v>0</v>
      </c>
      <c r="R86" s="1">
        <f t="shared" si="5"/>
        <v>-61500000</v>
      </c>
      <c r="S86">
        <f t="shared" si="6"/>
        <v>-74948000</v>
      </c>
      <c r="T86">
        <f t="shared" si="7"/>
        <v>-292370000</v>
      </c>
      <c r="U86">
        <f t="shared" si="8"/>
        <v>-293080000</v>
      </c>
      <c r="V86">
        <f t="shared" si="9"/>
        <v>-738010000</v>
      </c>
      <c r="W86" s="1">
        <v>-61500000</v>
      </c>
      <c r="X86">
        <v>-74610000</v>
      </c>
      <c r="Y86">
        <v>-94810000</v>
      </c>
      <c r="Z86">
        <v>-66879999.999999993</v>
      </c>
      <c r="AA86" s="2">
        <v>-124220000</v>
      </c>
      <c r="AB86" s="1">
        <v>0</v>
      </c>
      <c r="AC86">
        <v>-338000</v>
      </c>
      <c r="AD86">
        <v>-197560000</v>
      </c>
      <c r="AE86">
        <v>-226200000</v>
      </c>
      <c r="AF86" s="2">
        <v>-613790000</v>
      </c>
      <c r="AG86" s="1">
        <v>0</v>
      </c>
      <c r="AH86">
        <v>0</v>
      </c>
      <c r="AI86">
        <v>0</v>
      </c>
      <c r="AJ86">
        <v>0</v>
      </c>
      <c r="AK86" s="2">
        <v>0</v>
      </c>
    </row>
    <row r="87" spans="1:37" x14ac:dyDescent="0.25">
      <c r="A87" t="s">
        <v>167</v>
      </c>
      <c r="B87" s="1">
        <v>511970000000</v>
      </c>
      <c r="C87">
        <v>420420000000</v>
      </c>
      <c r="D87">
        <v>318840000000</v>
      </c>
      <c r="E87">
        <v>227790000000</v>
      </c>
      <c r="F87">
        <v>124170000000</v>
      </c>
      <c r="G87">
        <v>28570000000</v>
      </c>
      <c r="H87" s="1">
        <v>76.737221000000005</v>
      </c>
      <c r="I87">
        <v>136.76185599999999</v>
      </c>
      <c r="J87">
        <v>127.808098</v>
      </c>
      <c r="K87">
        <v>200.491669</v>
      </c>
      <c r="L87" s="2">
        <v>176.93512000000001</v>
      </c>
      <c r="M87" s="1">
        <v>0.92500000000000004</v>
      </c>
      <c r="N87">
        <v>1.2649999999999999</v>
      </c>
      <c r="O87">
        <v>1.54</v>
      </c>
      <c r="P87">
        <v>1.7</v>
      </c>
      <c r="Q87" s="2">
        <v>2.09</v>
      </c>
      <c r="R87" s="1">
        <f t="shared" si="5"/>
        <v>-86100000</v>
      </c>
      <c r="S87">
        <f t="shared" si="6"/>
        <v>-331400000</v>
      </c>
      <c r="T87">
        <f t="shared" si="7"/>
        <v>-201000000</v>
      </c>
      <c r="U87">
        <f t="shared" si="8"/>
        <v>-2810000000</v>
      </c>
      <c r="V87">
        <f t="shared" si="9"/>
        <v>-164500000</v>
      </c>
      <c r="W87" s="1">
        <v>-86100000</v>
      </c>
      <c r="X87">
        <v>-236300000</v>
      </c>
      <c r="Y87">
        <v>-158000000</v>
      </c>
      <c r="Z87">
        <v>-100000000</v>
      </c>
      <c r="AA87" s="2">
        <v>-127800000</v>
      </c>
      <c r="AB87" s="1">
        <v>0</v>
      </c>
      <c r="AC87">
        <v>-95100000</v>
      </c>
      <c r="AD87">
        <v>-43000000</v>
      </c>
      <c r="AE87">
        <v>-2710000000</v>
      </c>
      <c r="AF87" s="2">
        <v>-36700000</v>
      </c>
      <c r="AG87" s="1">
        <v>0</v>
      </c>
      <c r="AH87">
        <v>0</v>
      </c>
      <c r="AI87">
        <v>0</v>
      </c>
      <c r="AJ87">
        <v>0</v>
      </c>
      <c r="AK87" s="2">
        <v>0</v>
      </c>
    </row>
    <row r="88" spans="1:37" x14ac:dyDescent="0.25">
      <c r="A88" t="s">
        <v>168</v>
      </c>
      <c r="B88" s="1">
        <v>511520000000</v>
      </c>
      <c r="C88">
        <v>414710000000</v>
      </c>
      <c r="D88">
        <v>315180000000</v>
      </c>
      <c r="E88">
        <v>218290000000</v>
      </c>
      <c r="F88">
        <v>111080000000</v>
      </c>
      <c r="G88">
        <v>14030000000</v>
      </c>
      <c r="H88" s="1">
        <v>80.892707999999999</v>
      </c>
      <c r="I88">
        <v>113.129913</v>
      </c>
      <c r="J88">
        <v>122.466156</v>
      </c>
      <c r="K88">
        <v>161.34698499999999</v>
      </c>
      <c r="L88" s="2">
        <v>100.400047</v>
      </c>
      <c r="M88" s="1">
        <v>2.08</v>
      </c>
      <c r="N88">
        <v>2.4</v>
      </c>
      <c r="O88">
        <v>2.48</v>
      </c>
      <c r="P88">
        <v>2.72</v>
      </c>
      <c r="Q88" s="2">
        <v>2.74</v>
      </c>
      <c r="R88" s="1">
        <f t="shared" si="5"/>
        <v>-468000000</v>
      </c>
      <c r="S88">
        <f t="shared" si="6"/>
        <v>-460000000</v>
      </c>
      <c r="T88">
        <f t="shared" si="7"/>
        <v>-443000000</v>
      </c>
      <c r="U88">
        <f t="shared" si="8"/>
        <v>-1580000000</v>
      </c>
      <c r="V88">
        <f t="shared" si="9"/>
        <v>-11085000000</v>
      </c>
      <c r="W88" s="1">
        <v>-337000000</v>
      </c>
      <c r="X88">
        <v>-370000000</v>
      </c>
      <c r="Y88">
        <v>-364000000</v>
      </c>
      <c r="Z88">
        <v>-467000000</v>
      </c>
      <c r="AA88" s="2">
        <v>-543000000</v>
      </c>
      <c r="AB88" s="1">
        <v>-144000000</v>
      </c>
      <c r="AC88">
        <v>-91000000</v>
      </c>
      <c r="AD88">
        <v>-100000000</v>
      </c>
      <c r="AE88">
        <v>-1140000000</v>
      </c>
      <c r="AF88" s="2">
        <v>-10590000000</v>
      </c>
      <c r="AG88" s="1">
        <v>13000000</v>
      </c>
      <c r="AH88">
        <v>1000000</v>
      </c>
      <c r="AI88">
        <v>21000000</v>
      </c>
      <c r="AJ88">
        <v>27000000</v>
      </c>
      <c r="AK88" s="2">
        <v>48000000</v>
      </c>
    </row>
    <row r="89" spans="1:37" x14ac:dyDescent="0.25">
      <c r="A89" t="s">
        <v>982</v>
      </c>
      <c r="B89" s="1">
        <v>0</v>
      </c>
      <c r="C89">
        <v>0</v>
      </c>
      <c r="D89">
        <v>0</v>
      </c>
      <c r="E89">
        <v>0</v>
      </c>
      <c r="F89">
        <v>128190000000</v>
      </c>
      <c r="G89">
        <v>34800000000</v>
      </c>
      <c r="H89" s="1" t="e">
        <v>#N/A</v>
      </c>
      <c r="I89" t="e">
        <v>#N/A</v>
      </c>
      <c r="J89" t="e">
        <v>#N/A</v>
      </c>
      <c r="K89" t="e">
        <v>#N/A</v>
      </c>
      <c r="L89" s="2" t="e">
        <v>#N/A</v>
      </c>
      <c r="M89" s="1" t="e">
        <v>#N/A</v>
      </c>
      <c r="N89" t="e">
        <v>#N/A</v>
      </c>
      <c r="O89" t="e">
        <v>#N/A</v>
      </c>
      <c r="P89" t="e">
        <v>#N/A</v>
      </c>
      <c r="Q89" s="2" t="e">
        <v>#N/A</v>
      </c>
      <c r="R89" s="1">
        <f t="shared" si="5"/>
        <v>-2304000000</v>
      </c>
      <c r="S89">
        <f t="shared" si="6"/>
        <v>-1839000000</v>
      </c>
      <c r="T89">
        <f t="shared" si="7"/>
        <v>-1704000000</v>
      </c>
      <c r="U89">
        <f t="shared" si="8"/>
        <v>-452000000</v>
      </c>
      <c r="V89">
        <f t="shared" si="9"/>
        <v>-1638000000</v>
      </c>
      <c r="W89" s="1">
        <v>-2240000000</v>
      </c>
      <c r="X89">
        <v>-1850000000</v>
      </c>
      <c r="Y89">
        <v>-1750000000</v>
      </c>
      <c r="Z89">
        <v>-1330000000</v>
      </c>
      <c r="AA89" s="2">
        <v>-1690000000</v>
      </c>
      <c r="AB89" s="1">
        <v>-154000000</v>
      </c>
      <c r="AC89">
        <v>-41000000</v>
      </c>
      <c r="AD89">
        <v>0</v>
      </c>
      <c r="AE89">
        <v>0</v>
      </c>
      <c r="AF89" s="2">
        <v>0</v>
      </c>
      <c r="AG89" s="1">
        <v>90000000</v>
      </c>
      <c r="AH89">
        <v>52000000</v>
      </c>
      <c r="AI89">
        <v>46000000</v>
      </c>
      <c r="AJ89">
        <v>878000000</v>
      </c>
      <c r="AK89" s="2">
        <v>52000000</v>
      </c>
    </row>
    <row r="90" spans="1:37" x14ac:dyDescent="0.25">
      <c r="A90" t="s">
        <v>174</v>
      </c>
      <c r="B90" s="1">
        <v>59690000000</v>
      </c>
      <c r="C90">
        <v>410310000000</v>
      </c>
      <c r="D90">
        <v>38280000000</v>
      </c>
      <c r="E90">
        <v>215180000000</v>
      </c>
      <c r="F90">
        <v>116710000000</v>
      </c>
      <c r="G90">
        <v>15280000000</v>
      </c>
      <c r="H90" s="1">
        <v>38.589576999999998</v>
      </c>
      <c r="I90">
        <v>43.501430999999997</v>
      </c>
      <c r="J90">
        <v>36.644176000000002</v>
      </c>
      <c r="K90">
        <v>68.591949</v>
      </c>
      <c r="L90" s="2">
        <v>83.880538999999999</v>
      </c>
      <c r="M90" s="1">
        <v>1.2</v>
      </c>
      <c r="N90">
        <v>1.2</v>
      </c>
      <c r="O90">
        <v>1.2</v>
      </c>
      <c r="P90">
        <v>1.2</v>
      </c>
      <c r="Q90" s="2">
        <v>1.5</v>
      </c>
      <c r="R90" s="1">
        <f t="shared" si="5"/>
        <v>-784000000</v>
      </c>
      <c r="S90">
        <f t="shared" si="6"/>
        <v>-334000000</v>
      </c>
      <c r="T90">
        <f t="shared" si="7"/>
        <v>-307000000</v>
      </c>
      <c r="U90">
        <f t="shared" si="8"/>
        <v>-523000000</v>
      </c>
      <c r="V90">
        <f t="shared" si="9"/>
        <v>-461000000</v>
      </c>
      <c r="W90" s="1">
        <v>-422000000</v>
      </c>
      <c r="X90">
        <v>-404000000</v>
      </c>
      <c r="Y90">
        <v>-309000000</v>
      </c>
      <c r="Z90">
        <v>-524000000</v>
      </c>
      <c r="AA90" s="2">
        <v>-462000000</v>
      </c>
      <c r="AB90" s="1">
        <v>-388000000</v>
      </c>
      <c r="AC90">
        <v>0</v>
      </c>
      <c r="AD90">
        <v>0</v>
      </c>
      <c r="AE90">
        <v>0</v>
      </c>
      <c r="AF90" s="2">
        <v>0</v>
      </c>
      <c r="AG90" s="1">
        <v>26000000</v>
      </c>
      <c r="AH90">
        <v>70000000</v>
      </c>
      <c r="AI90">
        <v>2000000</v>
      </c>
      <c r="AJ90">
        <v>1000000</v>
      </c>
      <c r="AK90" s="2">
        <v>1000000</v>
      </c>
    </row>
    <row r="91" spans="1:37" x14ac:dyDescent="0.25">
      <c r="A91" t="s">
        <v>198</v>
      </c>
      <c r="B91" s="1">
        <v>513850000000</v>
      </c>
      <c r="C91">
        <v>417580000000</v>
      </c>
      <c r="D91">
        <v>315270000000</v>
      </c>
      <c r="E91">
        <v>219940000000</v>
      </c>
      <c r="F91">
        <v>119380000000</v>
      </c>
      <c r="G91">
        <v>13520000000</v>
      </c>
      <c r="H91" s="1">
        <v>24.148734999999999</v>
      </c>
      <c r="I91">
        <v>34.251677999999998</v>
      </c>
      <c r="J91">
        <v>31.945778000000001</v>
      </c>
      <c r="K91">
        <v>43.77084</v>
      </c>
      <c r="L91" s="2">
        <v>37.919654999999999</v>
      </c>
      <c r="M91" s="1">
        <v>0.98</v>
      </c>
      <c r="N91">
        <v>1.3599999999999901</v>
      </c>
      <c r="O91">
        <v>1.56</v>
      </c>
      <c r="P91">
        <v>1.56</v>
      </c>
      <c r="Q91" s="2">
        <v>1.62</v>
      </c>
      <c r="R91" s="1">
        <f t="shared" si="5"/>
        <v>-1044000000</v>
      </c>
      <c r="S91">
        <f t="shared" si="6"/>
        <v>-491000000</v>
      </c>
      <c r="T91">
        <f t="shared" si="7"/>
        <v>-121000000</v>
      </c>
      <c r="U91">
        <f t="shared" si="8"/>
        <v>-1335000000</v>
      </c>
      <c r="V91">
        <f t="shared" si="9"/>
        <v>-481000000</v>
      </c>
      <c r="W91" s="1">
        <v>-511000000</v>
      </c>
      <c r="X91">
        <v>-393000000</v>
      </c>
      <c r="Y91">
        <v>-118000000</v>
      </c>
      <c r="Z91">
        <v>-1170000000</v>
      </c>
      <c r="AA91" s="2">
        <v>-226000000</v>
      </c>
      <c r="AB91" s="1">
        <v>-533000000</v>
      </c>
      <c r="AC91">
        <v>-129000000</v>
      </c>
      <c r="AD91">
        <v>-3000000</v>
      </c>
      <c r="AE91">
        <v>-165000000</v>
      </c>
      <c r="AF91" s="2">
        <v>-255000000</v>
      </c>
      <c r="AG91" s="1">
        <v>0</v>
      </c>
      <c r="AH91">
        <v>31000000</v>
      </c>
      <c r="AI91">
        <v>0</v>
      </c>
      <c r="AJ91">
        <v>0</v>
      </c>
      <c r="AK91" s="2">
        <v>0</v>
      </c>
    </row>
    <row r="92" spans="1:37" x14ac:dyDescent="0.25">
      <c r="A92" t="s">
        <v>186</v>
      </c>
      <c r="B92" s="1">
        <v>516230000000</v>
      </c>
      <c r="C92">
        <v>417260000000</v>
      </c>
      <c r="D92">
        <v>321670000000</v>
      </c>
      <c r="E92">
        <v>225620000000</v>
      </c>
      <c r="F92">
        <v>119650000000</v>
      </c>
      <c r="G92">
        <v>23680000000</v>
      </c>
      <c r="H92" s="1">
        <v>62.100200999999998</v>
      </c>
      <c r="I92">
        <v>67.294929999999994</v>
      </c>
      <c r="J92">
        <v>84.426429999999996</v>
      </c>
      <c r="K92">
        <v>100.380516</v>
      </c>
      <c r="L92" s="2">
        <v>79.890656000000007</v>
      </c>
      <c r="M92" s="1">
        <v>0.872</v>
      </c>
      <c r="N92">
        <v>0.91200000000000003</v>
      </c>
      <c r="O92">
        <v>0.96</v>
      </c>
      <c r="P92">
        <v>1.012</v>
      </c>
      <c r="Q92" s="2">
        <v>1.052</v>
      </c>
      <c r="R92" s="1">
        <f t="shared" si="5"/>
        <v>-110200000</v>
      </c>
      <c r="S92">
        <f t="shared" si="6"/>
        <v>-548700000</v>
      </c>
      <c r="T92">
        <f t="shared" si="7"/>
        <v>-611600000</v>
      </c>
      <c r="U92">
        <f t="shared" si="8"/>
        <v>-674800000</v>
      </c>
      <c r="V92">
        <f t="shared" si="9"/>
        <v>-725600000</v>
      </c>
      <c r="W92" s="1">
        <v>-60400000</v>
      </c>
      <c r="X92">
        <v>-73700000</v>
      </c>
      <c r="Y92">
        <v>-98900000</v>
      </c>
      <c r="Z92">
        <v>-118800000</v>
      </c>
      <c r="AA92" s="2">
        <v>-178800000</v>
      </c>
      <c r="AB92" s="1">
        <v>-49800000</v>
      </c>
      <c r="AC92">
        <v>-475000000</v>
      </c>
      <c r="AD92">
        <v>-512700000.00000006</v>
      </c>
      <c r="AE92">
        <v>-556000000</v>
      </c>
      <c r="AF92" s="2">
        <v>-546800000</v>
      </c>
      <c r="AG92" s="1">
        <v>0</v>
      </c>
      <c r="AH92">
        <v>0</v>
      </c>
      <c r="AI92">
        <v>0</v>
      </c>
      <c r="AJ92">
        <v>0</v>
      </c>
      <c r="AK92" s="2">
        <v>0</v>
      </c>
    </row>
    <row r="93" spans="1:37" x14ac:dyDescent="0.25">
      <c r="A93" t="s">
        <v>146</v>
      </c>
      <c r="B93" s="1">
        <v>511540000000</v>
      </c>
      <c r="C93">
        <v>410540000000</v>
      </c>
      <c r="D93">
        <v>312760000000</v>
      </c>
      <c r="E93">
        <v>213990000000</v>
      </c>
      <c r="F93">
        <v>110770000000</v>
      </c>
      <c r="G93">
        <v>10280000000</v>
      </c>
      <c r="H93" s="1">
        <v>75.355934000000005</v>
      </c>
      <c r="I93">
        <v>71.807220000000001</v>
      </c>
      <c r="J93">
        <v>88.288169999999994</v>
      </c>
      <c r="K93">
        <v>104.03376799999999</v>
      </c>
      <c r="L93" s="2">
        <v>90.410850999999994</v>
      </c>
      <c r="M93" s="1">
        <v>1.88</v>
      </c>
      <c r="N93">
        <v>2.0099999999999998</v>
      </c>
      <c r="O93">
        <v>2.04</v>
      </c>
      <c r="P93">
        <v>2.63</v>
      </c>
      <c r="Q93" s="2">
        <v>2.2599999999999998</v>
      </c>
      <c r="R93" s="1">
        <f t="shared" si="5"/>
        <v>-69190000</v>
      </c>
      <c r="S93">
        <f t="shared" si="6"/>
        <v>-129670000</v>
      </c>
      <c r="T93">
        <f t="shared" si="7"/>
        <v>-277240000</v>
      </c>
      <c r="U93">
        <f t="shared" si="8"/>
        <v>-85670000</v>
      </c>
      <c r="V93">
        <f t="shared" si="9"/>
        <v>-64920000</v>
      </c>
      <c r="W93" s="1">
        <v>-63870000</v>
      </c>
      <c r="X93">
        <v>-70470000</v>
      </c>
      <c r="Y93">
        <v>-54010000</v>
      </c>
      <c r="Z93">
        <v>-70920000</v>
      </c>
      <c r="AA93" s="2">
        <v>-128500000</v>
      </c>
      <c r="AB93" s="1">
        <v>-5320000</v>
      </c>
      <c r="AC93">
        <v>-59200000</v>
      </c>
      <c r="AD93">
        <v>-223230000</v>
      </c>
      <c r="AE93">
        <v>-14750000</v>
      </c>
      <c r="AF93" s="2">
        <v>0</v>
      </c>
      <c r="AG93" s="1">
        <v>0</v>
      </c>
      <c r="AH93">
        <v>0</v>
      </c>
      <c r="AI93">
        <v>0</v>
      </c>
      <c r="AJ93">
        <v>0</v>
      </c>
      <c r="AK93" s="2">
        <v>63580000</v>
      </c>
    </row>
    <row r="94" spans="1:37" x14ac:dyDescent="0.25">
      <c r="A94" t="s">
        <v>178</v>
      </c>
      <c r="B94" s="1">
        <v>564210000000</v>
      </c>
      <c r="C94">
        <v>4101850000000</v>
      </c>
      <c r="D94">
        <v>3132220000000</v>
      </c>
      <c r="E94">
        <v>2112620000000</v>
      </c>
      <c r="F94">
        <v>152780000000</v>
      </c>
      <c r="G94">
        <v>63200000000</v>
      </c>
      <c r="H94" s="1">
        <v>284.97000100000002</v>
      </c>
      <c r="I94">
        <v>485.07998700000002</v>
      </c>
      <c r="J94">
        <v>661.54998799999998</v>
      </c>
      <c r="K94">
        <v>651.96997099999999</v>
      </c>
      <c r="L94" s="2">
        <v>339.10000600000001</v>
      </c>
      <c r="M94" s="1">
        <v>0</v>
      </c>
      <c r="N94">
        <v>0</v>
      </c>
      <c r="O94">
        <v>0</v>
      </c>
      <c r="P94">
        <v>0</v>
      </c>
      <c r="Q94" s="2">
        <v>0</v>
      </c>
      <c r="R94" s="1">
        <f t="shared" si="5"/>
        <v>-9786000000</v>
      </c>
      <c r="S94">
        <f t="shared" si="6"/>
        <v>-8085000000</v>
      </c>
      <c r="T94">
        <f t="shared" si="7"/>
        <v>-9340000000</v>
      </c>
      <c r="U94">
        <f t="shared" si="8"/>
        <v>-9870000000</v>
      </c>
      <c r="V94">
        <f t="shared" si="9"/>
        <v>-10980000000</v>
      </c>
      <c r="W94" s="1">
        <v>-9130000000</v>
      </c>
      <c r="X94">
        <v>-7200000000</v>
      </c>
      <c r="Y94">
        <v>-7880000000</v>
      </c>
      <c r="Z94">
        <v>-7640000000</v>
      </c>
      <c r="AA94" s="2">
        <v>-9380000000</v>
      </c>
      <c r="AB94" s="1">
        <v>-656000000</v>
      </c>
      <c r="AC94">
        <v>-885000000</v>
      </c>
      <c r="AD94">
        <v>-1460000000</v>
      </c>
      <c r="AE94">
        <v>-2230000000</v>
      </c>
      <c r="AF94" s="2">
        <v>-1600000000</v>
      </c>
      <c r="AG94" s="1">
        <v>0</v>
      </c>
      <c r="AH94">
        <v>0</v>
      </c>
      <c r="AI94">
        <v>0</v>
      </c>
      <c r="AJ94">
        <v>0</v>
      </c>
      <c r="AK94" s="2">
        <v>0</v>
      </c>
    </row>
    <row r="95" spans="1:37" x14ac:dyDescent="0.25">
      <c r="A95" t="s">
        <v>188</v>
      </c>
      <c r="B95" s="1">
        <v>572340000000</v>
      </c>
      <c r="C95">
        <v>476170000000</v>
      </c>
      <c r="D95">
        <v>375200000000</v>
      </c>
      <c r="E95">
        <v>276100000000</v>
      </c>
      <c r="F95">
        <v>1101300000000</v>
      </c>
      <c r="G95">
        <v>81880000000</v>
      </c>
      <c r="H95" s="1">
        <v>181.80728099999999</v>
      </c>
      <c r="I95">
        <v>195.80275</v>
      </c>
      <c r="J95">
        <v>199.37674000000001</v>
      </c>
      <c r="K95">
        <v>223.87983700000001</v>
      </c>
      <c r="L95" s="2">
        <v>328.38269000000003</v>
      </c>
      <c r="M95" s="1">
        <v>0.04</v>
      </c>
      <c r="N95">
        <v>0.04</v>
      </c>
      <c r="O95">
        <v>0.04</v>
      </c>
      <c r="P95">
        <v>4</v>
      </c>
      <c r="Q95" s="2">
        <v>4.4800000000000004</v>
      </c>
      <c r="R95" s="1">
        <f t="shared" si="5"/>
        <v>-24988000000</v>
      </c>
      <c r="S95">
        <f t="shared" si="6"/>
        <v>-1203000000</v>
      </c>
      <c r="T95">
        <f t="shared" si="7"/>
        <v>4361000000</v>
      </c>
      <c r="U95">
        <f t="shared" si="8"/>
        <v>-3040000000</v>
      </c>
      <c r="V95">
        <f t="shared" si="9"/>
        <v>3540000000</v>
      </c>
      <c r="W95" s="1">
        <v>-528000000</v>
      </c>
      <c r="X95">
        <v>-1050000000</v>
      </c>
      <c r="Y95">
        <v>-1090000000</v>
      </c>
      <c r="Z95">
        <v>-1150000000</v>
      </c>
      <c r="AA95" s="2">
        <v>-1300000000</v>
      </c>
      <c r="AB95" s="1">
        <v>-24460000000</v>
      </c>
      <c r="AC95">
        <v>-153000000</v>
      </c>
      <c r="AD95">
        <v>-139000000</v>
      </c>
      <c r="AE95">
        <v>-1890000000</v>
      </c>
      <c r="AF95" s="2">
        <v>0</v>
      </c>
      <c r="AG95" s="1">
        <v>0</v>
      </c>
      <c r="AH95">
        <v>0</v>
      </c>
      <c r="AI95">
        <v>5590000000</v>
      </c>
      <c r="AJ95">
        <v>0</v>
      </c>
      <c r="AK95" s="2">
        <v>4840000000</v>
      </c>
    </row>
    <row r="96" spans="1:37" x14ac:dyDescent="0.25">
      <c r="A96" t="s">
        <v>190</v>
      </c>
      <c r="B96" s="1">
        <v>512600000000</v>
      </c>
      <c r="C96">
        <v>417120000000</v>
      </c>
      <c r="D96">
        <v>314050000000</v>
      </c>
      <c r="E96">
        <v>218350000000</v>
      </c>
      <c r="F96">
        <v>116090000000</v>
      </c>
      <c r="G96">
        <v>16700000000</v>
      </c>
      <c r="H96" s="1">
        <v>68.945869000000002</v>
      </c>
      <c r="I96">
        <v>95.746689000000003</v>
      </c>
      <c r="J96">
        <v>82.203270000000003</v>
      </c>
      <c r="K96">
        <v>109.557289</v>
      </c>
      <c r="L96" s="2">
        <v>100.912926</v>
      </c>
      <c r="M96" s="1">
        <v>2.12</v>
      </c>
      <c r="N96">
        <v>2.2400000000000002</v>
      </c>
      <c r="O96">
        <v>2.4</v>
      </c>
      <c r="P96">
        <v>2.52</v>
      </c>
      <c r="Q96" s="2">
        <v>2.76</v>
      </c>
      <c r="R96" s="1">
        <f t="shared" si="5"/>
        <v>-20000000</v>
      </c>
      <c r="S96">
        <f t="shared" si="6"/>
        <v>-24000000</v>
      </c>
      <c r="T96">
        <f t="shared" si="7"/>
        <v>-20000000</v>
      </c>
      <c r="U96">
        <f t="shared" si="8"/>
        <v>-15000000</v>
      </c>
      <c r="V96">
        <f t="shared" si="9"/>
        <v>-15000000</v>
      </c>
      <c r="W96" s="1">
        <v>-20000000</v>
      </c>
      <c r="X96">
        <v>-24000000</v>
      </c>
      <c r="Y96">
        <v>-20000000</v>
      </c>
      <c r="Z96">
        <v>-15000000</v>
      </c>
      <c r="AA96" s="2">
        <v>-15000000</v>
      </c>
      <c r="AB96" s="1">
        <v>0</v>
      </c>
      <c r="AC96">
        <v>0</v>
      </c>
      <c r="AD96">
        <v>0</v>
      </c>
      <c r="AE96">
        <v>0</v>
      </c>
      <c r="AF96" s="2">
        <v>0</v>
      </c>
      <c r="AG96" s="1">
        <v>0</v>
      </c>
      <c r="AH96">
        <v>0</v>
      </c>
      <c r="AI96">
        <v>0</v>
      </c>
      <c r="AJ96">
        <v>0</v>
      </c>
      <c r="AK96" s="2">
        <v>0</v>
      </c>
    </row>
    <row r="97" spans="1:37" x14ac:dyDescent="0.25">
      <c r="A97" t="s">
        <v>210</v>
      </c>
      <c r="B97" s="1">
        <v>551360000000</v>
      </c>
      <c r="C97">
        <v>458830000000</v>
      </c>
      <c r="D97">
        <v>373290000000</v>
      </c>
      <c r="E97">
        <v>271920000000</v>
      </c>
      <c r="F97">
        <v>165800000000</v>
      </c>
      <c r="G97">
        <v>60570000000</v>
      </c>
      <c r="H97" s="1">
        <v>53.105885000000001</v>
      </c>
      <c r="I97">
        <v>62.981506000000003</v>
      </c>
      <c r="J97">
        <v>80.092735000000005</v>
      </c>
      <c r="K97">
        <v>81.759720000000002</v>
      </c>
      <c r="L97" s="2">
        <v>77.311699000000004</v>
      </c>
      <c r="M97" s="1">
        <v>1.66</v>
      </c>
      <c r="N97">
        <v>1.71</v>
      </c>
      <c r="O97">
        <v>1.75</v>
      </c>
      <c r="P97">
        <v>1.79</v>
      </c>
      <c r="Q97" s="2">
        <v>1.8599999999999901</v>
      </c>
      <c r="R97" s="1">
        <f t="shared" si="5"/>
        <v>-1163000000</v>
      </c>
      <c r="S97">
        <f t="shared" si="6"/>
        <v>-2044000000</v>
      </c>
      <c r="T97">
        <f t="shared" si="7"/>
        <v>-862000000</v>
      </c>
      <c r="U97">
        <f t="shared" si="8"/>
        <v>-567000000</v>
      </c>
      <c r="V97">
        <f t="shared" si="9"/>
        <v>-1458000000</v>
      </c>
      <c r="W97" s="1">
        <v>-436000000</v>
      </c>
      <c r="X97">
        <v>-335000000</v>
      </c>
      <c r="Y97">
        <v>-410000000</v>
      </c>
      <c r="Z97">
        <v>-567000000</v>
      </c>
      <c r="AA97" s="2">
        <v>-696000000</v>
      </c>
      <c r="AB97" s="1">
        <v>-728000000</v>
      </c>
      <c r="AC97">
        <v>-1710000000</v>
      </c>
      <c r="AD97">
        <v>-452000000</v>
      </c>
      <c r="AE97">
        <v>0</v>
      </c>
      <c r="AF97" s="2">
        <v>-809000000</v>
      </c>
      <c r="AG97" s="1">
        <v>1000000</v>
      </c>
      <c r="AH97">
        <v>1000000</v>
      </c>
      <c r="AI97">
        <v>0</v>
      </c>
      <c r="AJ97">
        <v>0</v>
      </c>
      <c r="AK97" s="2">
        <v>47000000</v>
      </c>
    </row>
    <row r="98" spans="1:37" x14ac:dyDescent="0.25">
      <c r="A98" t="s">
        <v>200</v>
      </c>
      <c r="B98" s="1">
        <v>519740000000</v>
      </c>
      <c r="C98">
        <v>419190000000</v>
      </c>
      <c r="D98">
        <v>325450000000</v>
      </c>
      <c r="E98">
        <v>221420000000</v>
      </c>
      <c r="F98">
        <v>117310000000</v>
      </c>
      <c r="G98">
        <v>19220000000</v>
      </c>
      <c r="H98" s="1">
        <v>135.84745799999999</v>
      </c>
      <c r="I98">
        <v>138.87706</v>
      </c>
      <c r="J98">
        <v>186.73263499999999</v>
      </c>
      <c r="K98">
        <v>165.25846899999999</v>
      </c>
      <c r="L98" s="2">
        <v>137.16429099999999</v>
      </c>
      <c r="M98" s="1">
        <v>3.71999999999999</v>
      </c>
      <c r="N98">
        <v>4.04</v>
      </c>
      <c r="O98">
        <v>4.34</v>
      </c>
      <c r="P98">
        <v>4.54</v>
      </c>
      <c r="Q98" s="2">
        <v>4.68</v>
      </c>
      <c r="R98" s="1">
        <f t="shared" si="5"/>
        <v>-206000000</v>
      </c>
      <c r="S98">
        <f t="shared" si="6"/>
        <v>-254000000</v>
      </c>
      <c r="T98">
        <f t="shared" si="7"/>
        <v>-416000000</v>
      </c>
      <c r="U98">
        <f t="shared" si="8"/>
        <v>-251000000</v>
      </c>
      <c r="V98">
        <f t="shared" si="9"/>
        <v>-228000000</v>
      </c>
      <c r="W98" s="1">
        <v>-206000000</v>
      </c>
      <c r="X98">
        <v>-254000000</v>
      </c>
      <c r="Y98">
        <v>-331000000</v>
      </c>
      <c r="Z98">
        <v>-251000000</v>
      </c>
      <c r="AA98" s="2">
        <v>-228000000</v>
      </c>
      <c r="AB98" s="1">
        <v>0</v>
      </c>
      <c r="AC98">
        <v>0</v>
      </c>
      <c r="AD98">
        <v>-85000000</v>
      </c>
      <c r="AE98">
        <v>0</v>
      </c>
      <c r="AF98" s="2">
        <v>0</v>
      </c>
      <c r="AG98" s="1">
        <v>0</v>
      </c>
      <c r="AH98">
        <v>0</v>
      </c>
      <c r="AI98">
        <v>0</v>
      </c>
      <c r="AJ98">
        <v>0</v>
      </c>
      <c r="AK98" s="2">
        <v>0</v>
      </c>
    </row>
    <row r="99" spans="1:37" x14ac:dyDescent="0.25">
      <c r="A99" t="s">
        <v>214</v>
      </c>
      <c r="B99" s="1">
        <v>510990000000</v>
      </c>
      <c r="C99">
        <v>410190000000</v>
      </c>
      <c r="D99">
        <v>37760000000</v>
      </c>
      <c r="E99">
        <v>211360000000</v>
      </c>
      <c r="F99">
        <v>18750000000</v>
      </c>
      <c r="G99">
        <v>6410000000</v>
      </c>
      <c r="H99" s="1">
        <v>55.709781999999997</v>
      </c>
      <c r="I99">
        <v>60.425144000000003</v>
      </c>
      <c r="J99">
        <v>50.280223999999997</v>
      </c>
      <c r="K99">
        <v>81.220039</v>
      </c>
      <c r="L99" s="2">
        <v>64.665047000000001</v>
      </c>
      <c r="M99" s="1">
        <v>1.8399999999999901</v>
      </c>
      <c r="N99">
        <v>2.68</v>
      </c>
      <c r="O99">
        <v>2.72</v>
      </c>
      <c r="P99">
        <v>2.72</v>
      </c>
      <c r="Q99" s="2">
        <v>2.72</v>
      </c>
      <c r="R99" s="1">
        <f t="shared" si="5"/>
        <v>-90000000</v>
      </c>
      <c r="S99">
        <f t="shared" si="6"/>
        <v>-86000000</v>
      </c>
      <c r="T99">
        <f t="shared" si="7"/>
        <v>-79000000</v>
      </c>
      <c r="U99">
        <f t="shared" si="8"/>
        <v>-70000000</v>
      </c>
      <c r="V99">
        <f t="shared" si="9"/>
        <v>-82000000</v>
      </c>
      <c r="W99" s="1">
        <v>-90000000</v>
      </c>
      <c r="X99">
        <v>-86000000</v>
      </c>
      <c r="Y99">
        <v>-79000000</v>
      </c>
      <c r="Z99">
        <v>-70000000</v>
      </c>
      <c r="AA99" s="2">
        <v>-82000000</v>
      </c>
      <c r="AB99" s="1">
        <v>0</v>
      </c>
      <c r="AC99">
        <v>0</v>
      </c>
      <c r="AD99">
        <v>0</v>
      </c>
      <c r="AE99">
        <v>0</v>
      </c>
      <c r="AF99" s="2">
        <v>0</v>
      </c>
      <c r="AG99" s="1">
        <v>0</v>
      </c>
      <c r="AH99">
        <v>0</v>
      </c>
      <c r="AI99">
        <v>0</v>
      </c>
      <c r="AJ99">
        <v>0</v>
      </c>
      <c r="AK99" s="2">
        <v>0</v>
      </c>
    </row>
    <row r="100" spans="1:37" x14ac:dyDescent="0.25">
      <c r="A100" t="s">
        <v>212</v>
      </c>
      <c r="B100" s="1">
        <v>5154100000000</v>
      </c>
      <c r="C100">
        <v>4204740000000</v>
      </c>
      <c r="D100">
        <v>3239740000000</v>
      </c>
      <c r="E100">
        <v>2229950000000</v>
      </c>
      <c r="F100">
        <v>1150850000000</v>
      </c>
      <c r="G100">
        <v>188640000000</v>
      </c>
      <c r="H100" s="1">
        <v>30.705463000000002</v>
      </c>
      <c r="I100">
        <v>41.158389999999997</v>
      </c>
      <c r="J100">
        <v>49.033825</v>
      </c>
      <c r="K100">
        <v>47.944426999999997</v>
      </c>
      <c r="L100" s="2">
        <v>34.194912000000002</v>
      </c>
      <c r="M100" s="1">
        <v>0.91800000000000004</v>
      </c>
      <c r="N100">
        <v>0.63</v>
      </c>
      <c r="O100">
        <v>0.9</v>
      </c>
      <c r="P100">
        <v>0.98</v>
      </c>
      <c r="Q100" s="2">
        <v>1.06</v>
      </c>
      <c r="R100" s="1">
        <f t="shared" si="5"/>
        <v>-49929000000</v>
      </c>
      <c r="S100">
        <f t="shared" si="6"/>
        <v>-11964000000</v>
      </c>
      <c r="T100">
        <f t="shared" si="7"/>
        <v>-9983000000</v>
      </c>
      <c r="U100">
        <f t="shared" si="8"/>
        <v>-12746000000</v>
      </c>
      <c r="V100">
        <f t="shared" si="9"/>
        <v>-11792000000</v>
      </c>
      <c r="W100" s="1">
        <v>-11850000000</v>
      </c>
      <c r="X100">
        <v>-12480000000</v>
      </c>
      <c r="Y100">
        <v>-12090000000</v>
      </c>
      <c r="Z100">
        <v>-12060000000</v>
      </c>
      <c r="AA100" s="2">
        <v>-13770000000</v>
      </c>
      <c r="AB100" s="1">
        <v>-38220000000</v>
      </c>
      <c r="AC100">
        <v>-370000000</v>
      </c>
      <c r="AD100">
        <v>-233000000</v>
      </c>
      <c r="AE100">
        <v>-1370000000</v>
      </c>
      <c r="AF100" s="2">
        <v>-12000000</v>
      </c>
      <c r="AG100" s="1">
        <v>141000000</v>
      </c>
      <c r="AH100">
        <v>886000000</v>
      </c>
      <c r="AI100">
        <v>2340000000</v>
      </c>
      <c r="AJ100">
        <v>684000000</v>
      </c>
      <c r="AK100" s="2">
        <v>1990000000</v>
      </c>
    </row>
    <row r="101" spans="1:37" x14ac:dyDescent="0.25">
      <c r="A101" t="s">
        <v>202</v>
      </c>
      <c r="B101" s="1">
        <v>567120000000</v>
      </c>
      <c r="C101">
        <v>471750000000</v>
      </c>
      <c r="D101">
        <v>365350000000</v>
      </c>
      <c r="E101">
        <v>282100000000</v>
      </c>
      <c r="F101">
        <v>160490000000</v>
      </c>
      <c r="G101">
        <v>72980000000</v>
      </c>
      <c r="H101" s="1">
        <v>162.019226</v>
      </c>
      <c r="I101">
        <v>177.680161</v>
      </c>
      <c r="J101">
        <v>166.408432</v>
      </c>
      <c r="K101">
        <v>215.44851700000001</v>
      </c>
      <c r="L101" s="2">
        <v>166.13604699999999</v>
      </c>
      <c r="M101" s="1">
        <v>4.55</v>
      </c>
      <c r="N101">
        <v>5.5</v>
      </c>
      <c r="O101">
        <v>5.9</v>
      </c>
      <c r="P101">
        <v>6.85</v>
      </c>
      <c r="Q101" s="2">
        <v>8.5</v>
      </c>
      <c r="R101" s="1">
        <f t="shared" si="5"/>
        <v>-1896000000</v>
      </c>
      <c r="S101">
        <f t="shared" si="6"/>
        <v>-156000000</v>
      </c>
      <c r="T101">
        <f t="shared" si="7"/>
        <v>-176700000</v>
      </c>
      <c r="U101">
        <f t="shared" si="8"/>
        <v>9000000</v>
      </c>
      <c r="V101">
        <f t="shared" si="9"/>
        <v>-81700000</v>
      </c>
      <c r="W101" s="1">
        <v>-116700000</v>
      </c>
      <c r="X101">
        <v>-245600000</v>
      </c>
      <c r="Y101">
        <v>-197500000</v>
      </c>
      <c r="Z101">
        <v>-127200000</v>
      </c>
      <c r="AA101" s="2">
        <v>-89700000</v>
      </c>
      <c r="AB101" s="1">
        <v>-1800000000</v>
      </c>
      <c r="AC101">
        <v>0</v>
      </c>
      <c r="AD101">
        <v>-5500000</v>
      </c>
      <c r="AE101">
        <v>-4500000</v>
      </c>
      <c r="AF101" s="2">
        <v>-3100000</v>
      </c>
      <c r="AG101" s="1">
        <v>20700000</v>
      </c>
      <c r="AH101">
        <v>89600000</v>
      </c>
      <c r="AI101">
        <v>26300000</v>
      </c>
      <c r="AJ101">
        <v>140700000</v>
      </c>
      <c r="AK101" s="2">
        <v>11100000</v>
      </c>
    </row>
    <row r="102" spans="1:37" x14ac:dyDescent="0.25">
      <c r="A102" t="s">
        <v>182</v>
      </c>
      <c r="B102" s="1">
        <v>511950000000</v>
      </c>
      <c r="C102">
        <v>423230000000</v>
      </c>
      <c r="D102">
        <v>338800000000</v>
      </c>
      <c r="E102">
        <v>249180000000</v>
      </c>
      <c r="F102">
        <v>138460000000</v>
      </c>
      <c r="G102">
        <v>53480000000</v>
      </c>
      <c r="H102" s="1">
        <v>431.790009</v>
      </c>
      <c r="I102">
        <v>837.10998500000005</v>
      </c>
      <c r="J102">
        <v>1386.709961</v>
      </c>
      <c r="K102">
        <v>1748.25</v>
      </c>
      <c r="L102" s="2">
        <v>1387.48999</v>
      </c>
      <c r="M102" s="1">
        <v>0</v>
      </c>
      <c r="N102">
        <v>0</v>
      </c>
      <c r="O102">
        <v>0</v>
      </c>
      <c r="P102">
        <v>0</v>
      </c>
      <c r="Q102" s="2">
        <v>0</v>
      </c>
      <c r="R102" s="1">
        <f t="shared" si="5"/>
        <v>-287390000</v>
      </c>
      <c r="S102">
        <f t="shared" si="6"/>
        <v>-333910000</v>
      </c>
      <c r="T102">
        <f t="shared" si="7"/>
        <v>-373350000</v>
      </c>
      <c r="U102">
        <f t="shared" si="8"/>
        <v>-438440000</v>
      </c>
      <c r="V102">
        <f t="shared" si="9"/>
        <v>-479160000</v>
      </c>
      <c r="W102" s="1">
        <v>-287390000</v>
      </c>
      <c r="X102">
        <v>-333910000</v>
      </c>
      <c r="Y102">
        <v>-373350000</v>
      </c>
      <c r="Z102">
        <v>-442480000</v>
      </c>
      <c r="AA102" s="2">
        <v>-479160000</v>
      </c>
      <c r="AB102" s="1">
        <v>0</v>
      </c>
      <c r="AC102">
        <v>0</v>
      </c>
      <c r="AD102">
        <v>0</v>
      </c>
      <c r="AE102">
        <v>0</v>
      </c>
      <c r="AF102" s="2">
        <v>0</v>
      </c>
      <c r="AG102" s="1">
        <v>0</v>
      </c>
      <c r="AH102">
        <v>0</v>
      </c>
      <c r="AI102">
        <v>0</v>
      </c>
      <c r="AJ102">
        <v>4040000</v>
      </c>
      <c r="AK102" s="2">
        <v>0</v>
      </c>
    </row>
    <row r="103" spans="1:37" x14ac:dyDescent="0.25">
      <c r="A103" t="s">
        <v>238</v>
      </c>
      <c r="B103" s="1">
        <v>521110000000</v>
      </c>
      <c r="C103">
        <v>426960000000</v>
      </c>
      <c r="D103">
        <v>333610000000</v>
      </c>
      <c r="E103">
        <v>231200000000</v>
      </c>
      <c r="F103">
        <v>134160000000</v>
      </c>
      <c r="G103">
        <v>33510000000</v>
      </c>
      <c r="H103" s="1">
        <v>117.436913</v>
      </c>
      <c r="I103">
        <v>162.106979</v>
      </c>
      <c r="J103">
        <v>211.55540500000001</v>
      </c>
      <c r="K103">
        <v>208.00303600000001</v>
      </c>
      <c r="L103" s="2">
        <v>237.302322</v>
      </c>
      <c r="M103" s="1">
        <v>4.4399999999999897</v>
      </c>
      <c r="N103">
        <v>4.9019999999999904</v>
      </c>
      <c r="O103">
        <v>5.2829999999999897</v>
      </c>
      <c r="P103">
        <v>5.6</v>
      </c>
      <c r="Q103" s="2">
        <v>6.04</v>
      </c>
      <c r="R103" s="1">
        <f t="shared" si="5"/>
        <v>-834000000</v>
      </c>
      <c r="S103">
        <f t="shared" si="6"/>
        <v>-989000000</v>
      </c>
      <c r="T103">
        <f t="shared" si="7"/>
        <v>-575000000</v>
      </c>
      <c r="U103">
        <f t="shared" si="8"/>
        <v>-766000000</v>
      </c>
      <c r="V103">
        <f t="shared" si="9"/>
        <v>-4106000000</v>
      </c>
      <c r="W103" s="1">
        <v>-784000000</v>
      </c>
      <c r="X103">
        <v>-775000000</v>
      </c>
      <c r="Y103">
        <v>-575000000</v>
      </c>
      <c r="Z103">
        <v>-786000000</v>
      </c>
      <c r="AA103" s="2">
        <v>-916000000</v>
      </c>
      <c r="AB103" s="1">
        <v>-70000000</v>
      </c>
      <c r="AC103">
        <v>-237000000</v>
      </c>
      <c r="AD103">
        <v>0</v>
      </c>
      <c r="AE103">
        <v>0</v>
      </c>
      <c r="AF103" s="2">
        <v>-3190000000</v>
      </c>
      <c r="AG103" s="1">
        <v>20000000</v>
      </c>
      <c r="AH103">
        <v>23000000</v>
      </c>
      <c r="AI103">
        <v>0</v>
      </c>
      <c r="AJ103">
        <v>20000000</v>
      </c>
      <c r="AK103" s="2">
        <v>0</v>
      </c>
    </row>
    <row r="104" spans="1:37" x14ac:dyDescent="0.25">
      <c r="A104" t="s">
        <v>204</v>
      </c>
      <c r="B104" s="1">
        <v>514070000000</v>
      </c>
      <c r="C104">
        <v>417840000000</v>
      </c>
      <c r="D104">
        <v>317460000000</v>
      </c>
      <c r="E104">
        <v>218840000000</v>
      </c>
      <c r="F104">
        <v>118380000000</v>
      </c>
      <c r="G104">
        <v>16150000000</v>
      </c>
      <c r="H104" s="1">
        <v>43.383957000000002</v>
      </c>
      <c r="I104">
        <v>56.416350999999999</v>
      </c>
      <c r="J104">
        <v>56.240242000000002</v>
      </c>
      <c r="K104">
        <v>61.703586999999999</v>
      </c>
      <c r="L104" s="2">
        <v>61.813682999999997</v>
      </c>
      <c r="M104" s="1">
        <v>1.4319999999999999</v>
      </c>
      <c r="N104">
        <v>1.532</v>
      </c>
      <c r="O104">
        <v>1.6319999999999999</v>
      </c>
      <c r="P104">
        <v>1.74</v>
      </c>
      <c r="Q104" s="2">
        <v>1.84</v>
      </c>
      <c r="R104" s="1">
        <f t="shared" si="5"/>
        <v>-2069999999.9999998</v>
      </c>
      <c r="S104">
        <f t="shared" si="6"/>
        <v>-2003000000</v>
      </c>
      <c r="T104">
        <f t="shared" si="7"/>
        <v>-2221000000</v>
      </c>
      <c r="U104">
        <f t="shared" si="8"/>
        <v>-2079000000</v>
      </c>
      <c r="V104">
        <f t="shared" si="9"/>
        <v>-2368000000</v>
      </c>
      <c r="W104" s="1">
        <v>-2069999999.9999998</v>
      </c>
      <c r="X104">
        <v>-2100000000</v>
      </c>
      <c r="Y104">
        <v>-2310000000</v>
      </c>
      <c r="Z104">
        <v>-2080000000</v>
      </c>
      <c r="AA104" s="2">
        <v>-2370000000</v>
      </c>
      <c r="AB104" s="1">
        <v>0</v>
      </c>
      <c r="AC104">
        <v>0</v>
      </c>
      <c r="AD104">
        <v>0</v>
      </c>
      <c r="AE104">
        <v>0</v>
      </c>
      <c r="AF104" s="2">
        <v>0</v>
      </c>
      <c r="AG104" s="1">
        <v>0</v>
      </c>
      <c r="AH104">
        <v>97000000</v>
      </c>
      <c r="AI104">
        <v>89000000</v>
      </c>
      <c r="AJ104">
        <v>1000000</v>
      </c>
      <c r="AK104" s="2">
        <v>2000000</v>
      </c>
    </row>
    <row r="105" spans="1:37" x14ac:dyDescent="0.25">
      <c r="A105" t="s">
        <v>170</v>
      </c>
      <c r="B105" s="1">
        <v>523770000000</v>
      </c>
      <c r="C105">
        <v>426090000000</v>
      </c>
      <c r="D105">
        <v>334800000000</v>
      </c>
      <c r="E105">
        <v>248080000000</v>
      </c>
      <c r="F105">
        <v>146430000000</v>
      </c>
      <c r="G105">
        <v>33170000000</v>
      </c>
      <c r="H105" s="1">
        <v>57.650002000000001</v>
      </c>
      <c r="I105">
        <v>62.869999</v>
      </c>
      <c r="J105">
        <v>60.029998999999997</v>
      </c>
      <c r="K105">
        <v>82.400002000000001</v>
      </c>
      <c r="L105" s="2">
        <v>82.010002</v>
      </c>
      <c r="M105" s="1">
        <v>0</v>
      </c>
      <c r="N105">
        <v>0</v>
      </c>
      <c r="O105">
        <v>0</v>
      </c>
      <c r="P105">
        <v>0</v>
      </c>
      <c r="Q105" s="2">
        <v>0</v>
      </c>
      <c r="R105" s="1">
        <f t="shared" si="5"/>
        <v>-2805000000</v>
      </c>
      <c r="S105">
        <f t="shared" si="6"/>
        <v>-745000000</v>
      </c>
      <c r="T105">
        <f t="shared" si="7"/>
        <v>-4453000000</v>
      </c>
      <c r="U105">
        <f t="shared" si="8"/>
        <v>-1376000000</v>
      </c>
      <c r="V105">
        <f t="shared" si="9"/>
        <v>20000000</v>
      </c>
      <c r="W105" s="1">
        <v>-675000000</v>
      </c>
      <c r="X105">
        <v>-730000000</v>
      </c>
      <c r="Y105">
        <v>-869000000</v>
      </c>
      <c r="Z105">
        <v>-910000000</v>
      </c>
      <c r="AA105" s="2">
        <v>-1000000000</v>
      </c>
      <c r="AB105" s="1">
        <v>-2130000000</v>
      </c>
      <c r="AC105">
        <v>-36000000</v>
      </c>
      <c r="AD105">
        <v>-4050000000</v>
      </c>
      <c r="AE105">
        <v>-534000000</v>
      </c>
      <c r="AF105" s="2">
        <v>-1460000000</v>
      </c>
      <c r="AG105" s="1">
        <v>0</v>
      </c>
      <c r="AH105">
        <v>21000000</v>
      </c>
      <c r="AI105">
        <v>466000000</v>
      </c>
      <c r="AJ105">
        <v>68000000</v>
      </c>
      <c r="AK105" s="2">
        <v>2480000000</v>
      </c>
    </row>
    <row r="106" spans="1:37" x14ac:dyDescent="0.25">
      <c r="A106" t="s">
        <v>172</v>
      </c>
      <c r="B106" s="1">
        <v>514140000000</v>
      </c>
      <c r="C106">
        <v>413690000000</v>
      </c>
      <c r="D106">
        <v>311780000000</v>
      </c>
      <c r="E106">
        <v>217550000000</v>
      </c>
      <c r="F106">
        <v>118870000000</v>
      </c>
      <c r="G106">
        <v>17450000000</v>
      </c>
      <c r="H106" s="1">
        <v>24.458679</v>
      </c>
      <c r="I106">
        <v>24.60981</v>
      </c>
      <c r="J106">
        <v>20.184721</v>
      </c>
      <c r="K106">
        <v>26.726808999999999</v>
      </c>
      <c r="L106" s="2">
        <v>29.400697999999998</v>
      </c>
      <c r="M106" s="1">
        <v>1.1120000000000001</v>
      </c>
      <c r="N106">
        <v>1.1519999999999999</v>
      </c>
      <c r="O106">
        <v>0.74</v>
      </c>
      <c r="P106">
        <v>0.65</v>
      </c>
      <c r="Q106" s="2">
        <v>0.7</v>
      </c>
      <c r="R106" s="1">
        <f t="shared" si="5"/>
        <v>-1650000000</v>
      </c>
      <c r="S106">
        <f t="shared" si="6"/>
        <v>-8495000000</v>
      </c>
      <c r="T106">
        <f t="shared" si="7"/>
        <v>-1380000000</v>
      </c>
      <c r="U106">
        <f t="shared" si="8"/>
        <v>-3138000000</v>
      </c>
      <c r="V106">
        <f t="shared" si="9"/>
        <v>-2340000000</v>
      </c>
      <c r="W106" s="1">
        <v>-1650000000</v>
      </c>
      <c r="X106">
        <v>-2510000000</v>
      </c>
      <c r="Y106">
        <v>-2600000000</v>
      </c>
      <c r="Z106">
        <v>-3160000000</v>
      </c>
      <c r="AA106" s="2">
        <v>-4420000000</v>
      </c>
      <c r="AB106" s="1">
        <v>0</v>
      </c>
      <c r="AC106">
        <v>-5990000000</v>
      </c>
      <c r="AD106">
        <v>0</v>
      </c>
      <c r="AE106">
        <v>0</v>
      </c>
      <c r="AF106" s="2">
        <v>0</v>
      </c>
      <c r="AG106" s="1">
        <v>0</v>
      </c>
      <c r="AH106">
        <v>5000000</v>
      </c>
      <c r="AI106">
        <v>1220000000</v>
      </c>
      <c r="AJ106">
        <v>22000000</v>
      </c>
      <c r="AK106" s="2">
        <v>2080000000</v>
      </c>
    </row>
    <row r="107" spans="1:37" x14ac:dyDescent="0.25">
      <c r="A107" t="s">
        <v>152</v>
      </c>
      <c r="B107" s="1">
        <v>535350000000</v>
      </c>
      <c r="C107">
        <v>446980000000</v>
      </c>
      <c r="D107">
        <v>345210000000</v>
      </c>
      <c r="E107">
        <v>260050000000</v>
      </c>
      <c r="F107">
        <v>135480000000</v>
      </c>
      <c r="G107">
        <v>39470000000</v>
      </c>
      <c r="H107" s="1">
        <v>69.340262999999993</v>
      </c>
      <c r="I107">
        <v>96.117232999999999</v>
      </c>
      <c r="J107">
        <v>93.562850999999995</v>
      </c>
      <c r="K107">
        <v>139.70813000000001</v>
      </c>
      <c r="L107" s="2">
        <v>91.37912</v>
      </c>
      <c r="M107" s="1">
        <v>1.6</v>
      </c>
      <c r="N107">
        <v>1.6</v>
      </c>
      <c r="O107">
        <v>1</v>
      </c>
      <c r="P107">
        <v>2.5999999999999899</v>
      </c>
      <c r="Q107" s="2">
        <v>2.4</v>
      </c>
      <c r="R107" s="1">
        <f t="shared" si="5"/>
        <v>-1474000000</v>
      </c>
      <c r="S107">
        <f t="shared" si="6"/>
        <v>-9277000000</v>
      </c>
      <c r="T107">
        <f t="shared" si="7"/>
        <v>-717000000</v>
      </c>
      <c r="U107">
        <f t="shared" si="8"/>
        <v>-1367000000</v>
      </c>
      <c r="V107">
        <f t="shared" si="9"/>
        <v>-2114000000</v>
      </c>
      <c r="W107" s="1">
        <v>-874000000</v>
      </c>
      <c r="X107">
        <v>-887000000</v>
      </c>
      <c r="Y107">
        <v>-710000000</v>
      </c>
      <c r="Z107">
        <v>-698000000</v>
      </c>
      <c r="AA107" s="2">
        <v>-934000000</v>
      </c>
      <c r="AB107" s="1">
        <v>-600000000</v>
      </c>
      <c r="AC107">
        <v>-8390000000.000001</v>
      </c>
      <c r="AD107">
        <v>-7000000</v>
      </c>
      <c r="AE107">
        <v>-669000000</v>
      </c>
      <c r="AF107" s="2">
        <v>-1180000000</v>
      </c>
      <c r="AG107" s="1">
        <v>0</v>
      </c>
      <c r="AH107">
        <v>0</v>
      </c>
      <c r="AI107">
        <v>0</v>
      </c>
      <c r="AJ107">
        <v>0</v>
      </c>
      <c r="AK107" s="2">
        <v>0</v>
      </c>
    </row>
    <row r="108" spans="1:37" x14ac:dyDescent="0.25">
      <c r="A108" t="s">
        <v>224</v>
      </c>
      <c r="B108" s="1">
        <v>512520000000</v>
      </c>
      <c r="C108">
        <v>415760000000</v>
      </c>
      <c r="D108">
        <v>317840000000</v>
      </c>
      <c r="E108">
        <v>220690000000</v>
      </c>
      <c r="F108">
        <v>116320000000</v>
      </c>
      <c r="G108">
        <v>18050000000</v>
      </c>
      <c r="H108" s="1">
        <v>254.27702300000001</v>
      </c>
      <c r="I108">
        <v>321.07354700000002</v>
      </c>
      <c r="J108">
        <v>363.14297499999998</v>
      </c>
      <c r="K108">
        <v>418.79916400000002</v>
      </c>
      <c r="L108" s="2">
        <v>330.615387</v>
      </c>
      <c r="M108" s="1">
        <v>0.06</v>
      </c>
      <c r="N108">
        <v>0.06</v>
      </c>
      <c r="O108">
        <v>0.06</v>
      </c>
      <c r="P108">
        <v>0.06</v>
      </c>
      <c r="Q108" s="2">
        <v>0.06</v>
      </c>
      <c r="R108" s="1">
        <f t="shared" si="5"/>
        <v>-193600000</v>
      </c>
      <c r="S108">
        <f t="shared" si="6"/>
        <v>-292100000</v>
      </c>
      <c r="T108">
        <f t="shared" si="7"/>
        <v>-310400000</v>
      </c>
      <c r="U108">
        <f t="shared" si="8"/>
        <v>-214400000</v>
      </c>
      <c r="V108">
        <f t="shared" si="9"/>
        <v>-1829900000</v>
      </c>
      <c r="W108" s="1">
        <v>-193600000</v>
      </c>
      <c r="X108">
        <v>-292100000</v>
      </c>
      <c r="Y108">
        <v>-310400000</v>
      </c>
      <c r="Z108">
        <v>-214400000</v>
      </c>
      <c r="AA108" s="2">
        <v>-242000000</v>
      </c>
      <c r="AB108" s="1">
        <v>0</v>
      </c>
      <c r="AC108">
        <v>0</v>
      </c>
      <c r="AD108">
        <v>0</v>
      </c>
      <c r="AE108">
        <v>0</v>
      </c>
      <c r="AF108" s="2">
        <v>-1640000000</v>
      </c>
      <c r="AG108" s="1">
        <v>0</v>
      </c>
      <c r="AH108">
        <v>0</v>
      </c>
      <c r="AI108">
        <v>0</v>
      </c>
      <c r="AJ108">
        <v>0</v>
      </c>
      <c r="AK108" s="2">
        <v>52100000</v>
      </c>
    </row>
    <row r="109" spans="1:37" x14ac:dyDescent="0.25">
      <c r="A109" t="s">
        <v>218</v>
      </c>
      <c r="B109" s="1">
        <v>570970000000</v>
      </c>
      <c r="C109">
        <v>470540000000</v>
      </c>
      <c r="D109">
        <v>342700000000</v>
      </c>
      <c r="E109">
        <v>295200000000</v>
      </c>
      <c r="F109">
        <v>1147030000000</v>
      </c>
      <c r="G109">
        <v>146260000000</v>
      </c>
      <c r="H109" s="1">
        <v>52.610427999999999</v>
      </c>
      <c r="I109">
        <v>56.098121999999996</v>
      </c>
      <c r="J109">
        <v>35.882781999999999</v>
      </c>
      <c r="K109">
        <v>66.957747999999995</v>
      </c>
      <c r="L109" s="2">
        <v>114.960945</v>
      </c>
      <c r="M109" s="1">
        <v>1.1599999999999999</v>
      </c>
      <c r="N109">
        <v>1.335</v>
      </c>
      <c r="O109">
        <v>1.69</v>
      </c>
      <c r="P109">
        <v>1.95</v>
      </c>
      <c r="Q109" s="2">
        <v>4.9899999999999904</v>
      </c>
      <c r="R109" s="1">
        <f t="shared" si="5"/>
        <v>-5670000000</v>
      </c>
      <c r="S109">
        <f t="shared" si="6"/>
        <v>-3630000000</v>
      </c>
      <c r="T109">
        <f t="shared" si="7"/>
        <v>-3400000000</v>
      </c>
      <c r="U109">
        <f t="shared" si="8"/>
        <v>-11960000000</v>
      </c>
      <c r="V109">
        <f t="shared" si="9"/>
        <v>-6750000000</v>
      </c>
      <c r="W109" s="1">
        <v>-6750000000</v>
      </c>
      <c r="X109">
        <v>-6640000000</v>
      </c>
      <c r="Y109">
        <v>-4720000000</v>
      </c>
      <c r="Z109">
        <v>-5320000000</v>
      </c>
      <c r="AA109" s="2">
        <v>-10160000000</v>
      </c>
      <c r="AB109" s="1">
        <v>0</v>
      </c>
      <c r="AC109">
        <v>0</v>
      </c>
      <c r="AD109">
        <v>0</v>
      </c>
      <c r="AE109">
        <v>-8289999999.999999</v>
      </c>
      <c r="AF109" s="2">
        <v>-60000000</v>
      </c>
      <c r="AG109" s="1">
        <v>1080000000</v>
      </c>
      <c r="AH109">
        <v>3010000000</v>
      </c>
      <c r="AI109">
        <v>1320000000</v>
      </c>
      <c r="AJ109">
        <v>1650000000</v>
      </c>
      <c r="AK109" s="2">
        <v>3470000000</v>
      </c>
    </row>
    <row r="110" spans="1:37" x14ac:dyDescent="0.25">
      <c r="A110" t="s">
        <v>231</v>
      </c>
      <c r="B110" s="1">
        <v>589730000000</v>
      </c>
      <c r="C110">
        <v>4129840000000</v>
      </c>
      <c r="D110">
        <v>3166890000000</v>
      </c>
      <c r="E110">
        <v>2251730000000</v>
      </c>
      <c r="F110">
        <v>1202610000000</v>
      </c>
      <c r="G110">
        <v>241180000000</v>
      </c>
      <c r="H110" s="1">
        <v>191.068039</v>
      </c>
      <c r="I110">
        <v>278.38748199999998</v>
      </c>
      <c r="J110">
        <v>369.32653800000003</v>
      </c>
      <c r="K110">
        <v>560.71582000000001</v>
      </c>
      <c r="L110" s="2">
        <v>453.90054300000003</v>
      </c>
      <c r="M110" s="1">
        <v>2.21</v>
      </c>
      <c r="N110">
        <v>2.52</v>
      </c>
      <c r="O110">
        <v>12.749999999999901</v>
      </c>
      <c r="P110">
        <v>3.07</v>
      </c>
      <c r="Q110" s="2">
        <v>3.49</v>
      </c>
      <c r="R110" s="1">
        <f t="shared" si="5"/>
        <v>-2970000000</v>
      </c>
      <c r="S110">
        <f t="shared" si="6"/>
        <v>-3000000000</v>
      </c>
      <c r="T110">
        <f t="shared" si="7"/>
        <v>-3970000000</v>
      </c>
      <c r="U110">
        <f t="shared" si="8"/>
        <v>-3590000000</v>
      </c>
      <c r="V110">
        <f t="shared" si="9"/>
        <v>-4732000000</v>
      </c>
      <c r="W110" s="1">
        <v>-2970000000</v>
      </c>
      <c r="X110">
        <v>-3000000000</v>
      </c>
      <c r="Y110">
        <v>-2810000000</v>
      </c>
      <c r="Z110">
        <v>-3590000000</v>
      </c>
      <c r="AA110" s="2">
        <v>-3890000000</v>
      </c>
      <c r="AB110" s="1">
        <v>0</v>
      </c>
      <c r="AC110">
        <v>0</v>
      </c>
      <c r="AD110">
        <v>-1160000000</v>
      </c>
      <c r="AE110">
        <v>0</v>
      </c>
      <c r="AF110" s="2">
        <v>-842000000</v>
      </c>
      <c r="AG110" s="1">
        <v>0</v>
      </c>
      <c r="AH110">
        <v>0</v>
      </c>
      <c r="AI110">
        <v>0</v>
      </c>
      <c r="AJ110">
        <v>0</v>
      </c>
      <c r="AK110" s="2">
        <v>0</v>
      </c>
    </row>
    <row r="111" spans="1:37" x14ac:dyDescent="0.25">
      <c r="A111" t="s">
        <v>150</v>
      </c>
      <c r="B111" s="1">
        <v>59930000000</v>
      </c>
      <c r="C111">
        <v>414900000000</v>
      </c>
      <c r="D111">
        <v>314640000000</v>
      </c>
      <c r="E111">
        <v>213110000000</v>
      </c>
      <c r="F111">
        <v>116990000000</v>
      </c>
      <c r="G111">
        <v>12180000000</v>
      </c>
      <c r="H111" s="1">
        <v>28.397314000000001</v>
      </c>
      <c r="I111">
        <v>44.070571999999999</v>
      </c>
      <c r="J111">
        <v>44.386710999999998</v>
      </c>
      <c r="K111">
        <v>41.197178000000001</v>
      </c>
      <c r="L111" s="2">
        <v>55.551513999999997</v>
      </c>
      <c r="M111" s="1">
        <v>1.4</v>
      </c>
      <c r="N111">
        <v>1.4</v>
      </c>
      <c r="O111">
        <v>1.4</v>
      </c>
      <c r="P111">
        <v>1.48</v>
      </c>
      <c r="Q111" s="2">
        <v>1.48</v>
      </c>
      <c r="R111" s="1">
        <f t="shared" si="5"/>
        <v>-7227000000</v>
      </c>
      <c r="S111">
        <f t="shared" si="6"/>
        <v>139000000</v>
      </c>
      <c r="T111">
        <f t="shared" si="7"/>
        <v>2240000000</v>
      </c>
      <c r="U111">
        <f t="shared" si="8"/>
        <v>-166000000</v>
      </c>
      <c r="V111">
        <f t="shared" si="9"/>
        <v>-241000000</v>
      </c>
      <c r="W111" s="1">
        <v>-407000000</v>
      </c>
      <c r="X111">
        <v>-384000000</v>
      </c>
      <c r="Y111">
        <v>-299000000</v>
      </c>
      <c r="Z111">
        <v>-275000000</v>
      </c>
      <c r="AA111" s="2">
        <v>-242000000</v>
      </c>
      <c r="AB111" s="1">
        <v>-6830000000</v>
      </c>
      <c r="AC111">
        <v>-47000000</v>
      </c>
      <c r="AD111">
        <v>-11000000</v>
      </c>
      <c r="AE111">
        <v>-2000000</v>
      </c>
      <c r="AF111" s="2">
        <v>-1000000</v>
      </c>
      <c r="AG111" s="1">
        <v>10000000</v>
      </c>
      <c r="AH111">
        <v>570000000</v>
      </c>
      <c r="AI111">
        <v>2550000000</v>
      </c>
      <c r="AJ111">
        <v>111000000</v>
      </c>
      <c r="AK111" s="2">
        <v>2000000</v>
      </c>
    </row>
    <row r="112" spans="1:37" x14ac:dyDescent="0.25">
      <c r="A112" t="s">
        <v>226</v>
      </c>
      <c r="B112" s="1">
        <v>511180000000</v>
      </c>
      <c r="C112">
        <v>421130000000</v>
      </c>
      <c r="D112">
        <v>330040000000</v>
      </c>
      <c r="E112">
        <v>235960000000</v>
      </c>
      <c r="F112">
        <v>129000000000</v>
      </c>
      <c r="G112">
        <v>43180000000</v>
      </c>
      <c r="H112" s="1">
        <v>11.945</v>
      </c>
      <c r="I112">
        <v>22.735001</v>
      </c>
      <c r="J112">
        <v>31.8125</v>
      </c>
      <c r="K112">
        <v>37.904998999999997</v>
      </c>
      <c r="L112" s="2">
        <v>30.445</v>
      </c>
      <c r="M112" s="1">
        <v>0</v>
      </c>
      <c r="N112">
        <v>0</v>
      </c>
      <c r="O112">
        <v>0</v>
      </c>
      <c r="P112">
        <v>0</v>
      </c>
      <c r="Q112" s="2">
        <v>0</v>
      </c>
      <c r="R112" s="1">
        <f t="shared" si="5"/>
        <v>-288480000</v>
      </c>
      <c r="S112">
        <f t="shared" si="6"/>
        <v>-356265000</v>
      </c>
      <c r="T112">
        <f t="shared" si="7"/>
        <v>-601200000</v>
      </c>
      <c r="U112">
        <f t="shared" si="8"/>
        <v>-465470000</v>
      </c>
      <c r="V112">
        <f t="shared" si="9"/>
        <v>-439720000</v>
      </c>
      <c r="W112" s="1">
        <v>-287910000</v>
      </c>
      <c r="X112">
        <v>-373880000</v>
      </c>
      <c r="Y112">
        <v>-591970000</v>
      </c>
      <c r="Z112">
        <v>-463000000</v>
      </c>
      <c r="AA112" s="2">
        <v>-337450000</v>
      </c>
      <c r="AB112" s="1">
        <v>-8790000</v>
      </c>
      <c r="AC112">
        <v>-745000</v>
      </c>
      <c r="AD112">
        <v>-11700000</v>
      </c>
      <c r="AE112">
        <v>-5000000</v>
      </c>
      <c r="AF112" s="2">
        <v>-106600000</v>
      </c>
      <c r="AG112" s="1">
        <v>8220000.0000000009</v>
      </c>
      <c r="AH112">
        <v>18360000</v>
      </c>
      <c r="AI112">
        <v>2470000</v>
      </c>
      <c r="AJ112">
        <v>2530000</v>
      </c>
      <c r="AK112" s="2">
        <v>4330000</v>
      </c>
    </row>
    <row r="113" spans="1:37" x14ac:dyDescent="0.25">
      <c r="A113" t="s">
        <v>981</v>
      </c>
      <c r="B113" s="1">
        <v>58200000000</v>
      </c>
      <c r="C113">
        <v>410310000000</v>
      </c>
      <c r="D113">
        <v>39730000000</v>
      </c>
      <c r="E113">
        <v>218260000000</v>
      </c>
      <c r="F113">
        <v>111910000000</v>
      </c>
      <c r="G113">
        <v>11390000000</v>
      </c>
      <c r="H113" s="1">
        <v>76.636864000000003</v>
      </c>
      <c r="I113">
        <v>95.187447000000006</v>
      </c>
      <c r="J113">
        <v>93.016379999999998</v>
      </c>
      <c r="K113">
        <v>170.388733</v>
      </c>
      <c r="L113" s="2">
        <v>109.76432800000001</v>
      </c>
      <c r="M113" s="1">
        <v>3.08</v>
      </c>
      <c r="N113">
        <v>3.2</v>
      </c>
      <c r="O113">
        <v>3.32</v>
      </c>
      <c r="P113">
        <v>3.32</v>
      </c>
      <c r="Q113" s="2">
        <v>3.76</v>
      </c>
      <c r="R113" s="1">
        <f t="shared" si="5"/>
        <v>-373730000</v>
      </c>
      <c r="S113">
        <f t="shared" si="6"/>
        <v>-424760000</v>
      </c>
      <c r="T113">
        <f t="shared" si="7"/>
        <v>-434750000</v>
      </c>
      <c r="U113">
        <f t="shared" si="8"/>
        <v>-432750000</v>
      </c>
      <c r="V113">
        <f t="shared" si="9"/>
        <v>-1523840000</v>
      </c>
      <c r="W113" s="1">
        <v>-373730000</v>
      </c>
      <c r="X113">
        <v>-424760000</v>
      </c>
      <c r="Y113">
        <v>-434750000</v>
      </c>
      <c r="Z113">
        <v>-432750000</v>
      </c>
      <c r="AA113" s="2">
        <v>-453840000</v>
      </c>
      <c r="AB113" s="1">
        <v>0</v>
      </c>
      <c r="AC113">
        <v>0</v>
      </c>
      <c r="AD113">
        <v>0</v>
      </c>
      <c r="AE113">
        <v>0</v>
      </c>
      <c r="AF113" s="2">
        <v>-1070000000.0000001</v>
      </c>
      <c r="AG113" s="1">
        <v>0</v>
      </c>
      <c r="AH113">
        <v>0</v>
      </c>
      <c r="AI113">
        <v>0</v>
      </c>
      <c r="AJ113">
        <v>0</v>
      </c>
      <c r="AK113" s="2">
        <v>0</v>
      </c>
    </row>
    <row r="114" spans="1:37" x14ac:dyDescent="0.25">
      <c r="A114" t="s">
        <v>961</v>
      </c>
      <c r="B114" s="1">
        <v>55450000000</v>
      </c>
      <c r="C114">
        <v>47470000000</v>
      </c>
      <c r="D114">
        <v>312420000000</v>
      </c>
      <c r="E114">
        <v>219010000000</v>
      </c>
      <c r="F114">
        <v>111080000000</v>
      </c>
      <c r="G114">
        <v>10740000000</v>
      </c>
      <c r="H114" s="1">
        <v>113.18</v>
      </c>
      <c r="I114">
        <v>152.759995</v>
      </c>
      <c r="J114">
        <v>249.86000100000001</v>
      </c>
      <c r="K114">
        <v>376.77999899999998</v>
      </c>
      <c r="L114" s="2">
        <v>217.89999399999999</v>
      </c>
      <c r="M114" s="1">
        <v>0</v>
      </c>
      <c r="N114">
        <v>0</v>
      </c>
      <c r="O114">
        <v>0</v>
      </c>
      <c r="P114">
        <v>0</v>
      </c>
      <c r="Q114" s="2">
        <v>0</v>
      </c>
      <c r="R114" s="1">
        <f t="shared" si="5"/>
        <v>-964920000</v>
      </c>
      <c r="S114">
        <f t="shared" si="6"/>
        <v>-656210000</v>
      </c>
      <c r="T114">
        <f t="shared" si="7"/>
        <v>-585190000</v>
      </c>
      <c r="U114">
        <f t="shared" si="8"/>
        <v>-1396080000</v>
      </c>
      <c r="V114">
        <f t="shared" si="9"/>
        <v>-444840000</v>
      </c>
      <c r="W114" s="1">
        <v>-140050000</v>
      </c>
      <c r="X114">
        <v>-140510000</v>
      </c>
      <c r="Y114">
        <v>-166560000</v>
      </c>
      <c r="Z114">
        <v>-228770000</v>
      </c>
      <c r="AA114" s="2">
        <v>-324730000</v>
      </c>
      <c r="AB114" s="1">
        <v>-824870000</v>
      </c>
      <c r="AC114">
        <v>-515700000.00000006</v>
      </c>
      <c r="AD114">
        <v>-418630000</v>
      </c>
      <c r="AE114">
        <v>-1290000000</v>
      </c>
      <c r="AF114" s="2">
        <v>-283390000</v>
      </c>
      <c r="AG114" s="1">
        <v>0</v>
      </c>
      <c r="AH114">
        <v>0</v>
      </c>
      <c r="AI114">
        <v>0</v>
      </c>
      <c r="AJ114">
        <v>122690000</v>
      </c>
      <c r="AK114" s="2">
        <v>163280000</v>
      </c>
    </row>
    <row r="115" spans="1:37" x14ac:dyDescent="0.25">
      <c r="A115" t="s">
        <v>724</v>
      </c>
      <c r="B115" s="1">
        <v>5104780000000</v>
      </c>
      <c r="C115">
        <v>4144260000000</v>
      </c>
      <c r="D115">
        <v>3204220000000</v>
      </c>
      <c r="E115">
        <v>2250310000000</v>
      </c>
      <c r="F115">
        <v>1132580000000</v>
      </c>
      <c r="G115">
        <v>215770000000</v>
      </c>
      <c r="H115" s="1">
        <v>136.970001</v>
      </c>
      <c r="I115">
        <v>162.63999899999999</v>
      </c>
      <c r="J115">
        <v>222.529999</v>
      </c>
      <c r="K115">
        <v>254.13000500000001</v>
      </c>
      <c r="L115" s="2">
        <v>132.58999600000001</v>
      </c>
      <c r="M115" s="1">
        <v>0</v>
      </c>
      <c r="N115">
        <v>0</v>
      </c>
      <c r="O115">
        <v>0</v>
      </c>
      <c r="P115">
        <v>0</v>
      </c>
      <c r="Q115" s="2">
        <v>0</v>
      </c>
      <c r="R115" s="1">
        <f t="shared" si="5"/>
        <v>-5715000000</v>
      </c>
      <c r="S115">
        <f t="shared" si="6"/>
        <v>-1012000000</v>
      </c>
      <c r="T115">
        <f t="shared" si="7"/>
        <v>-1990000000</v>
      </c>
      <c r="U115">
        <f t="shared" si="8"/>
        <v>-15597000000</v>
      </c>
      <c r="V115">
        <f t="shared" si="9"/>
        <v>-1237000000</v>
      </c>
      <c r="W115" s="1">
        <v>-595000000</v>
      </c>
      <c r="X115">
        <v>-643000000</v>
      </c>
      <c r="Y115">
        <v>-710000000</v>
      </c>
      <c r="Z115">
        <v>-717000000</v>
      </c>
      <c r="AA115" s="2">
        <v>-798000000</v>
      </c>
      <c r="AB115" s="1">
        <v>-5120000000</v>
      </c>
      <c r="AC115">
        <v>-369000000</v>
      </c>
      <c r="AD115">
        <v>-1280000000</v>
      </c>
      <c r="AE115">
        <v>-14880000000</v>
      </c>
      <c r="AF115" s="2">
        <v>-439000000</v>
      </c>
      <c r="AG115" s="1">
        <v>0</v>
      </c>
      <c r="AH115">
        <v>0</v>
      </c>
      <c r="AI115">
        <v>0</v>
      </c>
      <c r="AJ115">
        <v>0</v>
      </c>
      <c r="AK115" s="2">
        <v>0</v>
      </c>
    </row>
    <row r="116" spans="1:37" x14ac:dyDescent="0.25">
      <c r="A116" t="s">
        <v>194</v>
      </c>
      <c r="B116" s="1">
        <v>5194810000000</v>
      </c>
      <c r="C116">
        <v>4203450000000</v>
      </c>
      <c r="D116">
        <v>3189090000000</v>
      </c>
      <c r="E116">
        <v>2267260000000</v>
      </c>
      <c r="F116">
        <v>1195700000000</v>
      </c>
      <c r="G116">
        <v>235700000000</v>
      </c>
      <c r="H116" s="1">
        <v>37.501899999999999</v>
      </c>
      <c r="I116">
        <v>42.681891999999998</v>
      </c>
      <c r="J116">
        <v>41.193806000000002</v>
      </c>
      <c r="K116">
        <v>60.044643000000001</v>
      </c>
      <c r="L116" s="2">
        <v>46.556961000000001</v>
      </c>
      <c r="M116" s="1">
        <v>1.28</v>
      </c>
      <c r="N116">
        <v>1.38</v>
      </c>
      <c r="O116">
        <v>1.43</v>
      </c>
      <c r="P116">
        <v>1.47</v>
      </c>
      <c r="Q116" s="2">
        <v>1.51</v>
      </c>
      <c r="R116" s="1">
        <f t="shared" si="5"/>
        <v>-3067000000</v>
      </c>
      <c r="S116">
        <f t="shared" si="6"/>
        <v>-918000000</v>
      </c>
      <c r="T116">
        <f t="shared" si="7"/>
        <v>-7704000000</v>
      </c>
      <c r="U116">
        <f t="shared" si="8"/>
        <v>-759000000</v>
      </c>
      <c r="V116">
        <f t="shared" si="9"/>
        <v>-1147000000</v>
      </c>
      <c r="W116" s="1">
        <v>-909000000</v>
      </c>
      <c r="X116">
        <v>-770000000</v>
      </c>
      <c r="Y116">
        <v>-692000000</v>
      </c>
      <c r="Z116">
        <v>-477000000</v>
      </c>
      <c r="AA116" s="2">
        <v>-849000000</v>
      </c>
      <c r="AB116" s="1">
        <v>-2180000000</v>
      </c>
      <c r="AC116">
        <v>-327000000</v>
      </c>
      <c r="AD116">
        <v>-7040000000</v>
      </c>
      <c r="AE116">
        <v>-373000000</v>
      </c>
      <c r="AF116" s="2">
        <v>-301000000</v>
      </c>
      <c r="AG116" s="1">
        <v>22000000</v>
      </c>
      <c r="AH116">
        <v>179000000</v>
      </c>
      <c r="AI116">
        <v>28000000</v>
      </c>
      <c r="AJ116">
        <v>91000000</v>
      </c>
      <c r="AK116" s="2">
        <v>3000000</v>
      </c>
    </row>
    <row r="117" spans="1:37" x14ac:dyDescent="0.25">
      <c r="A117" t="s">
        <v>980</v>
      </c>
      <c r="B117" s="1">
        <v>512290000000</v>
      </c>
      <c r="C117">
        <v>421930000000</v>
      </c>
      <c r="D117">
        <v>336430000000</v>
      </c>
      <c r="E117">
        <v>231210000000</v>
      </c>
      <c r="F117">
        <v>131420000000</v>
      </c>
      <c r="G117">
        <v>33710000000</v>
      </c>
      <c r="H117" s="1">
        <v>33.734000999999999</v>
      </c>
      <c r="I117">
        <v>59.830002</v>
      </c>
      <c r="J117">
        <v>92.428000999999995</v>
      </c>
      <c r="K117">
        <v>79.029999000000004</v>
      </c>
      <c r="L117" s="2">
        <v>77.279999000000004</v>
      </c>
      <c r="M117" s="1">
        <v>0</v>
      </c>
      <c r="N117">
        <v>0</v>
      </c>
      <c r="O117">
        <v>0</v>
      </c>
      <c r="P117">
        <v>0</v>
      </c>
      <c r="Q117" s="2">
        <v>0</v>
      </c>
      <c r="R117" s="1">
        <f t="shared" si="5"/>
        <v>-448000000</v>
      </c>
      <c r="S117">
        <f t="shared" si="6"/>
        <v>-483760000</v>
      </c>
      <c r="T117">
        <f t="shared" si="7"/>
        <v>-474430000</v>
      </c>
      <c r="U117">
        <f t="shared" si="8"/>
        <v>-381338000</v>
      </c>
      <c r="V117">
        <f t="shared" si="9"/>
        <v>-69910000</v>
      </c>
      <c r="W117" s="1">
        <v>-29630000</v>
      </c>
      <c r="X117">
        <v>-46200000</v>
      </c>
      <c r="Y117">
        <v>-48350000</v>
      </c>
      <c r="Z117">
        <v>-188980000</v>
      </c>
      <c r="AA117" s="2">
        <v>-93740000</v>
      </c>
      <c r="AB117" s="1">
        <v>-418370000</v>
      </c>
      <c r="AC117">
        <v>-437560000</v>
      </c>
      <c r="AD117">
        <v>-426080000</v>
      </c>
      <c r="AE117">
        <v>-192970000</v>
      </c>
      <c r="AF117" s="2">
        <v>-6270000</v>
      </c>
      <c r="AG117" s="1">
        <v>0</v>
      </c>
      <c r="AH117">
        <v>0</v>
      </c>
      <c r="AI117">
        <v>0</v>
      </c>
      <c r="AJ117">
        <v>612000</v>
      </c>
      <c r="AK117" s="2">
        <v>30100000</v>
      </c>
    </row>
    <row r="118" spans="1:37" x14ac:dyDescent="0.25">
      <c r="A118" t="s">
        <v>237</v>
      </c>
      <c r="B118" s="1">
        <v>550820000000</v>
      </c>
      <c r="C118">
        <v>455930000000</v>
      </c>
      <c r="D118">
        <v>369400000000</v>
      </c>
      <c r="E118">
        <v>283390000000</v>
      </c>
      <c r="F118">
        <v>165130000000</v>
      </c>
      <c r="G118">
        <v>61450000000</v>
      </c>
      <c r="H118" s="1">
        <v>19.551952</v>
      </c>
      <c r="I118">
        <v>23.082457999999999</v>
      </c>
      <c r="J118">
        <v>29.334558000000001</v>
      </c>
      <c r="K118">
        <v>36.872687999999997</v>
      </c>
      <c r="L118" s="2">
        <v>30.758965</v>
      </c>
      <c r="M118" s="1">
        <v>0.29333199999999998</v>
      </c>
      <c r="N118">
        <v>0.32</v>
      </c>
      <c r="O118">
        <v>0.34666799999999998</v>
      </c>
      <c r="P118">
        <v>0.372666</v>
      </c>
      <c r="Q118" s="2">
        <v>0.4</v>
      </c>
      <c r="R118" s="1">
        <f t="shared" si="5"/>
        <v>-1431000000</v>
      </c>
      <c r="S118">
        <f t="shared" si="6"/>
        <v>-1406000000</v>
      </c>
      <c r="T118">
        <f t="shared" si="7"/>
        <v>-1574000000</v>
      </c>
      <c r="U118">
        <f t="shared" si="8"/>
        <v>-1802000000</v>
      </c>
      <c r="V118">
        <f t="shared" si="9"/>
        <v>-2111000000</v>
      </c>
      <c r="W118" s="1">
        <v>-1750000000</v>
      </c>
      <c r="X118">
        <v>-1660000000</v>
      </c>
      <c r="Y118">
        <v>-1630000000</v>
      </c>
      <c r="Z118">
        <v>-1790000000</v>
      </c>
      <c r="AA118" s="2">
        <v>-2130000000</v>
      </c>
      <c r="AB118" s="1">
        <v>0</v>
      </c>
      <c r="AC118">
        <v>0</v>
      </c>
      <c r="AD118">
        <v>0</v>
      </c>
      <c r="AE118">
        <v>-541000000</v>
      </c>
      <c r="AF118" s="2">
        <v>-227000000</v>
      </c>
      <c r="AG118" s="1">
        <v>319000000</v>
      </c>
      <c r="AH118">
        <v>254000000</v>
      </c>
      <c r="AI118">
        <v>56000000</v>
      </c>
      <c r="AJ118">
        <v>529000000</v>
      </c>
      <c r="AK118" s="2">
        <v>246000000</v>
      </c>
    </row>
    <row r="119" spans="1:37" x14ac:dyDescent="0.25">
      <c r="A119" t="s">
        <v>192</v>
      </c>
      <c r="B119" s="1">
        <v>517560000000</v>
      </c>
      <c r="C119">
        <v>427910000000</v>
      </c>
      <c r="D119">
        <v>337100000000</v>
      </c>
      <c r="E119">
        <v>245970000000</v>
      </c>
      <c r="F119">
        <v>145880000000</v>
      </c>
      <c r="G119">
        <v>51400000000</v>
      </c>
      <c r="H119" s="1">
        <v>160.23713699999999</v>
      </c>
      <c r="I119">
        <v>259.15597500000001</v>
      </c>
      <c r="J119">
        <v>344.00289900000001</v>
      </c>
      <c r="K119">
        <v>435.19674700000002</v>
      </c>
      <c r="L119" s="2">
        <v>448.13031000000001</v>
      </c>
      <c r="M119" s="1">
        <v>2.0499999999999998</v>
      </c>
      <c r="N119">
        <v>2.5499999999999998</v>
      </c>
      <c r="O119">
        <v>3.51</v>
      </c>
      <c r="P119">
        <v>3.4</v>
      </c>
      <c r="Q119" s="2">
        <v>4.1999999999999904</v>
      </c>
      <c r="R119" s="1">
        <f t="shared" si="5"/>
        <v>-283330000</v>
      </c>
      <c r="S119">
        <f t="shared" si="6"/>
        <v>-270710000</v>
      </c>
      <c r="T119">
        <f t="shared" si="7"/>
        <v>-121800000</v>
      </c>
      <c r="U119">
        <f t="shared" si="8"/>
        <v>-389550000</v>
      </c>
      <c r="V119">
        <f t="shared" si="9"/>
        <v>-377470000</v>
      </c>
      <c r="W119" s="1">
        <v>-276720000</v>
      </c>
      <c r="X119">
        <v>-230290000</v>
      </c>
      <c r="Y119">
        <v>-143470000</v>
      </c>
      <c r="Z119">
        <v>-240670000</v>
      </c>
      <c r="AA119" s="2">
        <v>-331110000</v>
      </c>
      <c r="AB119" s="1">
        <v>-9810000</v>
      </c>
      <c r="AC119">
        <v>-53720000</v>
      </c>
      <c r="AD119">
        <v>-10040000</v>
      </c>
      <c r="AE119">
        <v>-164230000</v>
      </c>
      <c r="AF119" s="2">
        <v>-46360000</v>
      </c>
      <c r="AG119" s="1">
        <v>3200000</v>
      </c>
      <c r="AH119">
        <v>13300000</v>
      </c>
      <c r="AI119">
        <v>31710000</v>
      </c>
      <c r="AJ119">
        <v>15350000</v>
      </c>
      <c r="AK119" s="2">
        <v>0</v>
      </c>
    </row>
    <row r="120" spans="1:37" x14ac:dyDescent="0.25">
      <c r="A120" t="s">
        <v>944</v>
      </c>
      <c r="B120" s="1">
        <v>54540000000</v>
      </c>
      <c r="C120">
        <v>48240000000</v>
      </c>
      <c r="D120">
        <v>317140000000</v>
      </c>
      <c r="E120">
        <v>222910000000</v>
      </c>
      <c r="F120">
        <v>18100000000</v>
      </c>
      <c r="G120">
        <v>9040000000</v>
      </c>
      <c r="H120" s="1">
        <v>31.18</v>
      </c>
      <c r="I120">
        <v>56.299999</v>
      </c>
      <c r="J120">
        <v>104.07</v>
      </c>
      <c r="K120">
        <v>128.029999</v>
      </c>
      <c r="L120" s="2">
        <v>45.009998000000003</v>
      </c>
      <c r="M120" s="1">
        <v>0</v>
      </c>
      <c r="N120">
        <v>0</v>
      </c>
      <c r="O120">
        <v>0</v>
      </c>
      <c r="P120">
        <v>0</v>
      </c>
      <c r="Q120" s="2">
        <v>0</v>
      </c>
      <c r="R120" s="1">
        <f t="shared" si="5"/>
        <v>-919300000</v>
      </c>
      <c r="S120">
        <f t="shared" si="6"/>
        <v>-1507600000</v>
      </c>
      <c r="T120">
        <f t="shared" si="7"/>
        <v>-824700000</v>
      </c>
      <c r="U120">
        <f t="shared" si="8"/>
        <v>-546000000</v>
      </c>
      <c r="V120">
        <f t="shared" si="9"/>
        <v>-1860000000</v>
      </c>
      <c r="W120" s="1">
        <v>-176500000</v>
      </c>
      <c r="X120">
        <v>-218100000</v>
      </c>
      <c r="Y120">
        <v>-465800000</v>
      </c>
      <c r="Z120">
        <v>-686000000</v>
      </c>
      <c r="AA120" s="2">
        <v>-660000000</v>
      </c>
      <c r="AB120" s="1">
        <v>-748000000</v>
      </c>
      <c r="AC120">
        <v>-1290000000</v>
      </c>
      <c r="AD120">
        <v>-379700000</v>
      </c>
      <c r="AE120">
        <v>-147000000</v>
      </c>
      <c r="AF120" s="2">
        <v>-1200000000</v>
      </c>
      <c r="AG120" s="1">
        <v>5200000</v>
      </c>
      <c r="AH120">
        <v>500000</v>
      </c>
      <c r="AI120">
        <v>20800000</v>
      </c>
      <c r="AJ120">
        <v>287000000</v>
      </c>
      <c r="AK120" s="2">
        <v>0</v>
      </c>
    </row>
    <row r="121" spans="1:37" x14ac:dyDescent="0.25">
      <c r="A121" t="s">
        <v>233</v>
      </c>
      <c r="B121" s="1">
        <v>59440000000</v>
      </c>
      <c r="C121">
        <v>46920000000</v>
      </c>
      <c r="D121">
        <v>36490000000</v>
      </c>
      <c r="E121">
        <v>215450000000</v>
      </c>
      <c r="F121">
        <v>119370000000</v>
      </c>
      <c r="G121">
        <v>21480000000</v>
      </c>
      <c r="H121" s="1">
        <v>17.862335000000002</v>
      </c>
      <c r="I121">
        <v>14.150484000000001</v>
      </c>
      <c r="J121">
        <v>13.538344</v>
      </c>
      <c r="K121">
        <v>16.719418999999998</v>
      </c>
      <c r="L121" s="2">
        <v>23.646818</v>
      </c>
      <c r="M121" s="1">
        <v>0.25</v>
      </c>
      <c r="N121">
        <v>0.35</v>
      </c>
      <c r="O121">
        <v>0.4</v>
      </c>
      <c r="P121">
        <v>1.1200000000000001</v>
      </c>
      <c r="Q121" s="2">
        <v>2.4900000000000002</v>
      </c>
      <c r="R121" s="1">
        <f t="shared" si="5"/>
        <v>-216120000</v>
      </c>
      <c r="S121">
        <f t="shared" si="6"/>
        <v>-785770000</v>
      </c>
      <c r="T121">
        <f t="shared" si="7"/>
        <v>-575022000</v>
      </c>
      <c r="U121">
        <f t="shared" si="8"/>
        <v>-720000000</v>
      </c>
      <c r="V121">
        <f t="shared" si="9"/>
        <v>-1674000000</v>
      </c>
      <c r="W121" s="1">
        <v>-894470000</v>
      </c>
      <c r="X121">
        <v>-788370000</v>
      </c>
      <c r="Y121">
        <v>-575850000</v>
      </c>
      <c r="Z121">
        <v>-728000000</v>
      </c>
      <c r="AA121" s="2">
        <v>-1710000000</v>
      </c>
      <c r="AB121" s="1">
        <v>0</v>
      </c>
      <c r="AC121">
        <v>0</v>
      </c>
      <c r="AD121">
        <v>0</v>
      </c>
      <c r="AE121">
        <v>0</v>
      </c>
      <c r="AF121" s="2">
        <v>0</v>
      </c>
      <c r="AG121" s="1">
        <v>678350000</v>
      </c>
      <c r="AH121">
        <v>2600000</v>
      </c>
      <c r="AI121">
        <v>828000</v>
      </c>
      <c r="AJ121">
        <v>8000000</v>
      </c>
      <c r="AK121" s="2">
        <v>36000000</v>
      </c>
    </row>
    <row r="122" spans="1:37" x14ac:dyDescent="0.25">
      <c r="A122" t="s">
        <v>208</v>
      </c>
      <c r="B122" s="1">
        <v>536620000000</v>
      </c>
      <c r="C122">
        <v>433980000000</v>
      </c>
      <c r="D122">
        <v>343810000000</v>
      </c>
      <c r="E122">
        <v>246600000000</v>
      </c>
      <c r="F122">
        <v>129390000000</v>
      </c>
      <c r="G122">
        <v>36220000000</v>
      </c>
      <c r="H122" s="1">
        <v>59.358269</v>
      </c>
      <c r="I122">
        <v>58.721950999999997</v>
      </c>
      <c r="J122">
        <v>78.644324999999995</v>
      </c>
      <c r="K122">
        <v>86.225005999999993</v>
      </c>
      <c r="L122" s="2">
        <v>56.441875000000003</v>
      </c>
      <c r="M122" s="1">
        <v>0.8</v>
      </c>
      <c r="N122">
        <v>0.8</v>
      </c>
      <c r="O122">
        <v>0.88</v>
      </c>
      <c r="P122">
        <v>0.96</v>
      </c>
      <c r="Q122" s="2">
        <v>1.08</v>
      </c>
      <c r="R122" s="1">
        <f t="shared" si="5"/>
        <v>-1487000000</v>
      </c>
      <c r="S122">
        <f t="shared" si="6"/>
        <v>-1009000000</v>
      </c>
      <c r="T122">
        <f t="shared" si="7"/>
        <v>-1518000000</v>
      </c>
      <c r="U122">
        <f t="shared" si="8"/>
        <v>-1249000000</v>
      </c>
      <c r="V122">
        <f t="shared" si="9"/>
        <v>-671000000</v>
      </c>
      <c r="W122" s="1">
        <v>-377000000</v>
      </c>
      <c r="X122">
        <v>-392000000</v>
      </c>
      <c r="Y122">
        <v>-398000000</v>
      </c>
      <c r="Z122">
        <v>-279000000</v>
      </c>
      <c r="AA122" s="2">
        <v>-332000000</v>
      </c>
      <c r="AB122" s="1">
        <v>-1110000000</v>
      </c>
      <c r="AC122">
        <v>-617000000</v>
      </c>
      <c r="AD122">
        <v>-1120000000</v>
      </c>
      <c r="AE122">
        <v>-970000000</v>
      </c>
      <c r="AF122" s="2">
        <v>-367000000</v>
      </c>
      <c r="AG122" s="1">
        <v>0</v>
      </c>
      <c r="AH122">
        <v>0</v>
      </c>
      <c r="AI122">
        <v>0</v>
      </c>
      <c r="AJ122">
        <v>0</v>
      </c>
      <c r="AK122" s="2">
        <v>28000000</v>
      </c>
    </row>
    <row r="123" spans="1:37" x14ac:dyDescent="0.25">
      <c r="A123" t="s">
        <v>230</v>
      </c>
      <c r="B123" s="1">
        <v>0</v>
      </c>
      <c r="C123">
        <v>422120000000</v>
      </c>
      <c r="D123">
        <v>328840000000</v>
      </c>
      <c r="E123">
        <v>234460000000</v>
      </c>
      <c r="F123">
        <v>141990000000</v>
      </c>
      <c r="G123">
        <v>36270000000</v>
      </c>
      <c r="H123" s="1" t="e">
        <v>#N/A</v>
      </c>
      <c r="I123" t="e">
        <v>#N/A</v>
      </c>
      <c r="J123" t="e">
        <v>#N/A</v>
      </c>
      <c r="K123" t="e">
        <v>#N/A</v>
      </c>
      <c r="L123" s="2" t="e">
        <v>#N/A</v>
      </c>
      <c r="M123" s="1" t="e">
        <v>#N/A</v>
      </c>
      <c r="N123" t="e">
        <v>#N/A</v>
      </c>
      <c r="O123" t="e">
        <v>#N/A</v>
      </c>
      <c r="P123" t="e">
        <v>#N/A</v>
      </c>
      <c r="Q123" s="2" t="e">
        <v>#N/A</v>
      </c>
      <c r="R123" s="1">
        <f t="shared" si="5"/>
        <v>-1422000000</v>
      </c>
      <c r="S123">
        <f t="shared" si="6"/>
        <v>-900000000</v>
      </c>
      <c r="T123">
        <f t="shared" si="7"/>
        <v>-452000000</v>
      </c>
      <c r="U123">
        <f t="shared" si="8"/>
        <v>-498000000</v>
      </c>
      <c r="V123">
        <f t="shared" si="9"/>
        <v>-532000000</v>
      </c>
      <c r="W123" s="1">
        <v>-1500000000</v>
      </c>
      <c r="X123">
        <v>-1160000000</v>
      </c>
      <c r="Y123">
        <v>-475000000</v>
      </c>
      <c r="Z123">
        <v>-573000000</v>
      </c>
      <c r="AA123" s="2">
        <v>-605000000</v>
      </c>
      <c r="AB123" s="1">
        <v>0</v>
      </c>
      <c r="AC123">
        <v>-10000000</v>
      </c>
      <c r="AD123">
        <v>-60000000</v>
      </c>
      <c r="AE123">
        <v>0</v>
      </c>
      <c r="AF123" s="2">
        <v>0</v>
      </c>
      <c r="AG123" s="1">
        <v>78000000</v>
      </c>
      <c r="AH123">
        <v>270000000</v>
      </c>
      <c r="AI123">
        <v>83000000</v>
      </c>
      <c r="AJ123">
        <v>75000000</v>
      </c>
      <c r="AK123" s="2">
        <v>73000000</v>
      </c>
    </row>
    <row r="124" spans="1:37" x14ac:dyDescent="0.25">
      <c r="A124" t="s">
        <v>240</v>
      </c>
      <c r="B124" s="1">
        <v>584840000000</v>
      </c>
      <c r="C124">
        <v>496720000000</v>
      </c>
      <c r="D124">
        <v>389390000000</v>
      </c>
      <c r="E124">
        <v>2136170000000</v>
      </c>
      <c r="F124">
        <v>1122440000000</v>
      </c>
      <c r="G124">
        <v>84340000000</v>
      </c>
      <c r="H124" s="1">
        <v>57.218201000000001</v>
      </c>
      <c r="I124">
        <v>67.094123999999994</v>
      </c>
      <c r="J124">
        <v>63.644806000000003</v>
      </c>
      <c r="K124">
        <v>98.566147000000001</v>
      </c>
      <c r="L124" s="2">
        <v>91.049591000000007</v>
      </c>
      <c r="M124" s="1">
        <v>2</v>
      </c>
      <c r="N124">
        <v>2</v>
      </c>
      <c r="O124">
        <v>2</v>
      </c>
      <c r="P124">
        <v>2</v>
      </c>
      <c r="Q124" s="2">
        <v>2.2000000000000002</v>
      </c>
      <c r="R124" s="1">
        <f t="shared" si="5"/>
        <v>-43438000000</v>
      </c>
      <c r="S124">
        <f t="shared" si="6"/>
        <v>-2899000000</v>
      </c>
      <c r="T124">
        <f t="shared" si="7"/>
        <v>-2365000000</v>
      </c>
      <c r="U124">
        <f t="shared" si="8"/>
        <v>-2666000000</v>
      </c>
      <c r="V124">
        <f t="shared" si="9"/>
        <v>-4120000000</v>
      </c>
      <c r="W124" s="1">
        <v>-2040000000</v>
      </c>
      <c r="X124">
        <v>-2460000000</v>
      </c>
      <c r="Y124">
        <v>-2440000000</v>
      </c>
      <c r="Z124">
        <v>-2520000000</v>
      </c>
      <c r="AA124" s="2">
        <v>-2730000000</v>
      </c>
      <c r="AB124" s="1">
        <v>-42230000000</v>
      </c>
      <c r="AC124">
        <v>-444000000</v>
      </c>
      <c r="AD124">
        <v>-866000000</v>
      </c>
      <c r="AE124">
        <v>-146000000</v>
      </c>
      <c r="AF124" s="2">
        <v>-1390000000</v>
      </c>
      <c r="AG124" s="1">
        <v>832000000</v>
      </c>
      <c r="AH124">
        <v>5000000</v>
      </c>
      <c r="AI124">
        <v>941000000</v>
      </c>
      <c r="AJ124">
        <v>0</v>
      </c>
      <c r="AK124" s="2">
        <v>0</v>
      </c>
    </row>
    <row r="125" spans="1:37" x14ac:dyDescent="0.25">
      <c r="A125" t="s">
        <v>180</v>
      </c>
      <c r="B125" s="1">
        <v>5207000000000</v>
      </c>
      <c r="C125">
        <v>4226820000000</v>
      </c>
      <c r="D125">
        <v>3162560000000</v>
      </c>
      <c r="E125">
        <v>2226210000000</v>
      </c>
      <c r="F125">
        <v>1347060000000</v>
      </c>
      <c r="G125">
        <v>313410000000</v>
      </c>
      <c r="H125" s="1">
        <v>88.225250000000003</v>
      </c>
      <c r="I125">
        <v>101.70049299999999</v>
      </c>
      <c r="J125">
        <v>75.307075999999995</v>
      </c>
      <c r="K125">
        <v>110.130043</v>
      </c>
      <c r="L125" s="2">
        <v>174.51466400000001</v>
      </c>
      <c r="M125" s="1">
        <v>4.4800000000000004</v>
      </c>
      <c r="N125">
        <v>4.76</v>
      </c>
      <c r="O125">
        <v>5.16</v>
      </c>
      <c r="P125">
        <v>5.31</v>
      </c>
      <c r="Q125" s="2">
        <v>5.68</v>
      </c>
      <c r="R125" s="1">
        <f t="shared" si="5"/>
        <v>-11340000000</v>
      </c>
      <c r="S125">
        <f t="shared" si="6"/>
        <v>-11010000000</v>
      </c>
      <c r="T125">
        <f t="shared" si="7"/>
        <v>-5580000000</v>
      </c>
      <c r="U125">
        <f t="shared" si="8"/>
        <v>-5810000000</v>
      </c>
      <c r="V125">
        <f t="shared" si="9"/>
        <v>-10880000000</v>
      </c>
      <c r="W125" s="1">
        <v>-13730000000</v>
      </c>
      <c r="X125">
        <v>-13960000000</v>
      </c>
      <c r="Y125">
        <v>-8920000000</v>
      </c>
      <c r="Z125">
        <v>-7600000000</v>
      </c>
      <c r="AA125" s="2">
        <v>-10660000000</v>
      </c>
      <c r="AB125" s="1">
        <v>0</v>
      </c>
      <c r="AC125">
        <v>0</v>
      </c>
      <c r="AD125">
        <v>0</v>
      </c>
      <c r="AE125">
        <v>0</v>
      </c>
      <c r="AF125" s="2">
        <v>-2860000000</v>
      </c>
      <c r="AG125" s="1">
        <v>2390000000</v>
      </c>
      <c r="AH125">
        <v>2950000000</v>
      </c>
      <c r="AI125">
        <v>3340000000</v>
      </c>
      <c r="AJ125">
        <v>1790000000</v>
      </c>
      <c r="AK125" s="2">
        <v>2640000000</v>
      </c>
    </row>
    <row r="126" spans="1:37" x14ac:dyDescent="0.25">
      <c r="A126" t="s">
        <v>965</v>
      </c>
      <c r="B126" s="1">
        <v>54230000000</v>
      </c>
      <c r="C126">
        <v>49270000000</v>
      </c>
      <c r="D126">
        <v>315460000000</v>
      </c>
      <c r="E126">
        <v>219990000000</v>
      </c>
      <c r="F126">
        <v>18920000000</v>
      </c>
      <c r="G126">
        <v>12000000000</v>
      </c>
      <c r="H126" s="1">
        <v>36.209999000000003</v>
      </c>
      <c r="I126">
        <v>59.639999000000003</v>
      </c>
      <c r="J126">
        <v>74.269997000000004</v>
      </c>
      <c r="K126">
        <v>93.529999000000004</v>
      </c>
      <c r="L126" s="2">
        <v>41.599997999999999</v>
      </c>
      <c r="M126" s="1">
        <v>0</v>
      </c>
      <c r="N126">
        <v>0</v>
      </c>
      <c r="O126">
        <v>0</v>
      </c>
      <c r="P126">
        <v>0</v>
      </c>
      <c r="Q126" s="2">
        <v>0</v>
      </c>
      <c r="R126" s="1">
        <f t="shared" si="5"/>
        <v>-1256420000</v>
      </c>
      <c r="S126">
        <f t="shared" si="6"/>
        <v>365360000</v>
      </c>
      <c r="T126">
        <f t="shared" si="7"/>
        <v>-6143000000</v>
      </c>
      <c r="U126">
        <f t="shared" si="8"/>
        <v>-1696000000</v>
      </c>
      <c r="V126">
        <f t="shared" si="9"/>
        <v>-924000000</v>
      </c>
      <c r="W126" s="1">
        <v>-147420000</v>
      </c>
      <c r="X126">
        <v>-170770000</v>
      </c>
      <c r="Y126">
        <v>-199000000</v>
      </c>
      <c r="Z126">
        <v>-832000000</v>
      </c>
      <c r="AA126" s="2">
        <v>-963000000</v>
      </c>
      <c r="AB126" s="1">
        <v>-1110000000</v>
      </c>
      <c r="AC126">
        <v>0</v>
      </c>
      <c r="AD126">
        <v>-6310000000</v>
      </c>
      <c r="AE126">
        <v>-1590000000</v>
      </c>
      <c r="AF126" s="2">
        <v>0</v>
      </c>
      <c r="AG126" s="1">
        <v>1000000</v>
      </c>
      <c r="AH126">
        <v>536130000</v>
      </c>
      <c r="AI126">
        <v>366000000</v>
      </c>
      <c r="AJ126">
        <v>726000000</v>
      </c>
      <c r="AK126" s="2">
        <v>39000000</v>
      </c>
    </row>
    <row r="127" spans="1:37" x14ac:dyDescent="0.25">
      <c r="A127" t="s">
        <v>270</v>
      </c>
      <c r="B127" s="1">
        <v>548660000000</v>
      </c>
      <c r="C127">
        <v>469400000000</v>
      </c>
      <c r="D127">
        <v>361340000000</v>
      </c>
      <c r="E127">
        <v>263620000000</v>
      </c>
      <c r="F127">
        <v>151090000000</v>
      </c>
      <c r="G127">
        <v>40060000000</v>
      </c>
      <c r="H127" s="1">
        <v>59.430121999999997</v>
      </c>
      <c r="I127">
        <v>72.207854999999995</v>
      </c>
      <c r="J127">
        <v>68.347824000000003</v>
      </c>
      <c r="K127">
        <v>73.894508000000002</v>
      </c>
      <c r="L127" s="2">
        <v>59.766972000000003</v>
      </c>
      <c r="M127" s="1">
        <v>3.34</v>
      </c>
      <c r="N127">
        <v>3.6720000000000002</v>
      </c>
      <c r="O127">
        <v>3.44999999999999</v>
      </c>
      <c r="P127">
        <v>2.52</v>
      </c>
      <c r="Q127" s="2">
        <v>2.6720000000000002</v>
      </c>
      <c r="R127" s="1">
        <f t="shared" si="5"/>
        <v>-4410000000</v>
      </c>
      <c r="S127">
        <f t="shared" si="6"/>
        <v>-5320000000</v>
      </c>
      <c r="T127">
        <f t="shared" si="7"/>
        <v>-6330000000</v>
      </c>
      <c r="U127">
        <f t="shared" si="8"/>
        <v>-5565000000</v>
      </c>
      <c r="V127">
        <f t="shared" si="9"/>
        <v>-7033000000</v>
      </c>
      <c r="W127" s="1">
        <v>-4410000000</v>
      </c>
      <c r="X127">
        <v>-5320000000</v>
      </c>
      <c r="Y127">
        <v>-6330000000</v>
      </c>
      <c r="Z127">
        <v>-6060000000</v>
      </c>
      <c r="AA127" s="2">
        <v>-7760000000</v>
      </c>
      <c r="AB127" s="1">
        <v>0</v>
      </c>
      <c r="AC127">
        <v>0</v>
      </c>
      <c r="AD127">
        <v>0</v>
      </c>
      <c r="AE127">
        <v>0</v>
      </c>
      <c r="AF127" s="2">
        <v>0</v>
      </c>
      <c r="AG127" s="1">
        <v>0</v>
      </c>
      <c r="AH127">
        <v>0</v>
      </c>
      <c r="AI127">
        <v>0</v>
      </c>
      <c r="AJ127">
        <v>495000000</v>
      </c>
      <c r="AK127" s="2">
        <v>727000000</v>
      </c>
    </row>
    <row r="128" spans="1:37" x14ac:dyDescent="0.25">
      <c r="A128" t="s">
        <v>252</v>
      </c>
      <c r="B128" s="1">
        <v>533920000000</v>
      </c>
      <c r="C128">
        <v>437580000000</v>
      </c>
      <c r="D128">
        <v>325640000000</v>
      </c>
      <c r="E128">
        <v>225010000000</v>
      </c>
      <c r="F128">
        <v>121060000000</v>
      </c>
      <c r="G128">
        <v>27570000000</v>
      </c>
      <c r="H128" s="1">
        <v>48.146056999999999</v>
      </c>
      <c r="I128">
        <v>57.956916999999997</v>
      </c>
      <c r="J128">
        <v>40.125717000000002</v>
      </c>
      <c r="K128">
        <v>38.998089</v>
      </c>
      <c r="L128" s="2">
        <v>32.791125999999998</v>
      </c>
      <c r="M128" s="1">
        <v>1.31</v>
      </c>
      <c r="N128">
        <v>1.506</v>
      </c>
      <c r="O128">
        <v>0.40300000000000002</v>
      </c>
      <c r="P128">
        <v>0</v>
      </c>
      <c r="Q128" s="2">
        <v>0</v>
      </c>
      <c r="R128" s="1">
        <f t="shared" si="5"/>
        <v>-5170000000</v>
      </c>
      <c r="S128">
        <f t="shared" si="6"/>
        <v>-4940000000</v>
      </c>
      <c r="T128">
        <f t="shared" si="7"/>
        <v>-1435000000</v>
      </c>
      <c r="U128">
        <f t="shared" si="8"/>
        <v>-3250000000</v>
      </c>
      <c r="V128">
        <f t="shared" si="9"/>
        <v>-6370000000</v>
      </c>
      <c r="W128" s="1">
        <v>-5170000000</v>
      </c>
      <c r="X128">
        <v>-4940000000</v>
      </c>
      <c r="Y128">
        <v>-1900000000</v>
      </c>
      <c r="Z128">
        <v>-3250000000</v>
      </c>
      <c r="AA128" s="2">
        <v>-6370000000</v>
      </c>
      <c r="AB128" s="1">
        <v>0</v>
      </c>
      <c r="AC128">
        <v>0</v>
      </c>
      <c r="AD128">
        <v>0</v>
      </c>
      <c r="AE128">
        <v>0</v>
      </c>
      <c r="AF128" s="2">
        <v>0</v>
      </c>
      <c r="AG128" s="1">
        <v>0</v>
      </c>
      <c r="AH128">
        <v>0</v>
      </c>
      <c r="AI128">
        <v>465000000</v>
      </c>
      <c r="AJ128">
        <v>0</v>
      </c>
      <c r="AK128" s="2">
        <v>0</v>
      </c>
    </row>
    <row r="129" spans="1:37" x14ac:dyDescent="0.25">
      <c r="A129" t="s">
        <v>281</v>
      </c>
      <c r="B129" s="1">
        <v>5121340000000</v>
      </c>
      <c r="C129">
        <v>447410000000</v>
      </c>
      <c r="D129">
        <v>352180000000</v>
      </c>
      <c r="E129">
        <v>241850000000</v>
      </c>
      <c r="F129">
        <v>134090000000</v>
      </c>
      <c r="G129">
        <v>35790000000</v>
      </c>
      <c r="H129" s="1">
        <v>69.409981000000002</v>
      </c>
      <c r="I129">
        <v>59.685329000000003</v>
      </c>
      <c r="J129">
        <v>67.614006000000003</v>
      </c>
      <c r="K129">
        <v>78.036629000000005</v>
      </c>
      <c r="L129" s="2">
        <v>67.613213000000002</v>
      </c>
      <c r="M129" s="1">
        <v>2.1633719999999999</v>
      </c>
      <c r="N129">
        <v>1.4371389999999999</v>
      </c>
      <c r="O129">
        <v>1.2</v>
      </c>
      <c r="P129">
        <v>1.2</v>
      </c>
      <c r="Q129" s="2">
        <v>1.32</v>
      </c>
      <c r="R129" s="1">
        <f t="shared" si="5"/>
        <v>-3678000000</v>
      </c>
      <c r="S129">
        <f t="shared" si="6"/>
        <v>-2351000000</v>
      </c>
      <c r="T129">
        <f t="shared" si="7"/>
        <v>-230000000</v>
      </c>
      <c r="U129">
        <f t="shared" si="8"/>
        <v>-2444000000</v>
      </c>
      <c r="V129">
        <f t="shared" si="9"/>
        <v>10212000000</v>
      </c>
      <c r="W129" s="1">
        <v>-3860000000</v>
      </c>
      <c r="X129">
        <v>-2470000000</v>
      </c>
      <c r="Y129">
        <v>-1190000000</v>
      </c>
      <c r="Z129">
        <v>-891000000</v>
      </c>
      <c r="AA129" s="2">
        <v>-743000000</v>
      </c>
      <c r="AB129" s="1">
        <v>-20000000</v>
      </c>
      <c r="AC129">
        <v>-180000000</v>
      </c>
      <c r="AD129">
        <v>-70000000</v>
      </c>
      <c r="AE129">
        <v>-2350000000</v>
      </c>
      <c r="AF129" s="2">
        <v>5000000</v>
      </c>
      <c r="AG129" s="1">
        <v>202000000</v>
      </c>
      <c r="AH129">
        <v>299000000</v>
      </c>
      <c r="AI129">
        <v>1030000000</v>
      </c>
      <c r="AJ129">
        <v>797000000</v>
      </c>
      <c r="AK129" s="2">
        <v>10950000000</v>
      </c>
    </row>
    <row r="130" spans="1:37" x14ac:dyDescent="0.25">
      <c r="A130" t="s">
        <v>250</v>
      </c>
      <c r="B130" s="1">
        <v>547710000000</v>
      </c>
      <c r="C130">
        <v>454540000000</v>
      </c>
      <c r="D130">
        <v>384300000000</v>
      </c>
      <c r="E130">
        <v>2105670000000</v>
      </c>
      <c r="F130">
        <v>1127870000000</v>
      </c>
      <c r="G130">
        <v>122810000000</v>
      </c>
      <c r="H130" s="1">
        <v>139.79835499999999</v>
      </c>
      <c r="I130">
        <v>165.37518299999999</v>
      </c>
      <c r="J130">
        <v>261.22262599999999</v>
      </c>
      <c r="K130">
        <v>336.609283</v>
      </c>
      <c r="L130" s="2">
        <v>426.10424799999998</v>
      </c>
      <c r="M130" s="1">
        <v>2.73999999999999</v>
      </c>
      <c r="N130">
        <v>3.04</v>
      </c>
      <c r="O130">
        <v>3.04</v>
      </c>
      <c r="P130">
        <v>3.9</v>
      </c>
      <c r="Q130" s="2">
        <v>4.51</v>
      </c>
      <c r="R130" s="1">
        <f t="shared" si="5"/>
        <v>-6560000000</v>
      </c>
      <c r="S130">
        <f t="shared" si="6"/>
        <v>-1710000000</v>
      </c>
      <c r="T130">
        <f t="shared" si="7"/>
        <v>-946000000</v>
      </c>
      <c r="U130">
        <f t="shared" si="8"/>
        <v>-734000000.00000024</v>
      </c>
      <c r="V130">
        <f t="shared" si="9"/>
        <v>-2198000000</v>
      </c>
      <c r="W130" s="1">
        <v>-2950000000</v>
      </c>
      <c r="X130">
        <v>-3450000000</v>
      </c>
      <c r="Y130">
        <v>-2660000000</v>
      </c>
      <c r="Z130">
        <v>-2580000000</v>
      </c>
      <c r="AA130" s="2">
        <v>-3790000000</v>
      </c>
      <c r="AB130" s="1">
        <v>-5250000000</v>
      </c>
      <c r="AC130">
        <v>0</v>
      </c>
      <c r="AD130">
        <v>-66000000</v>
      </c>
      <c r="AE130">
        <v>-244000000</v>
      </c>
      <c r="AF130" s="2">
        <v>-498000000</v>
      </c>
      <c r="AG130" s="1">
        <v>1640000000</v>
      </c>
      <c r="AH130">
        <v>1740000000</v>
      </c>
      <c r="AI130">
        <v>1780000000</v>
      </c>
      <c r="AJ130">
        <v>2089999999.9999998</v>
      </c>
      <c r="AK130" s="2">
        <v>2089999999.9999998</v>
      </c>
    </row>
    <row r="131" spans="1:37" x14ac:dyDescent="0.25">
      <c r="A131" t="s">
        <v>262</v>
      </c>
      <c r="B131" s="1">
        <v>519540000000</v>
      </c>
      <c r="C131">
        <v>426300000000</v>
      </c>
      <c r="D131">
        <v>327740000000</v>
      </c>
      <c r="E131">
        <v>233280000000</v>
      </c>
      <c r="F131">
        <v>126720000000</v>
      </c>
      <c r="G131">
        <v>23010000000</v>
      </c>
      <c r="H131" s="1">
        <v>52.796706999999998</v>
      </c>
      <c r="I131">
        <v>77.578209000000001</v>
      </c>
      <c r="J131">
        <v>85.440680999999998</v>
      </c>
      <c r="K131">
        <v>110.883865</v>
      </c>
      <c r="L131" s="2">
        <v>95.863899000000004</v>
      </c>
      <c r="M131" s="1">
        <v>1.5</v>
      </c>
      <c r="N131">
        <v>1.68</v>
      </c>
      <c r="O131">
        <v>1.76</v>
      </c>
      <c r="P131">
        <v>1.88</v>
      </c>
      <c r="Q131" s="2">
        <v>2.2999999999999998</v>
      </c>
      <c r="R131" s="1">
        <f t="shared" si="5"/>
        <v>-254000000</v>
      </c>
      <c r="S131">
        <f t="shared" si="6"/>
        <v>-284000000</v>
      </c>
      <c r="T131">
        <f t="shared" si="7"/>
        <v>-261000000</v>
      </c>
      <c r="U131">
        <f t="shared" si="8"/>
        <v>-194000000</v>
      </c>
      <c r="V131">
        <f t="shared" si="9"/>
        <v>-227000000</v>
      </c>
      <c r="W131" s="1">
        <v>-254000000</v>
      </c>
      <c r="X131">
        <v>-284000000</v>
      </c>
      <c r="Y131">
        <v>-261000000</v>
      </c>
      <c r="Z131">
        <v>-194000000</v>
      </c>
      <c r="AA131" s="2">
        <v>-236000000</v>
      </c>
      <c r="AB131" s="1">
        <v>0</v>
      </c>
      <c r="AC131">
        <v>0</v>
      </c>
      <c r="AD131">
        <v>0</v>
      </c>
      <c r="AE131">
        <v>0</v>
      </c>
      <c r="AF131" s="2">
        <v>0</v>
      </c>
      <c r="AG131" s="1">
        <v>0</v>
      </c>
      <c r="AH131">
        <v>0</v>
      </c>
      <c r="AI131">
        <v>0</v>
      </c>
      <c r="AJ131">
        <v>0</v>
      </c>
      <c r="AK131" s="2">
        <v>9000000</v>
      </c>
    </row>
    <row r="132" spans="1:37" x14ac:dyDescent="0.25">
      <c r="A132" t="s">
        <v>266</v>
      </c>
      <c r="B132" s="1">
        <v>528410000000</v>
      </c>
      <c r="C132">
        <v>439710000000</v>
      </c>
      <c r="D132">
        <v>351520000000</v>
      </c>
      <c r="E132">
        <v>254640000000</v>
      </c>
      <c r="F132">
        <v>155050000000</v>
      </c>
      <c r="G132">
        <v>28570000000</v>
      </c>
      <c r="H132" s="1">
        <v>103.59028600000001</v>
      </c>
      <c r="I132">
        <v>150.936981</v>
      </c>
      <c r="J132">
        <v>205.11244199999999</v>
      </c>
      <c r="K132">
        <v>231.79762299999999</v>
      </c>
      <c r="L132" s="2">
        <v>244.710464</v>
      </c>
      <c r="M132" s="1">
        <v>1.1299999999999999</v>
      </c>
      <c r="N132">
        <v>1.25</v>
      </c>
      <c r="O132">
        <v>1.4</v>
      </c>
      <c r="P132">
        <v>1.62</v>
      </c>
      <c r="Q132" s="2">
        <v>2.62</v>
      </c>
      <c r="R132" s="1">
        <f t="shared" ref="R132:R195" si="10">W132+AB132+AG132</f>
        <v>-731600000</v>
      </c>
      <c r="S132">
        <f t="shared" ref="S132:S195" si="11">X132+AC132+AH132</f>
        <v>-782480000</v>
      </c>
      <c r="T132">
        <f t="shared" ref="T132:T195" si="12">Y132+AD132+AI132</f>
        <v>-1026950000</v>
      </c>
      <c r="U132">
        <f t="shared" ref="U132:U195" si="13">Z132+AE132+AJ132</f>
        <v>-1065100000.0000001</v>
      </c>
      <c r="V132">
        <f t="shared" ref="V132:V195" si="14">AA132+AF132+AK132</f>
        <v>-1554760000</v>
      </c>
      <c r="W132" s="1">
        <v>-734380000</v>
      </c>
      <c r="X132">
        <v>-784840000</v>
      </c>
      <c r="Y132">
        <v>-1030000000</v>
      </c>
      <c r="Z132">
        <v>-1070000000.0000001</v>
      </c>
      <c r="AA132" s="2">
        <v>-1560000000</v>
      </c>
      <c r="AB132" s="1">
        <v>0</v>
      </c>
      <c r="AC132">
        <v>0</v>
      </c>
      <c r="AD132">
        <v>0</v>
      </c>
      <c r="AE132">
        <v>0</v>
      </c>
      <c r="AF132" s="2">
        <v>0</v>
      </c>
      <c r="AG132" s="1">
        <v>2780000</v>
      </c>
      <c r="AH132">
        <v>2360000</v>
      </c>
      <c r="AI132">
        <v>3050000</v>
      </c>
      <c r="AJ132">
        <v>4900000</v>
      </c>
      <c r="AK132" s="2">
        <v>5240000</v>
      </c>
    </row>
    <row r="133" spans="1:37" x14ac:dyDescent="0.25">
      <c r="A133" t="s">
        <v>689</v>
      </c>
      <c r="B133" s="1">
        <v>511240000000</v>
      </c>
      <c r="C133">
        <v>414200000000</v>
      </c>
      <c r="D133">
        <v>316060000000</v>
      </c>
      <c r="E133">
        <v>221220000000</v>
      </c>
      <c r="F133">
        <v>117810000000</v>
      </c>
      <c r="G133">
        <v>14640000000</v>
      </c>
      <c r="H133" s="1">
        <v>75.578254999999999</v>
      </c>
      <c r="I133">
        <v>99.106185999999994</v>
      </c>
      <c r="J133">
        <v>113.090485</v>
      </c>
      <c r="K133">
        <v>167.21357699999999</v>
      </c>
      <c r="L133" s="2">
        <v>154.178909</v>
      </c>
      <c r="M133" s="1">
        <v>1.95</v>
      </c>
      <c r="N133">
        <v>2.12</v>
      </c>
      <c r="O133">
        <v>2.21</v>
      </c>
      <c r="P133">
        <v>2.42</v>
      </c>
      <c r="Q133" s="2">
        <v>2.6</v>
      </c>
      <c r="R133" s="1">
        <f t="shared" si="10"/>
        <v>-786000000</v>
      </c>
      <c r="S133">
        <f t="shared" si="11"/>
        <v>-367000000</v>
      </c>
      <c r="T133">
        <f t="shared" si="12"/>
        <v>-745000000</v>
      </c>
      <c r="U133">
        <f t="shared" si="13"/>
        <v>-731000000</v>
      </c>
      <c r="V133">
        <f t="shared" si="14"/>
        <v>-548000000</v>
      </c>
      <c r="W133" s="1">
        <v>-383000000</v>
      </c>
      <c r="X133">
        <v>-400000000</v>
      </c>
      <c r="Y133">
        <v>-418000000</v>
      </c>
      <c r="Z133">
        <v>-403000000</v>
      </c>
      <c r="AA133" s="2">
        <v>-404000000</v>
      </c>
      <c r="AB133" s="1">
        <v>-421000000</v>
      </c>
      <c r="AC133">
        <v>-58000000</v>
      </c>
      <c r="AD133">
        <v>-330000000</v>
      </c>
      <c r="AE133">
        <v>-331000000</v>
      </c>
      <c r="AF133" s="2">
        <v>-144000000</v>
      </c>
      <c r="AG133" s="1">
        <v>18000000</v>
      </c>
      <c r="AH133">
        <v>91000000</v>
      </c>
      <c r="AI133">
        <v>3000000</v>
      </c>
      <c r="AJ133">
        <v>3000000</v>
      </c>
      <c r="AK133" s="2">
        <v>0</v>
      </c>
    </row>
    <row r="134" spans="1:37" x14ac:dyDescent="0.25">
      <c r="A134" t="s">
        <v>242</v>
      </c>
      <c r="B134" s="1">
        <v>512930000000</v>
      </c>
      <c r="C134">
        <v>419320000000</v>
      </c>
      <c r="D134">
        <v>325130000000</v>
      </c>
      <c r="E134">
        <v>238620000000</v>
      </c>
      <c r="F134">
        <v>130710000000</v>
      </c>
      <c r="G134">
        <v>40650000000</v>
      </c>
      <c r="H134" s="1">
        <v>32.869323999999999</v>
      </c>
      <c r="I134">
        <v>50.714053999999997</v>
      </c>
      <c r="J134">
        <v>67.060874999999996</v>
      </c>
      <c r="K134">
        <v>106.448189</v>
      </c>
      <c r="L134" s="2">
        <v>88.530845999999997</v>
      </c>
      <c r="M134" s="1">
        <v>0.52500000000000002</v>
      </c>
      <c r="N134">
        <v>0.625</v>
      </c>
      <c r="O134">
        <v>0.72499999999999998</v>
      </c>
      <c r="P134">
        <v>0.82499999999999996</v>
      </c>
      <c r="Q134" s="2">
        <v>0.92500000000000004</v>
      </c>
      <c r="R134" s="1">
        <f t="shared" si="10"/>
        <v>-4600000</v>
      </c>
      <c r="S134">
        <f t="shared" si="11"/>
        <v>-396100000</v>
      </c>
      <c r="T134">
        <f t="shared" si="12"/>
        <v>-166700000</v>
      </c>
      <c r="U134">
        <f t="shared" si="13"/>
        <v>-254300000</v>
      </c>
      <c r="V134">
        <f t="shared" si="14"/>
        <v>-419700000</v>
      </c>
      <c r="W134" s="1">
        <v>-138300000</v>
      </c>
      <c r="X134">
        <v>-224100000</v>
      </c>
      <c r="Y134">
        <v>-286800000</v>
      </c>
      <c r="Z134">
        <v>-267399999.99999997</v>
      </c>
      <c r="AA134" s="2">
        <v>-148200000</v>
      </c>
      <c r="AB134" s="1">
        <v>-159200000</v>
      </c>
      <c r="AC134">
        <v>-315800000</v>
      </c>
      <c r="AD134">
        <v>-9700000</v>
      </c>
      <c r="AE134">
        <v>-24500000</v>
      </c>
      <c r="AF134" s="2">
        <v>-271500000</v>
      </c>
      <c r="AG134" s="1">
        <v>292900000</v>
      </c>
      <c r="AH134">
        <v>143800000</v>
      </c>
      <c r="AI134">
        <v>129800000.00000001</v>
      </c>
      <c r="AJ134">
        <v>37600000</v>
      </c>
      <c r="AK134" s="2">
        <v>0</v>
      </c>
    </row>
    <row r="135" spans="1:37" x14ac:dyDescent="0.25">
      <c r="A135" t="s">
        <v>244</v>
      </c>
      <c r="B135" s="1">
        <v>572330000000</v>
      </c>
      <c r="C135">
        <v>4106740000000</v>
      </c>
      <c r="D135">
        <v>3157800000000</v>
      </c>
      <c r="E135">
        <v>2235100000000</v>
      </c>
      <c r="F135">
        <v>1193210000000</v>
      </c>
      <c r="G135">
        <v>196090000000</v>
      </c>
      <c r="H135" s="1">
        <v>101.27330000000001</v>
      </c>
      <c r="I135">
        <v>151.458099</v>
      </c>
      <c r="J135">
        <v>220.12380999999999</v>
      </c>
      <c r="K135">
        <v>327.02951000000002</v>
      </c>
      <c r="L135" s="2">
        <v>264.82553100000001</v>
      </c>
      <c r="M135" s="1">
        <v>0.64</v>
      </c>
      <c r="N135">
        <v>0.68</v>
      </c>
      <c r="O135">
        <v>0.72</v>
      </c>
      <c r="P135">
        <v>0.84</v>
      </c>
      <c r="Q135" s="2">
        <v>1</v>
      </c>
      <c r="R135" s="1">
        <f t="shared" si="10"/>
        <v>-2747200000</v>
      </c>
      <c r="S135">
        <f t="shared" si="11"/>
        <v>-954000000</v>
      </c>
      <c r="T135">
        <f t="shared" si="12"/>
        <v>-20933000000</v>
      </c>
      <c r="U135">
        <f t="shared" si="13"/>
        <v>-12211000000</v>
      </c>
      <c r="V135">
        <f t="shared" si="14"/>
        <v>-1778000000</v>
      </c>
      <c r="W135" s="1">
        <v>-583500000</v>
      </c>
      <c r="X135">
        <v>-635500000</v>
      </c>
      <c r="Y135">
        <v>-791000000</v>
      </c>
      <c r="Z135">
        <v>-1290000000</v>
      </c>
      <c r="AA135" s="2">
        <v>-1150000000</v>
      </c>
      <c r="AB135" s="1">
        <v>-2170000000</v>
      </c>
      <c r="AC135">
        <v>-331300000</v>
      </c>
      <c r="AD135">
        <v>-20970000000</v>
      </c>
      <c r="AE135">
        <v>-10960000000</v>
      </c>
      <c r="AF135" s="2">
        <v>-637000000</v>
      </c>
      <c r="AG135" s="1">
        <v>6300000</v>
      </c>
      <c r="AH135">
        <v>12800000</v>
      </c>
      <c r="AI135">
        <v>828000000</v>
      </c>
      <c r="AJ135">
        <v>39000000</v>
      </c>
      <c r="AK135" s="2">
        <v>9000000</v>
      </c>
    </row>
    <row r="136" spans="1:37" x14ac:dyDescent="0.25">
      <c r="A136" t="s">
        <v>264</v>
      </c>
      <c r="B136" s="1">
        <v>5164470000000</v>
      </c>
      <c r="C136">
        <v>4257580000000</v>
      </c>
      <c r="D136">
        <v>3328020000000</v>
      </c>
      <c r="E136">
        <v>2281530000000</v>
      </c>
      <c r="F136">
        <v>1158430000000</v>
      </c>
      <c r="G136">
        <v>149380000000</v>
      </c>
      <c r="H136" s="1">
        <v>108.326126</v>
      </c>
      <c r="I136">
        <v>144.63000500000001</v>
      </c>
      <c r="J136">
        <v>181.179993</v>
      </c>
      <c r="K136">
        <v>154.88999899999999</v>
      </c>
      <c r="L136" s="2">
        <v>86.879997000000003</v>
      </c>
      <c r="M136" s="1">
        <v>1.72</v>
      </c>
      <c r="N136">
        <v>1.76</v>
      </c>
      <c r="O136">
        <v>0</v>
      </c>
      <c r="P136">
        <v>0</v>
      </c>
      <c r="Q136" s="2">
        <v>0</v>
      </c>
      <c r="R136" s="1">
        <f t="shared" si="10"/>
        <v>-5651000000</v>
      </c>
      <c r="S136">
        <f t="shared" si="11"/>
        <v>-15473000000</v>
      </c>
      <c r="T136">
        <f t="shared" si="12"/>
        <v>-3925999999.9999995</v>
      </c>
      <c r="U136">
        <f t="shared" si="13"/>
        <v>-3839000000</v>
      </c>
      <c r="V136">
        <f t="shared" si="14"/>
        <v>-4940000000</v>
      </c>
      <c r="W136" s="1">
        <v>-4470000000</v>
      </c>
      <c r="X136">
        <v>-4880000000</v>
      </c>
      <c r="Y136">
        <v>-4019999999.9999995</v>
      </c>
      <c r="Z136">
        <v>-3580000000</v>
      </c>
      <c r="AA136" s="2">
        <v>-4940000000</v>
      </c>
      <c r="AB136" s="1">
        <v>-1580000000</v>
      </c>
      <c r="AC136">
        <v>-11330000000</v>
      </c>
      <c r="AD136">
        <v>0</v>
      </c>
      <c r="AE136">
        <v>-350000000</v>
      </c>
      <c r="AF136" s="2">
        <v>0</v>
      </c>
      <c r="AG136" s="1">
        <v>399000000</v>
      </c>
      <c r="AH136">
        <v>737000000</v>
      </c>
      <c r="AI136">
        <v>94000000</v>
      </c>
      <c r="AJ136">
        <v>91000000</v>
      </c>
      <c r="AK136" s="2">
        <v>0</v>
      </c>
    </row>
    <row r="137" spans="1:37" x14ac:dyDescent="0.25">
      <c r="A137" t="s">
        <v>893</v>
      </c>
      <c r="B137" s="1">
        <v>511660000000</v>
      </c>
      <c r="C137">
        <v>418550000000</v>
      </c>
      <c r="D137">
        <v>317010000000</v>
      </c>
      <c r="E137">
        <v>217150000000</v>
      </c>
      <c r="F137">
        <v>17450000000</v>
      </c>
      <c r="G137">
        <v>3180000000</v>
      </c>
      <c r="H137" s="1" t="e">
        <v>#N/A</v>
      </c>
      <c r="I137" t="e">
        <v>#N/A</v>
      </c>
      <c r="J137" t="e">
        <v>#N/A</v>
      </c>
      <c r="K137" t="e">
        <v>#N/A</v>
      </c>
      <c r="L137" s="2" t="e">
        <v>#N/A</v>
      </c>
      <c r="M137" s="1" t="e">
        <v>#N/A</v>
      </c>
      <c r="N137" t="e">
        <v>#N/A</v>
      </c>
      <c r="O137" t="e">
        <v>#N/A</v>
      </c>
      <c r="P137" t="e">
        <v>#N/A</v>
      </c>
      <c r="Q137" s="2" t="e">
        <v>#N/A</v>
      </c>
      <c r="R137" s="1">
        <f t="shared" si="10"/>
        <v>-393940000</v>
      </c>
      <c r="S137">
        <f t="shared" si="11"/>
        <v>-593240000</v>
      </c>
      <c r="T137">
        <f t="shared" si="12"/>
        <v>-2770000000</v>
      </c>
      <c r="U137">
        <f t="shared" si="13"/>
        <v>-1310000000</v>
      </c>
      <c r="V137">
        <f t="shared" si="14"/>
        <v>-9930000000</v>
      </c>
      <c r="W137" s="1">
        <v>-393940000</v>
      </c>
      <c r="X137">
        <v>-593240000</v>
      </c>
      <c r="Y137">
        <v>-1460000000</v>
      </c>
      <c r="Z137">
        <v>-1310000000</v>
      </c>
      <c r="AA137" s="2">
        <v>-9930000000</v>
      </c>
      <c r="AB137" s="1">
        <v>0</v>
      </c>
      <c r="AC137">
        <v>0</v>
      </c>
      <c r="AD137">
        <v>-1310000000</v>
      </c>
      <c r="AE137">
        <v>0</v>
      </c>
      <c r="AF137" s="2">
        <v>0</v>
      </c>
      <c r="AG137" s="1">
        <v>0</v>
      </c>
      <c r="AH137">
        <v>0</v>
      </c>
      <c r="AI137">
        <v>0</v>
      </c>
      <c r="AJ137">
        <v>0</v>
      </c>
      <c r="AK137" s="2">
        <v>0</v>
      </c>
    </row>
    <row r="138" spans="1:37" x14ac:dyDescent="0.25">
      <c r="A138" t="s">
        <v>260</v>
      </c>
      <c r="B138" s="1">
        <v>521990000000</v>
      </c>
      <c r="C138">
        <v>425010000000</v>
      </c>
      <c r="D138">
        <v>339080000000</v>
      </c>
      <c r="E138">
        <v>250190000000</v>
      </c>
      <c r="F138">
        <v>129460000000</v>
      </c>
      <c r="G138">
        <v>40840000000</v>
      </c>
      <c r="H138" s="1">
        <v>90.607346000000007</v>
      </c>
      <c r="I138">
        <v>105.57266199999999</v>
      </c>
      <c r="J138">
        <v>127.079376</v>
      </c>
      <c r="K138">
        <v>166.039108</v>
      </c>
      <c r="L138" s="2">
        <v>97.963341</v>
      </c>
      <c r="M138" s="1">
        <v>4.04</v>
      </c>
      <c r="N138">
        <v>4.32</v>
      </c>
      <c r="O138">
        <v>4.4800000000000004</v>
      </c>
      <c r="P138">
        <v>4.6399999999999997</v>
      </c>
      <c r="Q138" s="2">
        <v>4.88</v>
      </c>
      <c r="R138" s="1">
        <f t="shared" si="10"/>
        <v>-3277880000</v>
      </c>
      <c r="S138">
        <f t="shared" si="11"/>
        <v>-1533910000</v>
      </c>
      <c r="T138">
        <f t="shared" si="12"/>
        <v>-2986630000</v>
      </c>
      <c r="U138">
        <f t="shared" si="13"/>
        <v>-2587890000</v>
      </c>
      <c r="V138">
        <f t="shared" si="14"/>
        <v>-4525690000</v>
      </c>
      <c r="W138" s="1">
        <v>-1370000000</v>
      </c>
      <c r="X138">
        <v>-1500000000</v>
      </c>
      <c r="Y138">
        <v>-2180000000</v>
      </c>
      <c r="Z138">
        <v>-2520000000</v>
      </c>
      <c r="AA138" s="2">
        <v>-2640000000</v>
      </c>
      <c r="AB138" s="1">
        <v>-2089999999.9999998</v>
      </c>
      <c r="AC138">
        <v>-97080000</v>
      </c>
      <c r="AD138">
        <v>-1030000000</v>
      </c>
      <c r="AE138">
        <v>-192020000</v>
      </c>
      <c r="AF138" s="2">
        <v>-1930000000</v>
      </c>
      <c r="AG138" s="1">
        <v>182120000</v>
      </c>
      <c r="AH138">
        <v>63170000</v>
      </c>
      <c r="AI138">
        <v>223370000</v>
      </c>
      <c r="AJ138">
        <v>124130000</v>
      </c>
      <c r="AK138" s="2">
        <v>44310000</v>
      </c>
    </row>
    <row r="139" spans="1:37" x14ac:dyDescent="0.25">
      <c r="A139" t="s">
        <v>268</v>
      </c>
      <c r="B139" s="1">
        <v>521490000000</v>
      </c>
      <c r="C139">
        <v>422250000000</v>
      </c>
      <c r="D139">
        <v>325410000000</v>
      </c>
      <c r="E139">
        <v>231610000000</v>
      </c>
      <c r="F139">
        <v>131280000000</v>
      </c>
      <c r="G139">
        <v>26120000000</v>
      </c>
      <c r="H139" s="1">
        <v>90.32</v>
      </c>
      <c r="I139">
        <v>94.050003000000004</v>
      </c>
      <c r="J139">
        <v>108.040001</v>
      </c>
      <c r="K139">
        <v>140.520004</v>
      </c>
      <c r="L139" s="2">
        <v>141.44000199999999</v>
      </c>
      <c r="M139" s="1">
        <v>0</v>
      </c>
      <c r="N139">
        <v>0</v>
      </c>
      <c r="O139">
        <v>0</v>
      </c>
      <c r="P139">
        <v>0</v>
      </c>
      <c r="Q139" s="2">
        <v>0</v>
      </c>
      <c r="R139" s="1">
        <f t="shared" si="10"/>
        <v>-816700000</v>
      </c>
      <c r="S139">
        <f t="shared" si="11"/>
        <v>-1040000000</v>
      </c>
      <c r="T139">
        <f t="shared" si="12"/>
        <v>-889700000</v>
      </c>
      <c r="U139">
        <f t="shared" si="13"/>
        <v>-1020000000</v>
      </c>
      <c r="V139">
        <f t="shared" si="14"/>
        <v>-1250000000</v>
      </c>
      <c r="W139" s="1">
        <v>-817100000</v>
      </c>
      <c r="X139">
        <v>-1040000000</v>
      </c>
      <c r="Y139">
        <v>-898800000</v>
      </c>
      <c r="Z139">
        <v>-1020000000</v>
      </c>
      <c r="AA139" s="2">
        <v>-1250000000</v>
      </c>
      <c r="AB139" s="1">
        <v>0</v>
      </c>
      <c r="AC139">
        <v>0</v>
      </c>
      <c r="AD139">
        <v>0</v>
      </c>
      <c r="AE139">
        <v>0</v>
      </c>
      <c r="AF139" s="2">
        <v>0</v>
      </c>
      <c r="AG139" s="1">
        <v>400000</v>
      </c>
      <c r="AH139">
        <v>0</v>
      </c>
      <c r="AI139">
        <v>9100000</v>
      </c>
      <c r="AJ139">
        <v>0</v>
      </c>
      <c r="AK139" s="2">
        <v>0</v>
      </c>
    </row>
    <row r="140" spans="1:37" x14ac:dyDescent="0.25">
      <c r="A140" t="s">
        <v>274</v>
      </c>
      <c r="B140" s="1">
        <v>510280000000</v>
      </c>
      <c r="C140">
        <v>416630000000</v>
      </c>
      <c r="D140">
        <v>318190000000</v>
      </c>
      <c r="E140">
        <v>226140000000</v>
      </c>
      <c r="F140">
        <v>119000000000</v>
      </c>
      <c r="G140">
        <v>20790000000</v>
      </c>
      <c r="H140" s="1">
        <v>65.943634000000003</v>
      </c>
      <c r="I140">
        <v>109.33271000000001</v>
      </c>
      <c r="J140">
        <v>121.936302</v>
      </c>
      <c r="K140">
        <v>177.70332300000001</v>
      </c>
      <c r="L140" s="2">
        <v>134.45188899999999</v>
      </c>
      <c r="M140" s="1">
        <v>1.8096449999999999</v>
      </c>
      <c r="N140">
        <v>1.94</v>
      </c>
      <c r="O140">
        <v>1.97</v>
      </c>
      <c r="P140">
        <v>1.99</v>
      </c>
      <c r="Q140" s="2">
        <v>2.0099999999999998</v>
      </c>
      <c r="R140" s="1">
        <f t="shared" si="10"/>
        <v>-229700000</v>
      </c>
      <c r="S140">
        <f t="shared" si="11"/>
        <v>-374100000</v>
      </c>
      <c r="T140">
        <f t="shared" si="12"/>
        <v>-478870000</v>
      </c>
      <c r="U140">
        <f t="shared" si="13"/>
        <v>-999420000</v>
      </c>
      <c r="V140">
        <f t="shared" si="14"/>
        <v>-527760000</v>
      </c>
      <c r="W140" s="1">
        <v>-170990000</v>
      </c>
      <c r="X140">
        <v>-186800000</v>
      </c>
      <c r="Y140">
        <v>-165690000</v>
      </c>
      <c r="Z140">
        <v>-171470000</v>
      </c>
      <c r="AA140" s="2">
        <v>-220960000</v>
      </c>
      <c r="AB140" s="1">
        <v>-68560000</v>
      </c>
      <c r="AC140">
        <v>-215690000</v>
      </c>
      <c r="AD140">
        <v>-335790000</v>
      </c>
      <c r="AE140">
        <v>-1110000000</v>
      </c>
      <c r="AF140" s="2">
        <v>-312860000</v>
      </c>
      <c r="AG140" s="1">
        <v>9850000</v>
      </c>
      <c r="AH140">
        <v>28390000</v>
      </c>
      <c r="AI140">
        <v>22610000</v>
      </c>
      <c r="AJ140">
        <v>282050000</v>
      </c>
      <c r="AK140" s="2">
        <v>6060000</v>
      </c>
    </row>
    <row r="141" spans="1:37" x14ac:dyDescent="0.25">
      <c r="A141" t="s">
        <v>276</v>
      </c>
      <c r="B141" s="1">
        <v>0</v>
      </c>
      <c r="C141">
        <v>440580000000</v>
      </c>
      <c r="D141">
        <v>341160000000</v>
      </c>
      <c r="E141">
        <v>241700000000</v>
      </c>
      <c r="F141">
        <v>135460000000</v>
      </c>
      <c r="G141">
        <v>38870000000</v>
      </c>
      <c r="H141" s="1" t="e">
        <v>#N/A</v>
      </c>
      <c r="I141" t="e">
        <v>#N/A</v>
      </c>
      <c r="J141" t="e">
        <v>#N/A</v>
      </c>
      <c r="K141" t="e">
        <v>#N/A</v>
      </c>
      <c r="L141" s="2" t="e">
        <v>#N/A</v>
      </c>
      <c r="M141" s="1" t="e">
        <v>#N/A</v>
      </c>
      <c r="N141" t="e">
        <v>#N/A</v>
      </c>
      <c r="O141" t="e">
        <v>#N/A</v>
      </c>
      <c r="P141" t="e">
        <v>#N/A</v>
      </c>
      <c r="Q141" s="2" t="e">
        <v>#N/A</v>
      </c>
      <c r="R141" s="1">
        <f t="shared" si="10"/>
        <v>-2093000000</v>
      </c>
      <c r="S141">
        <f t="shared" si="11"/>
        <v>-2183000000</v>
      </c>
      <c r="T141">
        <f t="shared" si="12"/>
        <v>-461000000</v>
      </c>
      <c r="U141">
        <f t="shared" si="13"/>
        <v>-2210000000</v>
      </c>
      <c r="V141">
        <f t="shared" si="14"/>
        <v>-1974000000</v>
      </c>
      <c r="W141" s="1">
        <v>-2120000000</v>
      </c>
      <c r="X141">
        <v>-1970000000</v>
      </c>
      <c r="Y141">
        <v>-1260000000</v>
      </c>
      <c r="Z141">
        <v>-2200000000</v>
      </c>
      <c r="AA141" s="2">
        <v>-1830000000</v>
      </c>
      <c r="AB141" s="1">
        <v>-20000000</v>
      </c>
      <c r="AC141">
        <v>-297000000</v>
      </c>
      <c r="AD141">
        <v>-130000000</v>
      </c>
      <c r="AE141">
        <v>-129000000</v>
      </c>
      <c r="AF141" s="2">
        <v>-228000000</v>
      </c>
      <c r="AG141" s="1">
        <v>47000000</v>
      </c>
      <c r="AH141">
        <v>84000000</v>
      </c>
      <c r="AI141">
        <v>929000000</v>
      </c>
      <c r="AJ141">
        <v>119000000</v>
      </c>
      <c r="AK141" s="2">
        <v>84000000</v>
      </c>
    </row>
    <row r="142" spans="1:37" x14ac:dyDescent="0.25">
      <c r="A142" t="s">
        <v>272</v>
      </c>
      <c r="B142" s="1">
        <v>510160000000</v>
      </c>
      <c r="C142">
        <v>411430000000</v>
      </c>
      <c r="D142">
        <v>315100000000</v>
      </c>
      <c r="E142">
        <v>220510000000</v>
      </c>
      <c r="F142">
        <v>112260000000</v>
      </c>
      <c r="G142">
        <v>13720000000</v>
      </c>
      <c r="H142" s="1">
        <v>236.73576399999999</v>
      </c>
      <c r="I142">
        <v>283.20660400000003</v>
      </c>
      <c r="J142">
        <v>372.77795400000002</v>
      </c>
      <c r="K142">
        <v>553.17938200000003</v>
      </c>
      <c r="L142" s="2">
        <v>343.631958</v>
      </c>
      <c r="M142" s="1">
        <v>2.2000000000000002</v>
      </c>
      <c r="N142">
        <v>2.6</v>
      </c>
      <c r="O142">
        <v>3.12</v>
      </c>
      <c r="P142">
        <v>3.76</v>
      </c>
      <c r="Q142" s="2">
        <v>4.4000000000000004</v>
      </c>
      <c r="R142" s="1">
        <f t="shared" si="10"/>
        <v>-111520000</v>
      </c>
      <c r="S142">
        <f t="shared" si="11"/>
        <v>-76730000</v>
      </c>
      <c r="T142">
        <f t="shared" si="12"/>
        <v>-88596000</v>
      </c>
      <c r="U142">
        <f t="shared" si="13"/>
        <v>-94154000</v>
      </c>
      <c r="V142">
        <f t="shared" si="14"/>
        <v>-52960000</v>
      </c>
      <c r="W142" s="1">
        <v>-119890000</v>
      </c>
      <c r="X142">
        <v>-88990000</v>
      </c>
      <c r="Y142">
        <v>-88770000</v>
      </c>
      <c r="Z142">
        <v>-94170000</v>
      </c>
      <c r="AA142" s="2">
        <v>-94050000</v>
      </c>
      <c r="AB142" s="1">
        <v>0</v>
      </c>
      <c r="AC142">
        <v>0</v>
      </c>
      <c r="AD142">
        <v>0</v>
      </c>
      <c r="AE142">
        <v>0</v>
      </c>
      <c r="AF142" s="2">
        <v>0</v>
      </c>
      <c r="AG142" s="1">
        <v>8369999.9999999991</v>
      </c>
      <c r="AH142">
        <v>12260000</v>
      </c>
      <c r="AI142">
        <v>174000</v>
      </c>
      <c r="AJ142">
        <v>16000</v>
      </c>
      <c r="AK142" s="2">
        <v>41090000</v>
      </c>
    </row>
    <row r="143" spans="1:37" x14ac:dyDescent="0.25">
      <c r="A143" t="s">
        <v>246</v>
      </c>
      <c r="B143" s="1">
        <v>512330000000</v>
      </c>
      <c r="C143">
        <v>413240000000</v>
      </c>
      <c r="D143">
        <v>315500000000</v>
      </c>
      <c r="E143">
        <v>219240000000</v>
      </c>
      <c r="F143">
        <v>116920000000</v>
      </c>
      <c r="G143">
        <v>18800000000</v>
      </c>
      <c r="H143" s="1">
        <v>88.356635999999995</v>
      </c>
      <c r="I143">
        <v>99.216301000000001</v>
      </c>
      <c r="J143">
        <v>109.586563</v>
      </c>
      <c r="K143">
        <v>141.88736</v>
      </c>
      <c r="L143" s="2">
        <v>135.02018699999999</v>
      </c>
      <c r="M143" s="1">
        <v>2.76</v>
      </c>
      <c r="N143">
        <v>3.26</v>
      </c>
      <c r="O143">
        <v>1.18</v>
      </c>
      <c r="P143">
        <v>3.45</v>
      </c>
      <c r="Q143" s="2">
        <v>4.62</v>
      </c>
      <c r="R143" s="1">
        <f t="shared" si="10"/>
        <v>-464700000</v>
      </c>
      <c r="S143">
        <f t="shared" si="11"/>
        <v>-534500000</v>
      </c>
      <c r="T143">
        <f t="shared" si="12"/>
        <v>-264900000</v>
      </c>
      <c r="U143">
        <f t="shared" si="13"/>
        <v>-392400000</v>
      </c>
      <c r="V143">
        <f t="shared" si="14"/>
        <v>-568900000</v>
      </c>
      <c r="W143" s="1">
        <v>-477900000</v>
      </c>
      <c r="X143">
        <v>-484500000</v>
      </c>
      <c r="Y143">
        <v>-270300000</v>
      </c>
      <c r="Z143">
        <v>-402500000</v>
      </c>
      <c r="AA143" s="2">
        <v>-594300000</v>
      </c>
      <c r="AB143" s="1">
        <v>0</v>
      </c>
      <c r="AC143">
        <v>-55800000</v>
      </c>
      <c r="AD143">
        <v>0</v>
      </c>
      <c r="AE143">
        <v>0</v>
      </c>
      <c r="AF143" s="2">
        <v>0</v>
      </c>
      <c r="AG143" s="1">
        <v>13200000</v>
      </c>
      <c r="AH143">
        <v>5800000</v>
      </c>
      <c r="AI143">
        <v>5400000</v>
      </c>
      <c r="AJ143">
        <v>10100000</v>
      </c>
      <c r="AK143" s="2">
        <v>25400000</v>
      </c>
    </row>
    <row r="144" spans="1:37" x14ac:dyDescent="0.25">
      <c r="A144" t="s">
        <v>277</v>
      </c>
      <c r="B144" s="1">
        <v>520060000000</v>
      </c>
      <c r="C144">
        <v>424960000000</v>
      </c>
      <c r="D144">
        <v>323500000000</v>
      </c>
      <c r="E144">
        <v>223150000000</v>
      </c>
      <c r="F144">
        <v>122770000000</v>
      </c>
      <c r="G144">
        <v>21060000000</v>
      </c>
      <c r="H144" s="1">
        <v>81.079063000000005</v>
      </c>
      <c r="I144">
        <v>98.417884999999998</v>
      </c>
      <c r="J144">
        <v>95.607879999999994</v>
      </c>
      <c r="K144">
        <v>114.111931</v>
      </c>
      <c r="L144" s="2">
        <v>115.5215</v>
      </c>
      <c r="M144" s="1">
        <v>3.0587219999999999</v>
      </c>
      <c r="N144">
        <v>3.2748930000000001</v>
      </c>
      <c r="O144">
        <v>3.5097879999999999</v>
      </c>
      <c r="P144">
        <v>3.5568080000000002</v>
      </c>
      <c r="Q144" s="2">
        <v>3.6080000000000001</v>
      </c>
      <c r="R144" s="1">
        <f t="shared" si="10"/>
        <v>-2657000000</v>
      </c>
      <c r="S144">
        <f t="shared" si="11"/>
        <v>-5732000000</v>
      </c>
      <c r="T144">
        <f t="shared" si="12"/>
        <v>-3937000000</v>
      </c>
      <c r="U144">
        <f t="shared" si="13"/>
        <v>-3723000000</v>
      </c>
      <c r="V144">
        <f t="shared" si="14"/>
        <v>-3353000000</v>
      </c>
      <c r="W144" s="1">
        <v>-2710000000</v>
      </c>
      <c r="X144">
        <v>-3000000000</v>
      </c>
      <c r="Y144">
        <v>-3860000000</v>
      </c>
      <c r="Z144">
        <v>-3770000000</v>
      </c>
      <c r="AA144" s="2">
        <v>-3380000000</v>
      </c>
      <c r="AB144" s="1">
        <v>0</v>
      </c>
      <c r="AC144">
        <v>-2770000000</v>
      </c>
      <c r="AD144">
        <v>-126000000</v>
      </c>
      <c r="AE144">
        <v>0</v>
      </c>
      <c r="AF144" s="2">
        <v>0</v>
      </c>
      <c r="AG144" s="1">
        <v>53000000</v>
      </c>
      <c r="AH144">
        <v>38000000</v>
      </c>
      <c r="AI144">
        <v>49000000</v>
      </c>
      <c r="AJ144">
        <v>47000000</v>
      </c>
      <c r="AK144" s="2">
        <v>27000000</v>
      </c>
    </row>
    <row r="145" spans="1:37" x14ac:dyDescent="0.25">
      <c r="A145" t="s">
        <v>279</v>
      </c>
      <c r="B145" s="1">
        <v>562740000000</v>
      </c>
      <c r="C145">
        <v>466850000000</v>
      </c>
      <c r="D145">
        <v>367380000000</v>
      </c>
      <c r="E145">
        <v>280700000000</v>
      </c>
      <c r="F145">
        <v>179300000000</v>
      </c>
      <c r="G145">
        <v>67760000000</v>
      </c>
      <c r="H145" s="1">
        <v>71.060897999999995</v>
      </c>
      <c r="I145">
        <v>78.371773000000005</v>
      </c>
      <c r="J145">
        <v>82.111266999999998</v>
      </c>
      <c r="K145">
        <v>97.803818000000007</v>
      </c>
      <c r="L145" s="2">
        <v>99.785781999999998</v>
      </c>
      <c r="M145" s="1">
        <v>3.6360000000000001</v>
      </c>
      <c r="N145">
        <v>3.746</v>
      </c>
      <c r="O145">
        <v>3.82</v>
      </c>
      <c r="P145">
        <v>3.9</v>
      </c>
      <c r="Q145" s="2">
        <v>3.9799999999999902</v>
      </c>
      <c r="R145" s="1">
        <f t="shared" si="10"/>
        <v>-9349000000</v>
      </c>
      <c r="S145">
        <f t="shared" si="11"/>
        <v>-10277000000</v>
      </c>
      <c r="T145">
        <f t="shared" si="12"/>
        <v>-9484000000</v>
      </c>
      <c r="U145">
        <f t="shared" si="13"/>
        <v>-8140000000</v>
      </c>
      <c r="V145">
        <f t="shared" si="14"/>
        <v>-9990000000</v>
      </c>
      <c r="W145" s="1">
        <v>-9390000000</v>
      </c>
      <c r="X145">
        <v>-11120000000</v>
      </c>
      <c r="Y145">
        <v>-9910000000</v>
      </c>
      <c r="Z145">
        <v>-9720000000</v>
      </c>
      <c r="AA145" s="2">
        <v>-11370000000</v>
      </c>
      <c r="AB145" s="1">
        <v>0</v>
      </c>
      <c r="AC145">
        <v>0</v>
      </c>
      <c r="AD145">
        <v>0</v>
      </c>
      <c r="AE145">
        <v>0</v>
      </c>
      <c r="AF145" s="2">
        <v>0</v>
      </c>
      <c r="AG145" s="1">
        <v>41000000</v>
      </c>
      <c r="AH145">
        <v>843000000</v>
      </c>
      <c r="AI145">
        <v>426000000</v>
      </c>
      <c r="AJ145">
        <v>1580000000</v>
      </c>
      <c r="AK145" s="2">
        <v>1380000000</v>
      </c>
    </row>
    <row r="146" spans="1:37" x14ac:dyDescent="0.25">
      <c r="A146" t="s">
        <v>248</v>
      </c>
      <c r="B146" s="1">
        <v>58560000000</v>
      </c>
      <c r="C146">
        <v>49440000000</v>
      </c>
      <c r="D146">
        <v>313140000000</v>
      </c>
      <c r="E146">
        <v>211590000000</v>
      </c>
      <c r="F146">
        <v>16720000000</v>
      </c>
      <c r="G146">
        <v>9400000000</v>
      </c>
      <c r="H146" s="1">
        <v>51.459999000000003</v>
      </c>
      <c r="I146">
        <v>75.029999000000004</v>
      </c>
      <c r="J146">
        <v>117.400002</v>
      </c>
      <c r="K146">
        <v>113.760002</v>
      </c>
      <c r="L146" s="2">
        <v>74.669998000000007</v>
      </c>
      <c r="M146" s="1">
        <v>0</v>
      </c>
      <c r="N146">
        <v>0</v>
      </c>
      <c r="O146">
        <v>0</v>
      </c>
      <c r="P146">
        <v>0</v>
      </c>
      <c r="Q146" s="2">
        <v>0</v>
      </c>
      <c r="R146" s="1">
        <f t="shared" si="10"/>
        <v>-995850000</v>
      </c>
      <c r="S146">
        <f t="shared" si="11"/>
        <v>2994570000</v>
      </c>
      <c r="T146">
        <f t="shared" si="12"/>
        <v>-771270000</v>
      </c>
      <c r="U146">
        <f t="shared" si="13"/>
        <v>-752520000</v>
      </c>
      <c r="V146">
        <f t="shared" si="14"/>
        <v>-545460000</v>
      </c>
      <c r="W146" s="1">
        <v>-987140000</v>
      </c>
      <c r="X146">
        <v>-766550000</v>
      </c>
      <c r="Y146">
        <v>-674540000</v>
      </c>
      <c r="Z146">
        <v>-641470000</v>
      </c>
      <c r="AA146" s="2">
        <v>-603430000</v>
      </c>
      <c r="AB146" s="1">
        <v>-211240000</v>
      </c>
      <c r="AC146">
        <v>-168880000</v>
      </c>
      <c r="AD146">
        <v>-189840000</v>
      </c>
      <c r="AE146">
        <v>-207150000</v>
      </c>
      <c r="AF146" s="2">
        <v>-78080000</v>
      </c>
      <c r="AG146" s="1">
        <v>202530000</v>
      </c>
      <c r="AH146">
        <v>3930000000</v>
      </c>
      <c r="AI146">
        <v>93110000</v>
      </c>
      <c r="AJ146">
        <v>96100000</v>
      </c>
      <c r="AK146" s="2">
        <v>136050000</v>
      </c>
    </row>
    <row r="147" spans="1:37" x14ac:dyDescent="0.25">
      <c r="A147" t="s">
        <v>256</v>
      </c>
      <c r="B147" s="1">
        <v>510120000000</v>
      </c>
      <c r="C147">
        <v>49920000000</v>
      </c>
      <c r="D147">
        <v>36040000000</v>
      </c>
      <c r="E147">
        <v>229820000000</v>
      </c>
      <c r="F147">
        <v>140200000000</v>
      </c>
      <c r="G147">
        <v>33950000000</v>
      </c>
      <c r="H147" s="1">
        <v>17.661764000000002</v>
      </c>
      <c r="I147">
        <v>20.630763999999999</v>
      </c>
      <c r="J147">
        <v>13.340551</v>
      </c>
      <c r="K147">
        <v>39.473582999999998</v>
      </c>
      <c r="L147" s="2">
        <v>59.551440999999997</v>
      </c>
      <c r="M147" s="1">
        <v>0.3</v>
      </c>
      <c r="N147">
        <v>0.35</v>
      </c>
      <c r="O147">
        <v>0.67999999999999905</v>
      </c>
      <c r="P147">
        <v>1.97</v>
      </c>
      <c r="Q147" s="2">
        <v>5.17</v>
      </c>
      <c r="R147" s="1">
        <f t="shared" si="10"/>
        <v>-1670000000</v>
      </c>
      <c r="S147">
        <f t="shared" si="11"/>
        <v>-1434000000</v>
      </c>
      <c r="T147">
        <f t="shared" si="12"/>
        <v>-1119000000</v>
      </c>
      <c r="U147">
        <f t="shared" si="13"/>
        <v>-1606999999.9999998</v>
      </c>
      <c r="V147">
        <f t="shared" si="14"/>
        <v>-5091000000</v>
      </c>
      <c r="W147" s="1">
        <v>-2170000000</v>
      </c>
      <c r="X147">
        <v>-1940000000</v>
      </c>
      <c r="Y147">
        <v>-1160000000</v>
      </c>
      <c r="Z147">
        <v>-2009999999.9999998</v>
      </c>
      <c r="AA147" s="2">
        <v>-5130000000</v>
      </c>
      <c r="AB147" s="1">
        <v>0</v>
      </c>
      <c r="AC147">
        <v>0</v>
      </c>
      <c r="AD147">
        <v>-14000000</v>
      </c>
      <c r="AE147">
        <v>-24000000</v>
      </c>
      <c r="AF147" s="2">
        <v>0</v>
      </c>
      <c r="AG147" s="1">
        <v>500000000</v>
      </c>
      <c r="AH147">
        <v>506000000</v>
      </c>
      <c r="AI147">
        <v>55000000</v>
      </c>
      <c r="AJ147">
        <v>427000000</v>
      </c>
      <c r="AK147" s="2">
        <v>39000000</v>
      </c>
    </row>
    <row r="148" spans="1:37" x14ac:dyDescent="0.25">
      <c r="A148" t="s">
        <v>283</v>
      </c>
      <c r="B148" s="1">
        <v>514340000000</v>
      </c>
      <c r="C148">
        <v>49520000000</v>
      </c>
      <c r="D148">
        <v>36550000000</v>
      </c>
      <c r="E148">
        <v>28110000000</v>
      </c>
      <c r="F148">
        <v>16090000000</v>
      </c>
      <c r="G148">
        <v>4440000000</v>
      </c>
      <c r="H148" s="1">
        <v>51.127200999999999</v>
      </c>
      <c r="I148">
        <v>36.861781999999998</v>
      </c>
      <c r="J148">
        <v>25.75</v>
      </c>
      <c r="K148">
        <v>32.189999</v>
      </c>
      <c r="L148" s="2">
        <v>26.5</v>
      </c>
      <c r="M148" s="1">
        <v>0.72570899999999905</v>
      </c>
      <c r="N148">
        <v>0.82</v>
      </c>
      <c r="O148">
        <v>0.21</v>
      </c>
      <c r="P148">
        <v>0</v>
      </c>
      <c r="Q148" s="2">
        <v>0</v>
      </c>
      <c r="R148" s="1">
        <f t="shared" si="10"/>
        <v>-1025000000</v>
      </c>
      <c r="S148">
        <f t="shared" si="11"/>
        <v>-2793000000</v>
      </c>
      <c r="T148">
        <f t="shared" si="12"/>
        <v>4524000000</v>
      </c>
      <c r="U148">
        <f t="shared" si="13"/>
        <v>-125000000</v>
      </c>
      <c r="V148">
        <f t="shared" si="14"/>
        <v>-654000000</v>
      </c>
      <c r="W148" s="1">
        <v>-952000000</v>
      </c>
      <c r="X148">
        <v>-866000000</v>
      </c>
      <c r="Y148">
        <v>-776000000</v>
      </c>
      <c r="Z148">
        <v>-758000000</v>
      </c>
      <c r="AA148" s="2">
        <v>-678000000</v>
      </c>
      <c r="AB148" s="1">
        <v>-430000000</v>
      </c>
      <c r="AC148">
        <v>-2000000000</v>
      </c>
      <c r="AD148">
        <v>0</v>
      </c>
      <c r="AE148">
        <v>0</v>
      </c>
      <c r="AF148" s="2">
        <v>-147000000</v>
      </c>
      <c r="AG148" s="1">
        <v>357000000</v>
      </c>
      <c r="AH148">
        <v>73000000</v>
      </c>
      <c r="AI148">
        <v>5300000000</v>
      </c>
      <c r="AJ148">
        <v>633000000</v>
      </c>
      <c r="AK148" s="2">
        <v>171000000</v>
      </c>
    </row>
    <row r="149" spans="1:37" x14ac:dyDescent="0.25">
      <c r="A149" t="s">
        <v>942</v>
      </c>
      <c r="B149" s="1">
        <v>510780000000</v>
      </c>
      <c r="C149">
        <v>420030000000</v>
      </c>
      <c r="D149">
        <v>335500000000</v>
      </c>
      <c r="E149">
        <v>252040000000</v>
      </c>
      <c r="F149">
        <v>144440000000</v>
      </c>
      <c r="G149">
        <v>9900000000</v>
      </c>
      <c r="H149" s="1">
        <v>29.950001</v>
      </c>
      <c r="I149">
        <v>54.685001</v>
      </c>
      <c r="J149">
        <v>92.43</v>
      </c>
      <c r="K149">
        <v>134.237503</v>
      </c>
      <c r="L149" s="2">
        <v>113.239998</v>
      </c>
      <c r="M149" s="1">
        <v>0</v>
      </c>
      <c r="N149">
        <v>0</v>
      </c>
      <c r="O149">
        <v>0</v>
      </c>
      <c r="P149">
        <v>0</v>
      </c>
      <c r="Q149" s="2">
        <v>0</v>
      </c>
      <c r="R149" s="1">
        <f t="shared" si="10"/>
        <v>-78400000</v>
      </c>
      <c r="S149">
        <f t="shared" si="11"/>
        <v>-180000000</v>
      </c>
      <c r="T149">
        <f t="shared" si="12"/>
        <v>-199000000</v>
      </c>
      <c r="U149">
        <f t="shared" si="13"/>
        <v>-419400000</v>
      </c>
      <c r="V149">
        <f t="shared" si="14"/>
        <v>-368700000</v>
      </c>
      <c r="W149" s="1">
        <v>-67099999.999999993</v>
      </c>
      <c r="X149">
        <v>-180000000</v>
      </c>
      <c r="Y149">
        <v>-199000000</v>
      </c>
      <c r="Z149">
        <v>-389200000</v>
      </c>
      <c r="AA149" s="2">
        <v>-364800000</v>
      </c>
      <c r="AB149" s="1">
        <v>-11300000</v>
      </c>
      <c r="AC149">
        <v>0</v>
      </c>
      <c r="AD149">
        <v>0</v>
      </c>
      <c r="AE149">
        <v>-30200000</v>
      </c>
      <c r="AF149" s="2">
        <v>-3900000</v>
      </c>
      <c r="AG149" s="1">
        <v>0</v>
      </c>
      <c r="AH149">
        <v>0</v>
      </c>
      <c r="AI149">
        <v>0</v>
      </c>
      <c r="AJ149">
        <v>0</v>
      </c>
      <c r="AK149" s="2">
        <v>0</v>
      </c>
    </row>
    <row r="150" spans="1:37" x14ac:dyDescent="0.25">
      <c r="A150" t="s">
        <v>297</v>
      </c>
      <c r="B150" s="1">
        <v>523750000000</v>
      </c>
      <c r="C150">
        <v>431280000000</v>
      </c>
      <c r="D150">
        <v>341620000000</v>
      </c>
      <c r="E150">
        <v>237300000000</v>
      </c>
      <c r="F150">
        <v>133730000000</v>
      </c>
      <c r="G150">
        <v>32650000000</v>
      </c>
      <c r="H150" s="1">
        <v>77.600487000000001</v>
      </c>
      <c r="I150">
        <v>105.72586099999999</v>
      </c>
      <c r="J150">
        <v>141.40507500000001</v>
      </c>
      <c r="K150">
        <v>130.53019699999999</v>
      </c>
      <c r="L150" s="2">
        <v>121.596283</v>
      </c>
      <c r="M150" s="1">
        <v>0</v>
      </c>
      <c r="N150">
        <v>0</v>
      </c>
      <c r="O150">
        <v>0.17</v>
      </c>
      <c r="P150">
        <v>0.68</v>
      </c>
      <c r="Q150" s="2">
        <v>0.74</v>
      </c>
      <c r="R150" s="1">
        <f t="shared" si="10"/>
        <v>-177000000</v>
      </c>
      <c r="S150">
        <f t="shared" si="11"/>
        <v>-140000000</v>
      </c>
      <c r="T150">
        <f t="shared" si="12"/>
        <v>-1364000000</v>
      </c>
      <c r="U150">
        <f t="shared" si="13"/>
        <v>-3578000000</v>
      </c>
      <c r="V150">
        <f t="shared" si="14"/>
        <v>-207000000</v>
      </c>
      <c r="W150" s="1">
        <v>-119000000</v>
      </c>
      <c r="X150">
        <v>-140000000</v>
      </c>
      <c r="Y150">
        <v>-124000000</v>
      </c>
      <c r="Z150">
        <v>-188000000</v>
      </c>
      <c r="AA150" s="2">
        <v>-207000000</v>
      </c>
      <c r="AB150" s="1">
        <v>-58000000</v>
      </c>
      <c r="AC150">
        <v>0</v>
      </c>
      <c r="AD150">
        <v>-1240000000</v>
      </c>
      <c r="AE150">
        <v>-3390000000</v>
      </c>
      <c r="AF150" s="2">
        <v>0</v>
      </c>
      <c r="AG150" s="1">
        <v>0</v>
      </c>
      <c r="AH150">
        <v>0</v>
      </c>
      <c r="AI150">
        <v>0</v>
      </c>
      <c r="AJ150">
        <v>0</v>
      </c>
      <c r="AK150" s="2">
        <v>0</v>
      </c>
    </row>
    <row r="151" spans="1:37" x14ac:dyDescent="0.25">
      <c r="A151" t="s">
        <v>289</v>
      </c>
      <c r="B151" s="1">
        <v>525680000000</v>
      </c>
      <c r="C151">
        <v>428740000000</v>
      </c>
      <c r="D151">
        <v>334630000000</v>
      </c>
      <c r="E151">
        <v>241620000000</v>
      </c>
      <c r="F151">
        <v>122500000000</v>
      </c>
      <c r="G151">
        <v>24000000000</v>
      </c>
      <c r="H151" s="1">
        <v>26.161770000000001</v>
      </c>
      <c r="I151">
        <v>34.163527999999999</v>
      </c>
      <c r="J151">
        <v>48.224837999999998</v>
      </c>
      <c r="K151">
        <v>64.530449000000004</v>
      </c>
      <c r="L151" s="2">
        <v>40.999423999999998</v>
      </c>
      <c r="M151" s="1">
        <v>0</v>
      </c>
      <c r="N151">
        <v>0.56000000000000005</v>
      </c>
      <c r="O151">
        <v>0.64</v>
      </c>
      <c r="P151">
        <v>0.72</v>
      </c>
      <c r="Q151" s="2">
        <v>0.88</v>
      </c>
      <c r="R151" s="1">
        <f t="shared" si="10"/>
        <v>-953000000</v>
      </c>
      <c r="S151">
        <f t="shared" si="11"/>
        <v>-523000000</v>
      </c>
      <c r="T151">
        <f t="shared" si="12"/>
        <v>-463000000</v>
      </c>
      <c r="U151">
        <f t="shared" si="13"/>
        <v>-444000000</v>
      </c>
      <c r="V151">
        <f t="shared" si="14"/>
        <v>-657000000</v>
      </c>
      <c r="W151" s="1">
        <v>-651000000</v>
      </c>
      <c r="X151">
        <v>-523000000</v>
      </c>
      <c r="Y151">
        <v>-463000000</v>
      </c>
      <c r="Z151">
        <v>-444000000</v>
      </c>
      <c r="AA151" s="2">
        <v>-449000000</v>
      </c>
      <c r="AB151" s="1">
        <v>-302000000</v>
      </c>
      <c r="AC151">
        <v>0</v>
      </c>
      <c r="AD151">
        <v>0</v>
      </c>
      <c r="AE151">
        <v>0</v>
      </c>
      <c r="AF151" s="2">
        <v>-208000000</v>
      </c>
      <c r="AG151" s="1">
        <v>0</v>
      </c>
      <c r="AH151">
        <v>0</v>
      </c>
      <c r="AI151">
        <v>0</v>
      </c>
      <c r="AJ151">
        <v>0</v>
      </c>
      <c r="AK151" s="2">
        <v>0</v>
      </c>
    </row>
    <row r="152" spans="1:37" x14ac:dyDescent="0.25">
      <c r="A152" t="s">
        <v>291</v>
      </c>
      <c r="B152" s="1">
        <v>542390000000</v>
      </c>
      <c r="C152">
        <v>455650000000</v>
      </c>
      <c r="D152">
        <v>361750000000</v>
      </c>
      <c r="E152">
        <v>267220000000</v>
      </c>
      <c r="F152">
        <v>141450000000</v>
      </c>
      <c r="G152">
        <v>52070000000</v>
      </c>
      <c r="H152" s="1">
        <v>140.442215</v>
      </c>
      <c r="I152">
        <v>185.75561500000001</v>
      </c>
      <c r="J152">
        <v>210.21679700000001</v>
      </c>
      <c r="K152">
        <v>229.945312</v>
      </c>
      <c r="L152" s="2">
        <v>144.63900799999999</v>
      </c>
      <c r="M152" s="1">
        <v>1.69</v>
      </c>
      <c r="N152">
        <v>1.85</v>
      </c>
      <c r="O152">
        <v>1.89</v>
      </c>
      <c r="P152">
        <v>1.95</v>
      </c>
      <c r="Q152" s="2">
        <v>2.06</v>
      </c>
      <c r="R152" s="1">
        <f t="shared" si="10"/>
        <v>-1037700000</v>
      </c>
      <c r="S152">
        <f t="shared" si="11"/>
        <v>-1108400000</v>
      </c>
      <c r="T152">
        <f t="shared" si="12"/>
        <v>-854500000</v>
      </c>
      <c r="U152">
        <f t="shared" si="13"/>
        <v>-4550800000</v>
      </c>
      <c r="V152">
        <f t="shared" si="14"/>
        <v>-717800000</v>
      </c>
      <c r="W152" s="1">
        <v>-847100000</v>
      </c>
      <c r="X152">
        <v>-731300000</v>
      </c>
      <c r="Y152">
        <v>-489000000</v>
      </c>
      <c r="Z152">
        <v>-643000000</v>
      </c>
      <c r="AA152" s="2">
        <v>-712800000</v>
      </c>
      <c r="AB152" s="1">
        <v>-229800000</v>
      </c>
      <c r="AC152">
        <v>-391400000</v>
      </c>
      <c r="AD152">
        <v>-487000000</v>
      </c>
      <c r="AE152">
        <v>-3920000000</v>
      </c>
      <c r="AF152" s="2">
        <v>-7200000</v>
      </c>
      <c r="AG152" s="1">
        <v>39200000</v>
      </c>
      <c r="AH152">
        <v>14300000</v>
      </c>
      <c r="AI152">
        <v>121500000</v>
      </c>
      <c r="AJ152">
        <v>12200000</v>
      </c>
      <c r="AK152" s="2">
        <v>2200000</v>
      </c>
    </row>
    <row r="153" spans="1:37" x14ac:dyDescent="0.25">
      <c r="A153" t="s">
        <v>220</v>
      </c>
      <c r="B153" s="1">
        <v>524540000000</v>
      </c>
      <c r="C153">
        <v>430090000000</v>
      </c>
      <c r="D153">
        <v>324200000000</v>
      </c>
      <c r="E153">
        <v>230180000000</v>
      </c>
      <c r="F153">
        <v>133820000000</v>
      </c>
      <c r="G153">
        <v>30610000000</v>
      </c>
      <c r="H153" s="1">
        <v>64.190505999999999</v>
      </c>
      <c r="I153">
        <v>78.661109999999994</v>
      </c>
      <c r="J153">
        <v>65.293884000000006</v>
      </c>
      <c r="K153">
        <v>80.286224000000004</v>
      </c>
      <c r="L153" s="2">
        <v>92.853545999999994</v>
      </c>
      <c r="M153" s="1">
        <v>2.86</v>
      </c>
      <c r="N153">
        <v>2.96</v>
      </c>
      <c r="O153">
        <v>3.06</v>
      </c>
      <c r="P153">
        <v>3.1</v>
      </c>
      <c r="Q153" s="2">
        <v>3.16</v>
      </c>
      <c r="R153" s="1">
        <f t="shared" si="10"/>
        <v>-4985000000</v>
      </c>
      <c r="S153">
        <f t="shared" si="11"/>
        <v>-3298000000</v>
      </c>
      <c r="T153">
        <f t="shared" si="12"/>
        <v>-3910000000</v>
      </c>
      <c r="U153">
        <f t="shared" si="13"/>
        <v>-3138000000</v>
      </c>
      <c r="V153">
        <f t="shared" si="14"/>
        <v>-4170000000</v>
      </c>
      <c r="W153" s="1">
        <v>-3500000000</v>
      </c>
      <c r="X153">
        <v>-3490000000</v>
      </c>
      <c r="Y153">
        <v>-3910000000</v>
      </c>
      <c r="Z153">
        <v>-3950000000</v>
      </c>
      <c r="AA153" s="2">
        <v>-4170000000</v>
      </c>
      <c r="AB153" s="1">
        <v>-1490000000</v>
      </c>
      <c r="AC153">
        <v>0</v>
      </c>
      <c r="AD153">
        <v>0</v>
      </c>
      <c r="AE153">
        <v>0</v>
      </c>
      <c r="AF153" s="2">
        <v>0</v>
      </c>
      <c r="AG153" s="1">
        <v>5000000</v>
      </c>
      <c r="AH153">
        <v>192000000</v>
      </c>
      <c r="AI153">
        <v>0</v>
      </c>
      <c r="AJ153">
        <v>812000000</v>
      </c>
      <c r="AK153" s="2">
        <v>0</v>
      </c>
    </row>
    <row r="154" spans="1:37" x14ac:dyDescent="0.25">
      <c r="A154" t="s">
        <v>311</v>
      </c>
      <c r="B154" s="1">
        <v>511230000000</v>
      </c>
      <c r="C154">
        <v>416980000000</v>
      </c>
      <c r="D154">
        <v>323450000000</v>
      </c>
      <c r="E154">
        <v>235720000000</v>
      </c>
      <c r="F154">
        <v>123790000000</v>
      </c>
      <c r="G154">
        <v>25380000000</v>
      </c>
      <c r="H154" s="1">
        <v>89.444153</v>
      </c>
      <c r="I154">
        <v>136.23358200000001</v>
      </c>
      <c r="J154">
        <v>189.361603</v>
      </c>
      <c r="K154">
        <v>289.42330900000002</v>
      </c>
      <c r="L154" s="2">
        <v>193.641785</v>
      </c>
      <c r="M154" s="1">
        <v>1.56</v>
      </c>
      <c r="N154">
        <v>1.56</v>
      </c>
      <c r="O154">
        <v>1.56</v>
      </c>
      <c r="P154">
        <v>1.56</v>
      </c>
      <c r="Q154" s="2">
        <v>1.56</v>
      </c>
      <c r="R154" s="1">
        <f t="shared" si="10"/>
        <v>-485500000</v>
      </c>
      <c r="S154">
        <f t="shared" si="11"/>
        <v>-672500000</v>
      </c>
      <c r="T154">
        <f t="shared" si="12"/>
        <v>-491700000</v>
      </c>
      <c r="U154">
        <f t="shared" si="13"/>
        <v>-3412600000</v>
      </c>
      <c r="V154">
        <f t="shared" si="14"/>
        <v>-959900000</v>
      </c>
      <c r="W154" s="1">
        <v>-321900000</v>
      </c>
      <c r="X154">
        <v>-399600000</v>
      </c>
      <c r="Y154">
        <v>-421300000</v>
      </c>
      <c r="Z154">
        <v>-469000000</v>
      </c>
      <c r="AA154" s="2">
        <v>-624500000</v>
      </c>
      <c r="AB154" s="1">
        <v>-169200000</v>
      </c>
      <c r="AC154">
        <v>-272900000</v>
      </c>
      <c r="AD154">
        <v>-70400000</v>
      </c>
      <c r="AE154">
        <v>-2950000000</v>
      </c>
      <c r="AF154" s="2">
        <v>-434200000</v>
      </c>
      <c r="AG154" s="1">
        <v>5600000</v>
      </c>
      <c r="AH154">
        <v>0</v>
      </c>
      <c r="AI154">
        <v>0</v>
      </c>
      <c r="AJ154">
        <v>6400000</v>
      </c>
      <c r="AK154" s="2">
        <v>98800000</v>
      </c>
    </row>
    <row r="155" spans="1:37" x14ac:dyDescent="0.25">
      <c r="A155" t="s">
        <v>321</v>
      </c>
      <c r="B155" s="1">
        <v>58850000000</v>
      </c>
      <c r="C155">
        <v>411290000000</v>
      </c>
      <c r="D155">
        <v>39350000000</v>
      </c>
      <c r="E155">
        <v>210780000000</v>
      </c>
      <c r="F155">
        <v>112970000000</v>
      </c>
      <c r="G155">
        <v>15830000000</v>
      </c>
      <c r="H155" s="1">
        <v>196.67524700000001</v>
      </c>
      <c r="I155">
        <v>254.57122799999999</v>
      </c>
      <c r="J155">
        <v>221.39416499999999</v>
      </c>
      <c r="K155">
        <v>265.23724399999998</v>
      </c>
      <c r="L155" s="2">
        <v>328.19177200000001</v>
      </c>
      <c r="M155" s="1">
        <v>3.9</v>
      </c>
      <c r="N155">
        <v>4.3499999999999996</v>
      </c>
      <c r="O155">
        <v>6.2</v>
      </c>
      <c r="P155">
        <v>6.2</v>
      </c>
      <c r="Q155" s="2">
        <v>6.5</v>
      </c>
      <c r="R155" s="1">
        <f t="shared" si="10"/>
        <v>0</v>
      </c>
      <c r="S155">
        <f t="shared" si="11"/>
        <v>0</v>
      </c>
      <c r="T155">
        <f t="shared" si="12"/>
        <v>0</v>
      </c>
      <c r="U155">
        <f t="shared" si="13"/>
        <v>0</v>
      </c>
      <c r="V155">
        <f t="shared" si="14"/>
        <v>0</v>
      </c>
      <c r="W155" s="1">
        <v>0</v>
      </c>
      <c r="X155">
        <v>0</v>
      </c>
      <c r="Y155">
        <v>0</v>
      </c>
      <c r="Z155">
        <v>0</v>
      </c>
      <c r="AA155" s="2">
        <v>0</v>
      </c>
      <c r="AB155" s="1">
        <v>0</v>
      </c>
      <c r="AC155">
        <v>0</v>
      </c>
      <c r="AD155">
        <v>0</v>
      </c>
      <c r="AE155">
        <v>0</v>
      </c>
      <c r="AF155" s="2">
        <v>0</v>
      </c>
      <c r="AG155" s="1">
        <v>0</v>
      </c>
      <c r="AH155">
        <v>0</v>
      </c>
      <c r="AI155">
        <v>0</v>
      </c>
      <c r="AJ155">
        <v>0</v>
      </c>
      <c r="AK155" s="2">
        <v>0</v>
      </c>
    </row>
    <row r="156" spans="1:37" x14ac:dyDescent="0.25">
      <c r="A156" t="s">
        <v>293</v>
      </c>
      <c r="B156" s="1">
        <v>518490000000</v>
      </c>
      <c r="C156">
        <v>427290000000</v>
      </c>
      <c r="D156">
        <v>323770000000</v>
      </c>
      <c r="E156">
        <v>225920000000</v>
      </c>
      <c r="F156">
        <v>124290000000</v>
      </c>
      <c r="G156">
        <v>26220000000</v>
      </c>
      <c r="H156" s="1">
        <v>46.874015999999997</v>
      </c>
      <c r="I156">
        <v>64.503792000000004</v>
      </c>
      <c r="J156">
        <v>56.279938000000001</v>
      </c>
      <c r="K156">
        <v>63.927287999999997</v>
      </c>
      <c r="L156" s="2">
        <v>62.278435000000002</v>
      </c>
      <c r="M156" s="1">
        <v>2.4279999999999999</v>
      </c>
      <c r="N156">
        <v>2.4769999999999999</v>
      </c>
      <c r="O156">
        <v>2.577</v>
      </c>
      <c r="P156">
        <v>2.6890000000000001</v>
      </c>
      <c r="Q156" s="2">
        <v>2.8380000000000001</v>
      </c>
      <c r="R156" s="1">
        <f t="shared" si="10"/>
        <v>-4432000000</v>
      </c>
      <c r="S156">
        <f t="shared" si="11"/>
        <v>-4880000000</v>
      </c>
      <c r="T156">
        <f t="shared" si="12"/>
        <v>-5322000000</v>
      </c>
      <c r="U156">
        <f t="shared" si="13"/>
        <v>-5510000000</v>
      </c>
      <c r="V156">
        <f t="shared" si="14"/>
        <v>-5780000000</v>
      </c>
      <c r="W156" s="1">
        <v>-4510000000</v>
      </c>
      <c r="X156">
        <v>-4880000000</v>
      </c>
      <c r="Y156">
        <v>-5480000000</v>
      </c>
      <c r="Z156">
        <v>-5510000000</v>
      </c>
      <c r="AA156" s="2">
        <v>-5780000000</v>
      </c>
      <c r="AB156" s="1">
        <v>0</v>
      </c>
      <c r="AC156">
        <v>0</v>
      </c>
      <c r="AD156">
        <v>0</v>
      </c>
      <c r="AE156">
        <v>0</v>
      </c>
      <c r="AF156" s="2">
        <v>0</v>
      </c>
      <c r="AG156" s="1">
        <v>78000000</v>
      </c>
      <c r="AH156">
        <v>0</v>
      </c>
      <c r="AI156">
        <v>158000000</v>
      </c>
      <c r="AJ156">
        <v>0</v>
      </c>
      <c r="AK156" s="2">
        <v>0</v>
      </c>
    </row>
    <row r="157" spans="1:37" x14ac:dyDescent="0.25">
      <c r="A157" t="s">
        <v>319</v>
      </c>
      <c r="B157" s="1">
        <v>547070000000</v>
      </c>
      <c r="C157">
        <v>474220000000</v>
      </c>
      <c r="D157">
        <v>396250000000</v>
      </c>
      <c r="E157">
        <v>2133250000000</v>
      </c>
      <c r="F157">
        <v>188520000000</v>
      </c>
      <c r="G157">
        <v>57830000000</v>
      </c>
      <c r="H157" s="1">
        <v>125.02570299999999</v>
      </c>
      <c r="I157">
        <v>200.47137499999999</v>
      </c>
      <c r="J157">
        <v>260.15997299999998</v>
      </c>
      <c r="K157">
        <v>364.31500199999999</v>
      </c>
      <c r="L157" s="2">
        <v>246.59545900000001</v>
      </c>
      <c r="M157" s="1">
        <v>1.57</v>
      </c>
      <c r="N157">
        <v>1.77</v>
      </c>
      <c r="O157">
        <v>1.49</v>
      </c>
      <c r="P157">
        <v>2.19</v>
      </c>
      <c r="Q157" s="2">
        <v>2.46</v>
      </c>
      <c r="R157" s="1">
        <f t="shared" si="10"/>
        <v>-742000000</v>
      </c>
      <c r="S157">
        <f t="shared" si="11"/>
        <v>-1673000000</v>
      </c>
      <c r="T157">
        <f t="shared" si="12"/>
        <v>-1707000000</v>
      </c>
      <c r="U157">
        <f t="shared" si="13"/>
        <v>-1058000000</v>
      </c>
      <c r="V157">
        <f t="shared" si="14"/>
        <v>-3290000000</v>
      </c>
      <c r="W157" s="1">
        <v>-744000000</v>
      </c>
      <c r="X157">
        <v>-623000000</v>
      </c>
      <c r="Y157">
        <v>-637000000</v>
      </c>
      <c r="Z157">
        <v>-1040000000</v>
      </c>
      <c r="AA157" s="2">
        <v>-3290000000</v>
      </c>
      <c r="AB157" s="1">
        <v>0</v>
      </c>
      <c r="AC157">
        <v>-1050000000</v>
      </c>
      <c r="AD157">
        <v>-1070000000.0000001</v>
      </c>
      <c r="AE157">
        <v>-18000000</v>
      </c>
      <c r="AF157" s="2">
        <v>0</v>
      </c>
      <c r="AG157" s="1">
        <v>2000000</v>
      </c>
      <c r="AH157">
        <v>0</v>
      </c>
      <c r="AI157">
        <v>0</v>
      </c>
      <c r="AJ157">
        <v>0</v>
      </c>
      <c r="AK157" s="2">
        <v>0</v>
      </c>
    </row>
    <row r="158" spans="1:37" x14ac:dyDescent="0.25">
      <c r="A158" t="s">
        <v>299</v>
      </c>
      <c r="B158" s="1">
        <v>567590000000</v>
      </c>
      <c r="C158">
        <v>476390000000</v>
      </c>
      <c r="D158">
        <v>378790000000</v>
      </c>
      <c r="E158">
        <v>2112070000000</v>
      </c>
      <c r="F158">
        <v>1123110000000</v>
      </c>
      <c r="G158">
        <v>104240000000</v>
      </c>
      <c r="H158" s="1">
        <v>248.86389199999999</v>
      </c>
      <c r="I158">
        <v>289.515289</v>
      </c>
      <c r="J158">
        <v>311.93359400000003</v>
      </c>
      <c r="K158">
        <v>455.78881799999999</v>
      </c>
      <c r="L158" s="2">
        <v>509.69842499999999</v>
      </c>
      <c r="M158" s="1">
        <v>3</v>
      </c>
      <c r="N158">
        <v>3.2</v>
      </c>
      <c r="O158">
        <v>3.8</v>
      </c>
      <c r="P158">
        <v>4.5199999999999996</v>
      </c>
      <c r="Q158" s="2">
        <v>5.12</v>
      </c>
      <c r="R158" s="1">
        <f t="shared" si="10"/>
        <v>-2970000000</v>
      </c>
      <c r="S158">
        <f t="shared" si="11"/>
        <v>-1080000000</v>
      </c>
      <c r="T158">
        <f t="shared" si="12"/>
        <v>-3000000000</v>
      </c>
      <c r="U158">
        <f t="shared" si="13"/>
        <v>-4570000000</v>
      </c>
      <c r="V158">
        <f t="shared" si="14"/>
        <v>-1799000000</v>
      </c>
      <c r="W158" s="1">
        <v>-1210000000</v>
      </c>
      <c r="X158">
        <v>-1080000000</v>
      </c>
      <c r="Y158">
        <v>-1020000000</v>
      </c>
      <c r="Z158">
        <v>-1090000000</v>
      </c>
      <c r="AA158" s="2">
        <v>-1150000000</v>
      </c>
      <c r="AB158" s="1">
        <v>-1760000000</v>
      </c>
      <c r="AC158">
        <v>0</v>
      </c>
      <c r="AD158">
        <v>-1980000000</v>
      </c>
      <c r="AE158">
        <v>-3480000000</v>
      </c>
      <c r="AF158" s="2">
        <v>-649000000</v>
      </c>
      <c r="AG158" s="1">
        <v>0</v>
      </c>
      <c r="AH158">
        <v>0</v>
      </c>
      <c r="AI158">
        <v>0</v>
      </c>
      <c r="AJ158">
        <v>0</v>
      </c>
      <c r="AK158" s="2">
        <v>0</v>
      </c>
    </row>
    <row r="159" spans="1:37" x14ac:dyDescent="0.25">
      <c r="A159" t="s">
        <v>285</v>
      </c>
      <c r="B159" s="1">
        <v>510210000000</v>
      </c>
      <c r="C159">
        <v>410770000000</v>
      </c>
      <c r="D159">
        <v>313580000000</v>
      </c>
      <c r="E159">
        <v>216250000000</v>
      </c>
      <c r="F159">
        <v>19770000000</v>
      </c>
      <c r="G159">
        <v>10190000000</v>
      </c>
      <c r="H159" s="1">
        <v>62.905293</v>
      </c>
      <c r="I159">
        <v>70.458220999999995</v>
      </c>
      <c r="J159">
        <v>92.846335999999994</v>
      </c>
      <c r="K159">
        <v>114.701553</v>
      </c>
      <c r="L159" s="2">
        <v>79.859970000000004</v>
      </c>
      <c r="M159" s="1">
        <v>2.2999999999999998</v>
      </c>
      <c r="N159">
        <v>2.52</v>
      </c>
      <c r="O159">
        <v>2.67</v>
      </c>
      <c r="P159">
        <v>2.83</v>
      </c>
      <c r="Q159" s="2">
        <v>3.07</v>
      </c>
      <c r="R159" s="1">
        <f t="shared" si="10"/>
        <v>-526000000</v>
      </c>
      <c r="S159">
        <f t="shared" si="11"/>
        <v>-473000000</v>
      </c>
      <c r="T159">
        <f t="shared" si="12"/>
        <v>-384000000</v>
      </c>
      <c r="U159">
        <f t="shared" si="13"/>
        <v>-25000000</v>
      </c>
      <c r="V159">
        <f t="shared" si="14"/>
        <v>373000000</v>
      </c>
      <c r="W159" s="1">
        <v>-528000000</v>
      </c>
      <c r="X159">
        <v>-425000000</v>
      </c>
      <c r="Y159">
        <v>-383000000</v>
      </c>
      <c r="Z159">
        <v>-578000000</v>
      </c>
      <c r="AA159" s="2">
        <v>-624000000</v>
      </c>
      <c r="AB159" s="1">
        <v>-3000000</v>
      </c>
      <c r="AC159">
        <v>-48000000</v>
      </c>
      <c r="AD159">
        <v>-1000000</v>
      </c>
      <c r="AE159">
        <v>-114000000</v>
      </c>
      <c r="AF159" s="2">
        <v>-1000000</v>
      </c>
      <c r="AG159" s="1">
        <v>5000000</v>
      </c>
      <c r="AH159">
        <v>0</v>
      </c>
      <c r="AI159">
        <v>0</v>
      </c>
      <c r="AJ159">
        <v>667000000</v>
      </c>
      <c r="AK159" s="2">
        <v>998000000</v>
      </c>
    </row>
    <row r="160" spans="1:37" x14ac:dyDescent="0.25">
      <c r="A160" t="s">
        <v>303</v>
      </c>
      <c r="B160" s="1">
        <v>536790000000</v>
      </c>
      <c r="C160">
        <v>446640000000</v>
      </c>
      <c r="D160">
        <v>348170000000</v>
      </c>
      <c r="E160">
        <v>255380000000</v>
      </c>
      <c r="F160">
        <v>155930000000</v>
      </c>
      <c r="G160">
        <v>56530000000</v>
      </c>
      <c r="H160" s="1">
        <v>52.857455999999999</v>
      </c>
      <c r="I160">
        <v>69.526000999999994</v>
      </c>
      <c r="J160">
        <v>75.511246</v>
      </c>
      <c r="K160">
        <v>89.250511000000003</v>
      </c>
      <c r="L160" s="2">
        <v>94.369583000000006</v>
      </c>
      <c r="M160" s="1">
        <v>1.9449999999999901</v>
      </c>
      <c r="N160">
        <v>1.97</v>
      </c>
      <c r="O160">
        <v>2.0049999999999999</v>
      </c>
      <c r="P160">
        <v>2.0299999999999998</v>
      </c>
      <c r="Q160" s="2">
        <v>2.0649999999999999</v>
      </c>
      <c r="R160" s="1">
        <f t="shared" si="10"/>
        <v>-2616000000</v>
      </c>
      <c r="S160">
        <f t="shared" si="11"/>
        <v>-1049000000</v>
      </c>
      <c r="T160">
        <f t="shared" si="12"/>
        <v>-664000000</v>
      </c>
      <c r="U160">
        <f t="shared" si="13"/>
        <v>-2157000000</v>
      </c>
      <c r="V160">
        <f t="shared" si="14"/>
        <v>-5630000000</v>
      </c>
      <c r="W160" s="1">
        <v>-617000000</v>
      </c>
      <c r="X160">
        <v>-594000000</v>
      </c>
      <c r="Y160">
        <v>-538000000</v>
      </c>
      <c r="Z160">
        <v>-581000000</v>
      </c>
      <c r="AA160" s="2">
        <v>-531000000</v>
      </c>
      <c r="AB160" s="1">
        <v>-2200000000</v>
      </c>
      <c r="AC160">
        <v>-469000000</v>
      </c>
      <c r="AD160">
        <v>-126000000</v>
      </c>
      <c r="AE160">
        <v>-1610000000</v>
      </c>
      <c r="AF160" s="2">
        <v>-5700000000</v>
      </c>
      <c r="AG160" s="1">
        <v>201000000</v>
      </c>
      <c r="AH160">
        <v>14000000</v>
      </c>
      <c r="AI160">
        <v>0</v>
      </c>
      <c r="AJ160">
        <v>34000000</v>
      </c>
      <c r="AK160" s="2">
        <v>601000000</v>
      </c>
    </row>
    <row r="161" spans="1:37" x14ac:dyDescent="0.25">
      <c r="A161" t="s">
        <v>305</v>
      </c>
      <c r="B161" s="1">
        <v>5500000000</v>
      </c>
      <c r="C161">
        <v>43210000000</v>
      </c>
      <c r="D161">
        <v>322160000000</v>
      </c>
      <c r="E161">
        <v>224680000000</v>
      </c>
      <c r="F161">
        <v>136010000000</v>
      </c>
      <c r="G161">
        <v>17550000000</v>
      </c>
      <c r="H161" s="1">
        <v>4.7300000000000004</v>
      </c>
      <c r="I161">
        <v>26.129999000000002</v>
      </c>
      <c r="J161">
        <v>175.470001</v>
      </c>
      <c r="K161">
        <v>182.94000199999999</v>
      </c>
      <c r="L161" s="2">
        <v>264.959991</v>
      </c>
      <c r="M161" s="1">
        <v>0</v>
      </c>
      <c r="N161">
        <v>0</v>
      </c>
      <c r="O161">
        <v>0</v>
      </c>
      <c r="P161">
        <v>0</v>
      </c>
      <c r="Q161" s="2">
        <v>0</v>
      </c>
      <c r="R161" s="1">
        <f t="shared" si="10"/>
        <v>-19150000</v>
      </c>
      <c r="S161">
        <f t="shared" si="11"/>
        <v>-14790000</v>
      </c>
      <c r="T161">
        <f t="shared" si="12"/>
        <v>-20560000</v>
      </c>
      <c r="U161">
        <f t="shared" si="13"/>
        <v>-288160000</v>
      </c>
      <c r="V161">
        <f t="shared" si="14"/>
        <v>-108600000</v>
      </c>
      <c r="W161" s="1">
        <v>-4150000.0000000005</v>
      </c>
      <c r="X161">
        <v>-14790000</v>
      </c>
      <c r="Y161">
        <v>-20560000</v>
      </c>
      <c r="Z161">
        <v>-52510000</v>
      </c>
      <c r="AA161" s="2">
        <v>-46440000</v>
      </c>
      <c r="AB161" s="1">
        <v>-15000000</v>
      </c>
      <c r="AC161">
        <v>0</v>
      </c>
      <c r="AD161">
        <v>0</v>
      </c>
      <c r="AE161">
        <v>-235650000</v>
      </c>
      <c r="AF161" s="2">
        <v>-62160000</v>
      </c>
      <c r="AG161" s="1">
        <v>0</v>
      </c>
      <c r="AH161">
        <v>0</v>
      </c>
      <c r="AI161">
        <v>0</v>
      </c>
      <c r="AJ161">
        <v>0</v>
      </c>
      <c r="AK161" s="2">
        <v>0</v>
      </c>
    </row>
    <row r="162" spans="1:37" x14ac:dyDescent="0.25">
      <c r="A162" t="s">
        <v>309</v>
      </c>
      <c r="B162" s="1">
        <v>550580000000</v>
      </c>
      <c r="C162">
        <v>448740000000</v>
      </c>
      <c r="D162">
        <v>329090000000</v>
      </c>
      <c r="E162">
        <v>251970000000</v>
      </c>
      <c r="F162">
        <v>176070000000</v>
      </c>
      <c r="G162">
        <v>76600000000</v>
      </c>
      <c r="H162" s="1">
        <v>71.294846000000007</v>
      </c>
      <c r="I162">
        <v>69.283302000000006</v>
      </c>
      <c r="J162">
        <v>42.515304999999998</v>
      </c>
      <c r="K162">
        <v>80.192847999999998</v>
      </c>
      <c r="L162" s="2">
        <v>125.80959300000001</v>
      </c>
      <c r="M162" s="1">
        <v>0.75800000000000001</v>
      </c>
      <c r="N162">
        <v>1.016</v>
      </c>
      <c r="O162">
        <v>1.413</v>
      </c>
      <c r="P162">
        <v>4.6139999999999999</v>
      </c>
      <c r="Q162" s="2">
        <v>8.8000000000000007</v>
      </c>
      <c r="R162" s="1">
        <f t="shared" si="10"/>
        <v>-5852550000</v>
      </c>
      <c r="S162">
        <f t="shared" si="11"/>
        <v>-6279710000</v>
      </c>
      <c r="T162">
        <f t="shared" si="12"/>
        <v>-3268070000</v>
      </c>
      <c r="U162">
        <f t="shared" si="13"/>
        <v>-3619000000</v>
      </c>
      <c r="V162">
        <f t="shared" si="14"/>
        <v>-4651000000</v>
      </c>
      <c r="W162" s="1">
        <v>-6080000000</v>
      </c>
      <c r="X162">
        <v>-6420000000</v>
      </c>
      <c r="Y162">
        <v>-3460000000</v>
      </c>
      <c r="Z162">
        <v>-3850000000</v>
      </c>
      <c r="AA162" s="2">
        <v>-5000000000</v>
      </c>
      <c r="AB162" s="1">
        <v>0</v>
      </c>
      <c r="AC162">
        <v>0</v>
      </c>
      <c r="AD162">
        <v>0</v>
      </c>
      <c r="AE162">
        <v>0</v>
      </c>
      <c r="AF162" s="2">
        <v>0</v>
      </c>
      <c r="AG162" s="1">
        <v>227450000</v>
      </c>
      <c r="AH162">
        <v>140290000</v>
      </c>
      <c r="AI162">
        <v>191930000</v>
      </c>
      <c r="AJ162">
        <v>231000000</v>
      </c>
      <c r="AK162" s="2">
        <v>349000000</v>
      </c>
    </row>
    <row r="163" spans="1:37" x14ac:dyDescent="0.25">
      <c r="A163" t="s">
        <v>959</v>
      </c>
      <c r="B163" s="1">
        <v>56270000000</v>
      </c>
      <c r="C163">
        <v>411700000000</v>
      </c>
      <c r="D163">
        <v>320060000000</v>
      </c>
      <c r="E163">
        <v>237910000000</v>
      </c>
      <c r="F163">
        <v>118840000000</v>
      </c>
      <c r="G163">
        <v>14980000000</v>
      </c>
      <c r="H163" s="1">
        <v>116.010002</v>
      </c>
      <c r="I163">
        <v>212.16000399999999</v>
      </c>
      <c r="J163">
        <v>358.35000600000001</v>
      </c>
      <c r="K163">
        <v>668.45001200000002</v>
      </c>
      <c r="L163" s="2">
        <v>327.73998999999998</v>
      </c>
      <c r="M163" s="1">
        <v>0</v>
      </c>
      <c r="N163">
        <v>0</v>
      </c>
      <c r="O163">
        <v>0</v>
      </c>
      <c r="P163">
        <v>0</v>
      </c>
      <c r="Q163" s="2">
        <v>0</v>
      </c>
      <c r="R163" s="1">
        <f t="shared" si="10"/>
        <v>-111840000</v>
      </c>
      <c r="S163">
        <f t="shared" si="11"/>
        <v>-138630000</v>
      </c>
      <c r="T163">
        <f t="shared" si="12"/>
        <v>-87680000</v>
      </c>
      <c r="U163">
        <f t="shared" si="13"/>
        <v>-428210000</v>
      </c>
      <c r="V163">
        <f t="shared" si="14"/>
        <v>-94530000</v>
      </c>
      <c r="W163" s="1">
        <v>-37570000</v>
      </c>
      <c r="X163">
        <v>-99310000</v>
      </c>
      <c r="Y163">
        <v>-68790000</v>
      </c>
      <c r="Z163">
        <v>-111500000</v>
      </c>
      <c r="AA163" s="2">
        <v>-81630000</v>
      </c>
      <c r="AB163" s="1">
        <v>-74270000</v>
      </c>
      <c r="AC163">
        <v>-39320000</v>
      </c>
      <c r="AD163">
        <v>-18890000</v>
      </c>
      <c r="AE163">
        <v>-316710000</v>
      </c>
      <c r="AF163" s="2">
        <v>-12900000</v>
      </c>
      <c r="AG163" s="1">
        <v>0</v>
      </c>
      <c r="AH163">
        <v>0</v>
      </c>
      <c r="AI163">
        <v>0</v>
      </c>
      <c r="AJ163">
        <v>0</v>
      </c>
      <c r="AK163" s="2">
        <v>0</v>
      </c>
    </row>
    <row r="164" spans="1:37" x14ac:dyDescent="0.25">
      <c r="A164" t="s">
        <v>313</v>
      </c>
      <c r="B164" s="1">
        <v>528450000000</v>
      </c>
      <c r="C164">
        <v>449790000000</v>
      </c>
      <c r="D164">
        <v>363630000000</v>
      </c>
      <c r="E164">
        <v>276160000000</v>
      </c>
      <c r="F164">
        <v>160610000000</v>
      </c>
      <c r="G164">
        <v>72740000000</v>
      </c>
      <c r="H164" s="1">
        <v>324.554688</v>
      </c>
      <c r="I164">
        <v>548.04724099999999</v>
      </c>
      <c r="J164">
        <v>680.78509499999996</v>
      </c>
      <c r="K164">
        <v>818.82543899999996</v>
      </c>
      <c r="L164" s="2">
        <v>645.83801300000005</v>
      </c>
      <c r="M164" s="1">
        <v>9.1199999999999992</v>
      </c>
      <c r="N164">
        <v>9.84</v>
      </c>
      <c r="O164">
        <v>10.64</v>
      </c>
      <c r="P164">
        <v>11.48</v>
      </c>
      <c r="Q164" s="2">
        <v>12.4</v>
      </c>
      <c r="R164" s="1">
        <f t="shared" si="10"/>
        <v>-2929690000</v>
      </c>
      <c r="S164">
        <f t="shared" si="11"/>
        <v>-2114140000</v>
      </c>
      <c r="T164">
        <f t="shared" si="12"/>
        <v>-3460000000</v>
      </c>
      <c r="U164">
        <f t="shared" si="13"/>
        <v>-2699910000</v>
      </c>
      <c r="V164">
        <f t="shared" si="14"/>
        <v>-2994100000</v>
      </c>
      <c r="W164" s="1">
        <v>-2100000000</v>
      </c>
      <c r="X164">
        <v>-2080000000</v>
      </c>
      <c r="Y164">
        <v>-2280000000</v>
      </c>
      <c r="Z164">
        <v>-2750000000</v>
      </c>
      <c r="AA164" s="2">
        <v>-2280000000</v>
      </c>
      <c r="AB164" s="1">
        <v>-829690000</v>
      </c>
      <c r="AC164">
        <v>-34140000</v>
      </c>
      <c r="AD164">
        <v>-1180000000</v>
      </c>
      <c r="AE164">
        <v>-158500000</v>
      </c>
      <c r="AF164" s="2">
        <v>-964010000</v>
      </c>
      <c r="AG164" s="1">
        <v>0</v>
      </c>
      <c r="AH164">
        <v>0</v>
      </c>
      <c r="AI164">
        <v>0</v>
      </c>
      <c r="AJ164">
        <v>208590000</v>
      </c>
      <c r="AK164" s="2">
        <v>249910000</v>
      </c>
    </row>
    <row r="165" spans="1:37" x14ac:dyDescent="0.25">
      <c r="A165" t="s">
        <v>315</v>
      </c>
      <c r="B165" s="1">
        <v>524380000000</v>
      </c>
      <c r="C165">
        <v>430070000000</v>
      </c>
      <c r="D165">
        <v>322060000000</v>
      </c>
      <c r="E165">
        <v>233930000000</v>
      </c>
      <c r="F165">
        <v>123120000000</v>
      </c>
      <c r="G165">
        <v>24250000000</v>
      </c>
      <c r="H165" s="1">
        <v>56.328299999999999</v>
      </c>
      <c r="I165">
        <v>71.068329000000006</v>
      </c>
      <c r="J165">
        <v>54.290539000000003</v>
      </c>
      <c r="K165">
        <v>85.418334999999999</v>
      </c>
      <c r="L165" s="2">
        <v>57.692478000000001</v>
      </c>
      <c r="M165" s="1">
        <v>2.16</v>
      </c>
      <c r="N165">
        <v>2.2719999999999998</v>
      </c>
      <c r="O165">
        <v>2.4119999999999999</v>
      </c>
      <c r="P165">
        <v>2.4119999999999999</v>
      </c>
      <c r="Q165" s="2">
        <v>2.5</v>
      </c>
      <c r="R165" s="1">
        <f t="shared" si="10"/>
        <v>-192897000</v>
      </c>
      <c r="S165">
        <f t="shared" si="11"/>
        <v>-176040000</v>
      </c>
      <c r="T165">
        <f t="shared" si="12"/>
        <v>-155650000</v>
      </c>
      <c r="U165">
        <f t="shared" si="13"/>
        <v>-151330000</v>
      </c>
      <c r="V165">
        <f t="shared" si="14"/>
        <v>-256716000</v>
      </c>
      <c r="W165" s="1">
        <v>-193010000</v>
      </c>
      <c r="X165">
        <v>-183380000</v>
      </c>
      <c r="Y165">
        <v>-156080000</v>
      </c>
      <c r="Z165">
        <v>-152720000</v>
      </c>
      <c r="AA165" s="2">
        <v>-225140000</v>
      </c>
      <c r="AB165" s="1">
        <v>-13000</v>
      </c>
      <c r="AC165">
        <v>0</v>
      </c>
      <c r="AD165">
        <v>0</v>
      </c>
      <c r="AE165">
        <v>0</v>
      </c>
      <c r="AF165" s="2">
        <v>-32180000</v>
      </c>
      <c r="AG165" s="1">
        <v>126000</v>
      </c>
      <c r="AH165">
        <v>7340000</v>
      </c>
      <c r="AI165">
        <v>430000</v>
      </c>
      <c r="AJ165">
        <v>1390000</v>
      </c>
      <c r="AK165" s="2">
        <v>604000</v>
      </c>
    </row>
    <row r="166" spans="1:37" x14ac:dyDescent="0.25">
      <c r="A166" t="s">
        <v>979</v>
      </c>
      <c r="B166" s="1">
        <v>54800000000</v>
      </c>
      <c r="C166">
        <v>42780000000</v>
      </c>
      <c r="D166">
        <v>33500000000</v>
      </c>
      <c r="E166">
        <v>28240000000</v>
      </c>
      <c r="F166">
        <v>112410000000</v>
      </c>
      <c r="G166">
        <v>18180000000</v>
      </c>
      <c r="H166" s="1">
        <v>18.094571999999999</v>
      </c>
      <c r="I166">
        <v>10.52711</v>
      </c>
      <c r="J166">
        <v>12.345333</v>
      </c>
      <c r="K166">
        <v>21.184242000000001</v>
      </c>
      <c r="L166" s="2">
        <v>33.394897</v>
      </c>
      <c r="M166" s="1">
        <v>7.8992999999999994E-2</v>
      </c>
      <c r="N166">
        <v>0.12</v>
      </c>
      <c r="O166">
        <v>0.03</v>
      </c>
      <c r="P166">
        <v>0</v>
      </c>
      <c r="Q166" s="2">
        <v>0.55000000000000004</v>
      </c>
      <c r="R166" s="1">
        <f t="shared" si="10"/>
        <v>-2416620000</v>
      </c>
      <c r="S166">
        <f t="shared" si="11"/>
        <v>-1600000000</v>
      </c>
      <c r="T166">
        <f t="shared" si="12"/>
        <v>-1598360000</v>
      </c>
      <c r="U166">
        <f t="shared" si="13"/>
        <v>-2080050000</v>
      </c>
      <c r="V166">
        <f t="shared" si="14"/>
        <v>-1431780000</v>
      </c>
      <c r="W166" s="1">
        <v>-3000000000</v>
      </c>
      <c r="X166">
        <v>-1600000000</v>
      </c>
      <c r="Y166">
        <v>-1040000000</v>
      </c>
      <c r="Z166">
        <v>-1060000000</v>
      </c>
      <c r="AA166" s="2">
        <v>-1400000000</v>
      </c>
      <c r="AB166" s="1">
        <v>0</v>
      </c>
      <c r="AC166">
        <v>0</v>
      </c>
      <c r="AD166">
        <v>-691940000</v>
      </c>
      <c r="AE166">
        <v>-1030000000</v>
      </c>
      <c r="AF166" s="2">
        <v>-55350000</v>
      </c>
      <c r="AG166" s="1">
        <v>583380000</v>
      </c>
      <c r="AH166">
        <v>0</v>
      </c>
      <c r="AI166">
        <v>133580000.00000001</v>
      </c>
      <c r="AJ166">
        <v>9950000</v>
      </c>
      <c r="AK166" s="2">
        <v>23570000</v>
      </c>
    </row>
    <row r="167" spans="1:37" x14ac:dyDescent="0.25">
      <c r="A167" t="s">
        <v>325</v>
      </c>
      <c r="B167" s="1">
        <v>520610000000</v>
      </c>
      <c r="C167">
        <v>428060000000</v>
      </c>
      <c r="D167">
        <v>329650000000</v>
      </c>
      <c r="E167">
        <v>231270000000</v>
      </c>
      <c r="F167">
        <v>129200000000</v>
      </c>
      <c r="G167">
        <v>22000000000</v>
      </c>
      <c r="H167" s="1">
        <v>57.066462999999999</v>
      </c>
      <c r="I167">
        <v>76.748192000000003</v>
      </c>
      <c r="J167">
        <v>80.162766000000005</v>
      </c>
      <c r="K167">
        <v>86.724304000000004</v>
      </c>
      <c r="L167" s="2">
        <v>82.336417999999995</v>
      </c>
      <c r="M167" s="1">
        <v>2.02</v>
      </c>
      <c r="N167">
        <v>2.14</v>
      </c>
      <c r="O167">
        <v>2.2719999999999998</v>
      </c>
      <c r="P167">
        <v>2.4119999999999999</v>
      </c>
      <c r="Q167" s="2">
        <v>2.552</v>
      </c>
      <c r="R167" s="1">
        <f t="shared" si="10"/>
        <v>-2326080000</v>
      </c>
      <c r="S167">
        <f t="shared" si="11"/>
        <v>-2910000000</v>
      </c>
      <c r="T167">
        <f t="shared" si="12"/>
        <v>-3939460000</v>
      </c>
      <c r="U167">
        <f t="shared" si="13"/>
        <v>-3180000000</v>
      </c>
      <c r="V167">
        <f t="shared" si="14"/>
        <v>-3440000000</v>
      </c>
      <c r="W167" s="1">
        <v>-2520000000</v>
      </c>
      <c r="X167">
        <v>-2910000000</v>
      </c>
      <c r="Y167">
        <v>-2940000000</v>
      </c>
      <c r="Z167">
        <v>-3180000000</v>
      </c>
      <c r="AA167" s="2">
        <v>-3440000000</v>
      </c>
      <c r="AB167" s="1">
        <v>0</v>
      </c>
      <c r="AC167">
        <v>0</v>
      </c>
      <c r="AD167">
        <v>-1110000000</v>
      </c>
      <c r="AE167">
        <v>0</v>
      </c>
      <c r="AF167" s="2">
        <v>0</v>
      </c>
      <c r="AG167" s="1">
        <v>193920000</v>
      </c>
      <c r="AH167">
        <v>0</v>
      </c>
      <c r="AI167">
        <v>110540000</v>
      </c>
      <c r="AJ167">
        <v>0</v>
      </c>
      <c r="AK167" s="2">
        <v>0</v>
      </c>
    </row>
    <row r="168" spans="1:37" x14ac:dyDescent="0.25">
      <c r="A168" t="s">
        <v>317</v>
      </c>
      <c r="B168" s="1">
        <v>516150000000</v>
      </c>
      <c r="C168">
        <v>419880000000</v>
      </c>
      <c r="D168">
        <v>315480000000</v>
      </c>
      <c r="E168">
        <v>222920000000</v>
      </c>
      <c r="F168">
        <v>114200000000</v>
      </c>
      <c r="G168">
        <v>15780000000</v>
      </c>
      <c r="H168" s="1">
        <v>212.01992799999999</v>
      </c>
      <c r="I168">
        <v>266.97595200000001</v>
      </c>
      <c r="J168">
        <v>218.67437699999999</v>
      </c>
      <c r="K168">
        <v>333.26095600000002</v>
      </c>
      <c r="L168" s="2">
        <v>207.42207300000001</v>
      </c>
      <c r="M168" s="1">
        <v>7.44</v>
      </c>
      <c r="N168">
        <v>7.8</v>
      </c>
      <c r="O168">
        <v>8.3119999999999994</v>
      </c>
      <c r="P168">
        <v>8.36</v>
      </c>
      <c r="Q168" s="2">
        <v>8.8000000000000007</v>
      </c>
      <c r="R168" s="1">
        <f t="shared" si="10"/>
        <v>-83160000</v>
      </c>
      <c r="S168">
        <f t="shared" si="11"/>
        <v>-138330000</v>
      </c>
      <c r="T168">
        <f t="shared" si="12"/>
        <v>-94080000</v>
      </c>
      <c r="U168">
        <f t="shared" si="13"/>
        <v>-134120000</v>
      </c>
      <c r="V168">
        <f t="shared" si="14"/>
        <v>-174995000</v>
      </c>
      <c r="W168" s="1">
        <v>-81680000</v>
      </c>
      <c r="X168">
        <v>-101690000</v>
      </c>
      <c r="Y168">
        <v>-90090000</v>
      </c>
      <c r="Z168">
        <v>-121200000</v>
      </c>
      <c r="AA168" s="2">
        <v>-163190000</v>
      </c>
      <c r="AB168" s="1">
        <v>-1480000</v>
      </c>
      <c r="AC168">
        <v>-36640000</v>
      </c>
      <c r="AD168">
        <v>-3990000</v>
      </c>
      <c r="AE168">
        <v>-12920000</v>
      </c>
      <c r="AF168" s="2">
        <v>-11930000</v>
      </c>
      <c r="AG168" s="1">
        <v>0</v>
      </c>
      <c r="AH168">
        <v>0</v>
      </c>
      <c r="AI168">
        <v>0</v>
      </c>
      <c r="AJ168">
        <v>0</v>
      </c>
      <c r="AK168" s="2">
        <v>125000</v>
      </c>
    </row>
    <row r="169" spans="1:37" x14ac:dyDescent="0.25">
      <c r="A169" t="s">
        <v>287</v>
      </c>
      <c r="B169" s="1">
        <v>529080000000</v>
      </c>
      <c r="C169">
        <v>439140000000</v>
      </c>
      <c r="D169">
        <v>347880000000</v>
      </c>
      <c r="E169">
        <v>268880000000</v>
      </c>
      <c r="F169">
        <v>162410000000</v>
      </c>
      <c r="G169">
        <v>93230000000</v>
      </c>
      <c r="H169" s="1">
        <v>61.356869000000003</v>
      </c>
      <c r="I169">
        <v>87.595955000000004</v>
      </c>
      <c r="J169">
        <v>113.660774</v>
      </c>
      <c r="K169">
        <v>166.742828</v>
      </c>
      <c r="L169" s="2">
        <v>154.76644899999999</v>
      </c>
      <c r="M169" s="1">
        <v>1.32</v>
      </c>
      <c r="N169">
        <v>2.84</v>
      </c>
      <c r="O169">
        <v>2.19</v>
      </c>
      <c r="P169">
        <v>3.04</v>
      </c>
      <c r="Q169" s="2">
        <v>3.24</v>
      </c>
      <c r="R169" s="1">
        <f t="shared" si="10"/>
        <v>-565000000</v>
      </c>
      <c r="S169">
        <f t="shared" si="11"/>
        <v>-1807000000</v>
      </c>
      <c r="T169">
        <f t="shared" si="12"/>
        <v>821000000</v>
      </c>
      <c r="U169">
        <f t="shared" si="13"/>
        <v>-1945000000</v>
      </c>
      <c r="V169">
        <f t="shared" si="14"/>
        <v>-1014000000</v>
      </c>
      <c r="W169" s="1">
        <v>-565000000</v>
      </c>
      <c r="X169">
        <v>-587000000</v>
      </c>
      <c r="Y169">
        <v>-389000000</v>
      </c>
      <c r="Z169">
        <v>-575000000</v>
      </c>
      <c r="AA169" s="2">
        <v>-598000000</v>
      </c>
      <c r="AB169" s="1">
        <v>0</v>
      </c>
      <c r="AC169">
        <v>-1220000000</v>
      </c>
      <c r="AD169">
        <v>-200000000</v>
      </c>
      <c r="AE169">
        <v>-4500000000</v>
      </c>
      <c r="AF169" s="2">
        <v>-610000000</v>
      </c>
      <c r="AG169" s="1">
        <v>0</v>
      </c>
      <c r="AH169">
        <v>0</v>
      </c>
      <c r="AI169">
        <v>1410000000</v>
      </c>
      <c r="AJ169">
        <v>3130000000</v>
      </c>
      <c r="AK169" s="2">
        <v>194000000</v>
      </c>
    </row>
    <row r="170" spans="1:37" x14ac:dyDescent="0.25">
      <c r="A170" t="s">
        <v>307</v>
      </c>
      <c r="B170" s="1">
        <v>516270000000</v>
      </c>
      <c r="C170">
        <v>423850000000</v>
      </c>
      <c r="D170">
        <v>319990000000</v>
      </c>
      <c r="E170">
        <v>222640000000</v>
      </c>
      <c r="F170">
        <v>123730000000</v>
      </c>
      <c r="G170">
        <v>19940000000</v>
      </c>
      <c r="H170" s="1">
        <v>72.205344999999994</v>
      </c>
      <c r="I170">
        <v>104.19905900000001</v>
      </c>
      <c r="J170">
        <v>89.893127000000007</v>
      </c>
      <c r="K170">
        <v>105.28273</v>
      </c>
      <c r="L170" s="2">
        <v>109.02321600000001</v>
      </c>
      <c r="M170" s="1">
        <v>3.58</v>
      </c>
      <c r="N170">
        <v>3.66</v>
      </c>
      <c r="O170">
        <v>3.74</v>
      </c>
      <c r="P170">
        <v>3.86</v>
      </c>
      <c r="Q170" s="2">
        <v>4.0999999999999996</v>
      </c>
      <c r="R170" s="1">
        <f t="shared" si="10"/>
        <v>-4245099999.9999995</v>
      </c>
      <c r="S170">
        <f t="shared" si="11"/>
        <v>-4601070000</v>
      </c>
      <c r="T170">
        <f t="shared" si="12"/>
        <v>-5160000000</v>
      </c>
      <c r="U170">
        <f t="shared" si="13"/>
        <v>-6402580000</v>
      </c>
      <c r="V170">
        <f t="shared" si="14"/>
        <v>-5400000000</v>
      </c>
      <c r="W170" s="1">
        <v>-4269999999.9999995</v>
      </c>
      <c r="X170">
        <v>-4630000000</v>
      </c>
      <c r="Y170">
        <v>-5160000000</v>
      </c>
      <c r="Z170">
        <v>-6420000000</v>
      </c>
      <c r="AA170" s="2">
        <v>-5400000000</v>
      </c>
      <c r="AB170" s="1">
        <v>0</v>
      </c>
      <c r="AC170">
        <v>0</v>
      </c>
      <c r="AD170">
        <v>0</v>
      </c>
      <c r="AE170">
        <v>0</v>
      </c>
      <c r="AF170" s="2">
        <v>0</v>
      </c>
      <c r="AG170" s="1">
        <v>24900000</v>
      </c>
      <c r="AH170">
        <v>28930000</v>
      </c>
      <c r="AI170">
        <v>0</v>
      </c>
      <c r="AJ170">
        <v>17420000</v>
      </c>
      <c r="AK170" s="2">
        <v>0</v>
      </c>
    </row>
    <row r="171" spans="1:37" x14ac:dyDescent="0.25">
      <c r="A171" t="s">
        <v>940</v>
      </c>
      <c r="B171" s="1">
        <v>55690000000</v>
      </c>
      <c r="C171">
        <v>45240000000</v>
      </c>
      <c r="D171">
        <v>322430000000</v>
      </c>
      <c r="E171">
        <v>227750000000</v>
      </c>
      <c r="F171">
        <v>115050000000</v>
      </c>
      <c r="G171">
        <v>9200000000</v>
      </c>
      <c r="H171" s="1">
        <v>47.57</v>
      </c>
      <c r="I171">
        <v>44.299999</v>
      </c>
      <c r="J171">
        <v>177.91000399999999</v>
      </c>
      <c r="K171">
        <v>218.94000199999999</v>
      </c>
      <c r="L171" s="2">
        <v>119.779999</v>
      </c>
      <c r="M171" s="1">
        <v>0</v>
      </c>
      <c r="N171">
        <v>0</v>
      </c>
      <c r="O171">
        <v>0</v>
      </c>
      <c r="P171">
        <v>0</v>
      </c>
      <c r="Q171" s="2">
        <v>0</v>
      </c>
      <c r="R171" s="1">
        <f t="shared" si="10"/>
        <v>-56050000</v>
      </c>
      <c r="S171">
        <f t="shared" si="11"/>
        <v>-287650000</v>
      </c>
      <c r="T171">
        <f t="shared" si="12"/>
        <v>-7990000</v>
      </c>
      <c r="U171">
        <f t="shared" si="13"/>
        <v>-1730110000</v>
      </c>
      <c r="V171">
        <f t="shared" si="14"/>
        <v>-37200000</v>
      </c>
      <c r="W171" s="1">
        <v>-56050000</v>
      </c>
      <c r="X171">
        <v>-17240000</v>
      </c>
      <c r="Y171">
        <v>-7990000</v>
      </c>
      <c r="Z171">
        <v>-30110000</v>
      </c>
      <c r="AA171" s="2">
        <v>-37200000</v>
      </c>
      <c r="AB171" s="1">
        <v>0</v>
      </c>
      <c r="AC171">
        <v>-270410000</v>
      </c>
      <c r="AD171">
        <v>0</v>
      </c>
      <c r="AE171">
        <v>-1700000000</v>
      </c>
      <c r="AF171" s="2">
        <v>0</v>
      </c>
      <c r="AG171" s="1">
        <v>0</v>
      </c>
      <c r="AH171">
        <v>0</v>
      </c>
      <c r="AI171">
        <v>0</v>
      </c>
      <c r="AJ171">
        <v>0</v>
      </c>
      <c r="AK171" s="2">
        <v>0</v>
      </c>
    </row>
    <row r="172" spans="1:37" x14ac:dyDescent="0.25">
      <c r="A172" t="s">
        <v>323</v>
      </c>
      <c r="B172" s="1">
        <v>514490000000</v>
      </c>
      <c r="C172">
        <v>414750000000</v>
      </c>
      <c r="D172">
        <v>312590000000</v>
      </c>
      <c r="E172">
        <v>215730000000</v>
      </c>
      <c r="F172">
        <v>114440000000</v>
      </c>
      <c r="G172">
        <v>12310000000</v>
      </c>
      <c r="H172" s="1">
        <v>47.897922999999999</v>
      </c>
      <c r="I172">
        <v>56.701523000000002</v>
      </c>
      <c r="J172">
        <v>50.084408000000003</v>
      </c>
      <c r="K172">
        <v>64.104301000000007</v>
      </c>
      <c r="L172" s="2">
        <v>60.968299999999999</v>
      </c>
      <c r="M172" s="1">
        <v>1.7350000000000001</v>
      </c>
      <c r="N172">
        <v>1.93</v>
      </c>
      <c r="O172">
        <v>2.0499999999999998</v>
      </c>
      <c r="P172">
        <v>2.1779999999999999</v>
      </c>
      <c r="Q172" s="2">
        <v>2.3319999999999999</v>
      </c>
      <c r="R172" s="1">
        <f t="shared" si="10"/>
        <v>79999999.999999881</v>
      </c>
      <c r="S172">
        <f t="shared" si="11"/>
        <v>-1210000000</v>
      </c>
      <c r="T172">
        <f t="shared" si="12"/>
        <v>-1560000000</v>
      </c>
      <c r="U172">
        <f t="shared" si="13"/>
        <v>-1970000000</v>
      </c>
      <c r="V172">
        <f t="shared" si="14"/>
        <v>-2170000000</v>
      </c>
      <c r="W172" s="1">
        <v>-1070000000.0000001</v>
      </c>
      <c r="X172">
        <v>-1210000000</v>
      </c>
      <c r="Y172">
        <v>-1560000000</v>
      </c>
      <c r="Z172">
        <v>-1970000000</v>
      </c>
      <c r="AA172" s="2">
        <v>-2170000000</v>
      </c>
      <c r="AB172" s="1">
        <v>0</v>
      </c>
      <c r="AC172">
        <v>0</v>
      </c>
      <c r="AD172">
        <v>0</v>
      </c>
      <c r="AE172">
        <v>0</v>
      </c>
      <c r="AF172" s="2">
        <v>0</v>
      </c>
      <c r="AG172" s="1">
        <v>1150000000</v>
      </c>
      <c r="AH172">
        <v>0</v>
      </c>
      <c r="AI172">
        <v>0</v>
      </c>
      <c r="AJ172">
        <v>0</v>
      </c>
      <c r="AK172" s="2">
        <v>0</v>
      </c>
    </row>
    <row r="173" spans="1:37" x14ac:dyDescent="0.25">
      <c r="A173" t="s">
        <v>295</v>
      </c>
      <c r="B173" s="1">
        <v>531810000000</v>
      </c>
      <c r="C173">
        <v>448780000000</v>
      </c>
      <c r="D173">
        <v>356850000000</v>
      </c>
      <c r="E173">
        <v>280880000000</v>
      </c>
      <c r="F173">
        <v>146120000000</v>
      </c>
      <c r="G173">
        <v>46430000000</v>
      </c>
      <c r="H173" s="1">
        <v>51.056666999999997</v>
      </c>
      <c r="I173">
        <v>77.763335999999995</v>
      </c>
      <c r="J173">
        <v>91.230002999999996</v>
      </c>
      <c r="K173">
        <v>129.550003</v>
      </c>
      <c r="L173" s="2">
        <v>74.610000999999997</v>
      </c>
      <c r="M173" s="1">
        <v>0</v>
      </c>
      <c r="N173">
        <v>0</v>
      </c>
      <c r="O173">
        <v>0</v>
      </c>
      <c r="P173">
        <v>0</v>
      </c>
      <c r="Q173" s="2">
        <v>0</v>
      </c>
      <c r="R173" s="1">
        <f t="shared" si="10"/>
        <v>-241700000</v>
      </c>
      <c r="S173">
        <f t="shared" si="11"/>
        <v>-413600000</v>
      </c>
      <c r="T173">
        <f t="shared" si="12"/>
        <v>-417300000</v>
      </c>
      <c r="U173">
        <f t="shared" si="13"/>
        <v>-342900000</v>
      </c>
      <c r="V173">
        <f t="shared" si="14"/>
        <v>-264800000</v>
      </c>
      <c r="W173" s="1">
        <v>-241700000</v>
      </c>
      <c r="X173">
        <v>-278400000</v>
      </c>
      <c r="Y173">
        <v>-407300000</v>
      </c>
      <c r="Z173">
        <v>-329800000</v>
      </c>
      <c r="AA173" s="2">
        <v>-264800000</v>
      </c>
      <c r="AB173" s="1">
        <v>0</v>
      </c>
      <c r="AC173">
        <v>-135200000</v>
      </c>
      <c r="AD173">
        <v>-10000000</v>
      </c>
      <c r="AE173">
        <v>-13100000</v>
      </c>
      <c r="AF173" s="2">
        <v>0</v>
      </c>
      <c r="AG173" s="1">
        <v>0</v>
      </c>
      <c r="AH173">
        <v>0</v>
      </c>
      <c r="AI173">
        <v>0</v>
      </c>
      <c r="AJ173">
        <v>0</v>
      </c>
      <c r="AK173" s="2">
        <v>0</v>
      </c>
    </row>
    <row r="174" spans="1:37" x14ac:dyDescent="0.25">
      <c r="A174" t="s">
        <v>327</v>
      </c>
      <c r="B174" s="1">
        <v>543650000000</v>
      </c>
      <c r="C174">
        <v>444350000000</v>
      </c>
      <c r="D174">
        <v>341180000000</v>
      </c>
      <c r="E174">
        <v>256500000000</v>
      </c>
      <c r="F174">
        <v>142950000000</v>
      </c>
      <c r="G174">
        <v>39790000000</v>
      </c>
      <c r="H174" s="1">
        <v>27.422138</v>
      </c>
      <c r="I174">
        <v>28.594577999999998</v>
      </c>
      <c r="J174">
        <v>27.489374000000002</v>
      </c>
      <c r="K174">
        <v>38.892735000000002</v>
      </c>
      <c r="L174" s="2">
        <v>42.117195000000002</v>
      </c>
      <c r="M174" s="1">
        <v>0.98430799999999996</v>
      </c>
      <c r="N174">
        <v>1.0356639999999999</v>
      </c>
      <c r="O174">
        <v>1.092724</v>
      </c>
      <c r="P174">
        <v>1.092724</v>
      </c>
      <c r="Q174" s="2">
        <v>1.3520000000000001</v>
      </c>
      <c r="R174" s="1">
        <f t="shared" si="10"/>
        <v>-7653000000</v>
      </c>
      <c r="S174">
        <f t="shared" si="11"/>
        <v>-7238000000</v>
      </c>
      <c r="T174">
        <f t="shared" si="12"/>
        <v>-8004000000.000001</v>
      </c>
      <c r="U174">
        <f t="shared" si="13"/>
        <v>-7103000000</v>
      </c>
      <c r="V174">
        <f t="shared" si="14"/>
        <v>-7134000000</v>
      </c>
      <c r="W174" s="1">
        <v>-7590000000</v>
      </c>
      <c r="X174">
        <v>-7250000000</v>
      </c>
      <c r="Y174">
        <v>-8050000000.000001</v>
      </c>
      <c r="Z174">
        <v>-7980000000</v>
      </c>
      <c r="AA174" s="2">
        <v>-7150000000</v>
      </c>
      <c r="AB174" s="1">
        <v>-154000000</v>
      </c>
      <c r="AC174">
        <v>-41000000</v>
      </c>
      <c r="AD174">
        <v>0</v>
      </c>
      <c r="AE174">
        <v>0</v>
      </c>
      <c r="AF174" s="2">
        <v>0</v>
      </c>
      <c r="AG174" s="1">
        <v>91000000</v>
      </c>
      <c r="AH174">
        <v>53000000</v>
      </c>
      <c r="AI174">
        <v>46000000</v>
      </c>
      <c r="AJ174">
        <v>877000000</v>
      </c>
      <c r="AK174" s="2">
        <v>16000000</v>
      </c>
    </row>
    <row r="175" spans="1:37" x14ac:dyDescent="0.25">
      <c r="A175" t="s">
        <v>331</v>
      </c>
      <c r="B175" s="1">
        <v>511680000000</v>
      </c>
      <c r="C175">
        <v>413230000000</v>
      </c>
      <c r="D175">
        <v>316090000000</v>
      </c>
      <c r="E175">
        <v>222740000000</v>
      </c>
      <c r="F175">
        <v>116530000000</v>
      </c>
      <c r="G175">
        <v>17210000000</v>
      </c>
      <c r="H175" s="1">
        <v>64.526283000000006</v>
      </c>
      <c r="I175">
        <v>74.960982999999999</v>
      </c>
      <c r="J175">
        <v>92.554321000000002</v>
      </c>
      <c r="K175">
        <v>131.89389</v>
      </c>
      <c r="L175" s="2">
        <v>103.29702</v>
      </c>
      <c r="M175" s="1">
        <v>0.9</v>
      </c>
      <c r="N175">
        <v>1</v>
      </c>
      <c r="O175">
        <v>1.04</v>
      </c>
      <c r="P175">
        <v>1.1599999999999999</v>
      </c>
      <c r="Q175" s="2">
        <v>1.34</v>
      </c>
      <c r="R175" s="1">
        <f t="shared" si="10"/>
        <v>-47943000</v>
      </c>
      <c r="S175">
        <f t="shared" si="11"/>
        <v>-46441000</v>
      </c>
      <c r="T175">
        <f t="shared" si="12"/>
        <v>-47540000</v>
      </c>
      <c r="U175">
        <f t="shared" si="13"/>
        <v>-36250000</v>
      </c>
      <c r="V175">
        <f t="shared" si="14"/>
        <v>-86820000</v>
      </c>
      <c r="W175" s="1">
        <v>-47470000</v>
      </c>
      <c r="X175">
        <v>-47020000</v>
      </c>
      <c r="Y175">
        <v>-47540000</v>
      </c>
      <c r="Z175">
        <v>-36250000</v>
      </c>
      <c r="AA175" s="2">
        <v>-86820000</v>
      </c>
      <c r="AB175" s="1">
        <v>-688000</v>
      </c>
      <c r="AC175">
        <v>0</v>
      </c>
      <c r="AD175">
        <v>0</v>
      </c>
      <c r="AE175">
        <v>0</v>
      </c>
      <c r="AF175" s="2">
        <v>0</v>
      </c>
      <c r="AG175" s="1">
        <v>215000</v>
      </c>
      <c r="AH175">
        <v>579000</v>
      </c>
      <c r="AI175">
        <v>0</v>
      </c>
      <c r="AJ175">
        <v>0</v>
      </c>
      <c r="AK175" s="2">
        <v>0</v>
      </c>
    </row>
    <row r="176" spans="1:37" x14ac:dyDescent="0.25">
      <c r="A176" t="s">
        <v>329</v>
      </c>
      <c r="B176" s="1">
        <v>516570000000</v>
      </c>
      <c r="C176">
        <v>415420000000</v>
      </c>
      <c r="D176">
        <v>318720000000</v>
      </c>
      <c r="E176">
        <v>227380000000</v>
      </c>
      <c r="F176">
        <v>113670000000</v>
      </c>
      <c r="G176">
        <v>15700000000</v>
      </c>
      <c r="H176" s="1">
        <v>110.956642</v>
      </c>
      <c r="I176">
        <v>107.7397</v>
      </c>
      <c r="J176">
        <v>132.39999399999999</v>
      </c>
      <c r="K176">
        <v>180.720001</v>
      </c>
      <c r="L176" s="2">
        <v>87.599997999999999</v>
      </c>
      <c r="M176" s="1">
        <v>1.24</v>
      </c>
      <c r="N176">
        <v>1.32</v>
      </c>
      <c r="O176">
        <v>0.34</v>
      </c>
      <c r="P176">
        <v>0</v>
      </c>
      <c r="Q176" s="2">
        <v>0</v>
      </c>
      <c r="R176" s="1">
        <f t="shared" si="10"/>
        <v>-931000000</v>
      </c>
      <c r="S176">
        <f t="shared" si="11"/>
        <v>-1080000000</v>
      </c>
      <c r="T176">
        <f t="shared" si="12"/>
        <v>-797000000</v>
      </c>
      <c r="U176">
        <f t="shared" si="13"/>
        <v>-733000000</v>
      </c>
      <c r="V176">
        <f t="shared" si="14"/>
        <v>-658000000</v>
      </c>
      <c r="W176" s="1">
        <v>-878000000</v>
      </c>
      <c r="X176">
        <v>-1160000000</v>
      </c>
      <c r="Y176">
        <v>-797000000</v>
      </c>
      <c r="Z176">
        <v>-673000000</v>
      </c>
      <c r="AA176" s="2">
        <v>-662000000</v>
      </c>
      <c r="AB176" s="1">
        <v>-53000000</v>
      </c>
      <c r="AC176">
        <v>80000000</v>
      </c>
      <c r="AD176">
        <v>0</v>
      </c>
      <c r="AE176">
        <v>-60000000</v>
      </c>
      <c r="AF176" s="2">
        <v>0</v>
      </c>
      <c r="AG176" s="1">
        <v>0</v>
      </c>
      <c r="AH176">
        <v>0</v>
      </c>
      <c r="AI176">
        <v>0</v>
      </c>
      <c r="AJ176">
        <v>0</v>
      </c>
      <c r="AK176" s="2">
        <v>4000000</v>
      </c>
    </row>
    <row r="177" spans="1:37" x14ac:dyDescent="0.25">
      <c r="A177" t="s">
        <v>333</v>
      </c>
      <c r="B177" s="1">
        <v>511500000000</v>
      </c>
      <c r="C177">
        <v>413680000000</v>
      </c>
      <c r="D177">
        <v>314970000000</v>
      </c>
      <c r="E177">
        <v>230350000000</v>
      </c>
      <c r="F177">
        <v>120680000000</v>
      </c>
      <c r="G177">
        <v>28140000000</v>
      </c>
      <c r="H177" s="1">
        <v>77.257484000000005</v>
      </c>
      <c r="I177">
        <v>93.255324999999999</v>
      </c>
      <c r="J177">
        <v>105.973465</v>
      </c>
      <c r="K177">
        <v>212.98783900000001</v>
      </c>
      <c r="L177" s="2">
        <v>143.09204099999999</v>
      </c>
      <c r="M177" s="1">
        <v>3.36</v>
      </c>
      <c r="N177">
        <v>3.56</v>
      </c>
      <c r="O177">
        <v>3.6</v>
      </c>
      <c r="P177">
        <v>4.5</v>
      </c>
      <c r="Q177" s="2">
        <v>6</v>
      </c>
      <c r="R177" s="1">
        <f t="shared" si="10"/>
        <v>-6738000</v>
      </c>
      <c r="S177">
        <f t="shared" si="11"/>
        <v>-7587000</v>
      </c>
      <c r="T177">
        <f t="shared" si="12"/>
        <v>-8024000</v>
      </c>
      <c r="U177">
        <f t="shared" si="13"/>
        <v>-4448000</v>
      </c>
      <c r="V177">
        <f t="shared" si="14"/>
        <v>-184750000</v>
      </c>
      <c r="W177" s="1">
        <v>-4300000</v>
      </c>
      <c r="X177">
        <v>-7760000</v>
      </c>
      <c r="Y177">
        <v>-7090000</v>
      </c>
      <c r="Z177">
        <v>-3660000</v>
      </c>
      <c r="AA177" s="2">
        <v>-22830000</v>
      </c>
      <c r="AB177" s="1">
        <v>-2560000</v>
      </c>
      <c r="AC177">
        <v>0</v>
      </c>
      <c r="AD177">
        <v>-1000000</v>
      </c>
      <c r="AE177">
        <v>-788000</v>
      </c>
      <c r="AF177" s="2">
        <v>-161920000</v>
      </c>
      <c r="AG177" s="1">
        <v>122000</v>
      </c>
      <c r="AH177">
        <v>173000</v>
      </c>
      <c r="AI177">
        <v>66000</v>
      </c>
      <c r="AJ177">
        <v>0</v>
      </c>
      <c r="AK177" s="2">
        <v>0</v>
      </c>
    </row>
    <row r="178" spans="1:37" x14ac:dyDescent="0.25">
      <c r="A178" t="s">
        <v>356</v>
      </c>
      <c r="B178" s="1">
        <v>531140000000</v>
      </c>
      <c r="C178">
        <v>437960000000</v>
      </c>
      <c r="D178">
        <v>334970000000</v>
      </c>
      <c r="E178">
        <v>283000000000</v>
      </c>
      <c r="F178">
        <v>146750000000</v>
      </c>
      <c r="G178">
        <v>48580000000</v>
      </c>
      <c r="H178" s="1">
        <v>6.2468890000000004</v>
      </c>
      <c r="I178">
        <v>8.0984510000000007</v>
      </c>
      <c r="J178">
        <v>7.7845170000000001</v>
      </c>
      <c r="K178">
        <v>18.486750000000001</v>
      </c>
      <c r="L178" s="2">
        <v>10.688995999999999</v>
      </c>
      <c r="M178" s="1">
        <v>0.73</v>
      </c>
      <c r="N178">
        <v>0.6</v>
      </c>
      <c r="O178">
        <v>0.15</v>
      </c>
      <c r="P178">
        <v>0.1</v>
      </c>
      <c r="Q178" s="2">
        <v>0.5</v>
      </c>
      <c r="R178" s="1">
        <f t="shared" si="10"/>
        <v>-7790000000</v>
      </c>
      <c r="S178">
        <f t="shared" si="11"/>
        <v>-7630000000</v>
      </c>
      <c r="T178">
        <f t="shared" si="12"/>
        <v>-4400000000</v>
      </c>
      <c r="U178">
        <f t="shared" si="13"/>
        <v>-6085000000</v>
      </c>
      <c r="V178">
        <f t="shared" si="14"/>
        <v>-6421000000</v>
      </c>
      <c r="W178" s="1">
        <v>-7790000000</v>
      </c>
      <c r="X178">
        <v>-7630000000</v>
      </c>
      <c r="Y178">
        <v>-5740000000</v>
      </c>
      <c r="Z178">
        <v>-6230000000</v>
      </c>
      <c r="AA178" s="2">
        <v>-6870000000</v>
      </c>
      <c r="AB178" s="1">
        <v>0</v>
      </c>
      <c r="AC178">
        <v>0</v>
      </c>
      <c r="AD178">
        <v>0</v>
      </c>
      <c r="AE178">
        <v>0</v>
      </c>
      <c r="AF178" s="2">
        <v>0</v>
      </c>
      <c r="AG178" s="1">
        <v>0</v>
      </c>
      <c r="AH178">
        <v>0</v>
      </c>
      <c r="AI178">
        <v>1340000000</v>
      </c>
      <c r="AJ178">
        <v>145000000</v>
      </c>
      <c r="AK178" s="2">
        <v>449000000</v>
      </c>
    </row>
    <row r="179" spans="1:37" x14ac:dyDescent="0.25">
      <c r="A179" t="s">
        <v>258</v>
      </c>
      <c r="B179" s="1">
        <v>515220000000</v>
      </c>
      <c r="C179">
        <v>414760000000</v>
      </c>
      <c r="D179">
        <v>37640000000</v>
      </c>
      <c r="E179">
        <v>219530000000</v>
      </c>
      <c r="F179">
        <v>124880000000</v>
      </c>
      <c r="G179">
        <v>27710000000</v>
      </c>
      <c r="H179" s="1">
        <v>78.909263999999993</v>
      </c>
      <c r="I179">
        <v>79.632614000000004</v>
      </c>
      <c r="J179">
        <v>43.001235999999999</v>
      </c>
      <c r="K179">
        <v>97.832024000000004</v>
      </c>
      <c r="L179" s="2">
        <v>132.40353400000001</v>
      </c>
      <c r="M179" s="1">
        <v>0.375</v>
      </c>
      <c r="N179">
        <v>0.68899999999999995</v>
      </c>
      <c r="O179">
        <v>1.5</v>
      </c>
      <c r="P179">
        <v>1.75</v>
      </c>
      <c r="Q179" s="2">
        <v>8.9599999999999902</v>
      </c>
      <c r="R179" s="1">
        <f t="shared" si="10"/>
        <v>-3480000000</v>
      </c>
      <c r="S179">
        <f t="shared" si="11"/>
        <v>-3706000000</v>
      </c>
      <c r="T179">
        <f t="shared" si="12"/>
        <v>-2045000000</v>
      </c>
      <c r="U179">
        <f t="shared" si="13"/>
        <v>-2302000000</v>
      </c>
      <c r="V179">
        <f t="shared" si="14"/>
        <v>-3510000000</v>
      </c>
      <c r="W179" s="1">
        <v>-1670000000</v>
      </c>
      <c r="X179">
        <v>-2930000000</v>
      </c>
      <c r="Y179">
        <v>-1860000000</v>
      </c>
      <c r="Z179">
        <v>-1490000000</v>
      </c>
      <c r="AA179" s="2">
        <v>-1940000000</v>
      </c>
      <c r="AB179" s="1">
        <v>-1810000000</v>
      </c>
      <c r="AC179">
        <v>-776000000</v>
      </c>
      <c r="AD179">
        <v>-185000000</v>
      </c>
      <c r="AE179">
        <v>-812000000</v>
      </c>
      <c r="AF179" s="2">
        <v>-1570000000</v>
      </c>
      <c r="AG179" s="1">
        <v>0</v>
      </c>
      <c r="AH179">
        <v>0</v>
      </c>
      <c r="AI179">
        <v>0</v>
      </c>
      <c r="AJ179">
        <v>0</v>
      </c>
      <c r="AK179" s="2">
        <v>0</v>
      </c>
    </row>
    <row r="180" spans="1:37" x14ac:dyDescent="0.25">
      <c r="A180" t="s">
        <v>339</v>
      </c>
      <c r="B180" s="1">
        <v>514940000000</v>
      </c>
      <c r="C180">
        <v>421210000000</v>
      </c>
      <c r="D180">
        <v>328030000000</v>
      </c>
      <c r="E180">
        <v>236860000000</v>
      </c>
      <c r="F180">
        <v>127100000000</v>
      </c>
      <c r="G180">
        <v>32720000000</v>
      </c>
      <c r="H180" s="1">
        <v>23.086935</v>
      </c>
      <c r="I180">
        <v>33.493423</v>
      </c>
      <c r="J180">
        <v>45.752800000000001</v>
      </c>
      <c r="K180">
        <v>61.334918999999999</v>
      </c>
      <c r="L180" s="2">
        <v>46.406204000000002</v>
      </c>
      <c r="M180" s="1">
        <v>0.77</v>
      </c>
      <c r="N180">
        <v>0.87</v>
      </c>
      <c r="O180">
        <v>1.4</v>
      </c>
      <c r="P180">
        <v>1.1200000000000001</v>
      </c>
      <c r="Q180" s="2">
        <v>1.24</v>
      </c>
      <c r="R180" s="1">
        <f t="shared" si="10"/>
        <v>-170500000</v>
      </c>
      <c r="S180">
        <f t="shared" si="11"/>
        <v>-239800000</v>
      </c>
      <c r="T180">
        <f t="shared" si="12"/>
        <v>-282500000</v>
      </c>
      <c r="U180">
        <f t="shared" si="13"/>
        <v>-148200000</v>
      </c>
      <c r="V180">
        <f t="shared" si="14"/>
        <v>-162400000</v>
      </c>
      <c r="W180" s="1">
        <v>-176300000</v>
      </c>
      <c r="X180">
        <v>-246400000</v>
      </c>
      <c r="Y180">
        <v>-168100000</v>
      </c>
      <c r="Z180">
        <v>-156600000</v>
      </c>
      <c r="AA180" s="2">
        <v>-173800000</v>
      </c>
      <c r="AB180" s="1">
        <v>-3700000</v>
      </c>
      <c r="AC180">
        <v>0</v>
      </c>
      <c r="AD180">
        <v>-125000000</v>
      </c>
      <c r="AE180">
        <v>0</v>
      </c>
      <c r="AF180" s="2">
        <v>0</v>
      </c>
      <c r="AG180" s="1">
        <v>9500000</v>
      </c>
      <c r="AH180">
        <v>6600000</v>
      </c>
      <c r="AI180">
        <v>10600000</v>
      </c>
      <c r="AJ180">
        <v>8400000</v>
      </c>
      <c r="AK180" s="2">
        <v>11400000</v>
      </c>
    </row>
    <row r="181" spans="1:37" x14ac:dyDescent="0.25">
      <c r="A181" t="s">
        <v>366</v>
      </c>
      <c r="B181" s="1">
        <v>514930000000</v>
      </c>
      <c r="C181">
        <v>419030000000</v>
      </c>
      <c r="D181">
        <v>337800000000</v>
      </c>
      <c r="E181">
        <v>261270000000</v>
      </c>
      <c r="F181">
        <v>154310000000</v>
      </c>
      <c r="G181">
        <v>59480000000</v>
      </c>
      <c r="H181" s="1">
        <v>9.7454520000000002</v>
      </c>
      <c r="I181">
        <v>12.628928999999999</v>
      </c>
      <c r="J181">
        <v>25.138994</v>
      </c>
      <c r="K181">
        <v>40.57687</v>
      </c>
      <c r="L181" s="2">
        <v>37.597060999999997</v>
      </c>
      <c r="M181" s="1">
        <v>0.15</v>
      </c>
      <c r="N181">
        <v>0.2</v>
      </c>
      <c r="O181">
        <v>0.05</v>
      </c>
      <c r="P181">
        <v>0.22499999999999901</v>
      </c>
      <c r="Q181" s="2">
        <v>0.6</v>
      </c>
      <c r="R181" s="1">
        <f t="shared" si="10"/>
        <v>-5013000000</v>
      </c>
      <c r="S181">
        <f t="shared" si="11"/>
        <v>-2033000000</v>
      </c>
      <c r="T181">
        <f t="shared" si="12"/>
        <v>-1254000000</v>
      </c>
      <c r="U181">
        <f t="shared" si="13"/>
        <v>-1971000000</v>
      </c>
      <c r="V181">
        <f t="shared" si="14"/>
        <v>-3281000000</v>
      </c>
      <c r="W181" s="1">
        <v>-1970000000</v>
      </c>
      <c r="X181">
        <v>-2650000000</v>
      </c>
      <c r="Y181">
        <v>-1960000000</v>
      </c>
      <c r="Z181">
        <v>-2120000000</v>
      </c>
      <c r="AA181" s="2">
        <v>-3470000000</v>
      </c>
      <c r="AB181" s="1">
        <v>-3500000000</v>
      </c>
      <c r="AC181">
        <v>0</v>
      </c>
      <c r="AD181">
        <v>0</v>
      </c>
      <c r="AE181">
        <v>-33000000</v>
      </c>
      <c r="AF181" s="2">
        <v>0</v>
      </c>
      <c r="AG181" s="1">
        <v>457000000</v>
      </c>
      <c r="AH181">
        <v>617000000</v>
      </c>
      <c r="AI181">
        <v>706000000</v>
      </c>
      <c r="AJ181">
        <v>182000000</v>
      </c>
      <c r="AK181" s="2">
        <v>189000000</v>
      </c>
    </row>
    <row r="182" spans="1:37" x14ac:dyDescent="0.25">
      <c r="A182" t="s">
        <v>957</v>
      </c>
      <c r="B182" s="1">
        <v>57610000000</v>
      </c>
      <c r="C182">
        <v>410170000000</v>
      </c>
      <c r="D182">
        <v>312630000000</v>
      </c>
      <c r="E182">
        <v>218360000000</v>
      </c>
      <c r="F182">
        <v>115280000000</v>
      </c>
      <c r="G182">
        <v>16610000000</v>
      </c>
      <c r="H182" s="1">
        <v>191.81748999999999</v>
      </c>
      <c r="I182">
        <v>259.92865</v>
      </c>
      <c r="J182">
        <v>325.23937999999998</v>
      </c>
      <c r="K182">
        <v>479.69921900000003</v>
      </c>
      <c r="L182" s="2">
        <v>399.35253899999998</v>
      </c>
      <c r="M182" s="1">
        <v>2.48</v>
      </c>
      <c r="N182">
        <v>2.8</v>
      </c>
      <c r="O182">
        <v>3.03</v>
      </c>
      <c r="P182">
        <v>3.2299999999999902</v>
      </c>
      <c r="Q182" s="2">
        <v>3.49</v>
      </c>
      <c r="R182" s="1">
        <f t="shared" si="10"/>
        <v>-48520000</v>
      </c>
      <c r="S182">
        <f t="shared" si="11"/>
        <v>-59370000</v>
      </c>
      <c r="T182">
        <f t="shared" si="12"/>
        <v>-77640000</v>
      </c>
      <c r="U182">
        <f t="shared" si="13"/>
        <v>-119390000</v>
      </c>
      <c r="V182">
        <f t="shared" si="14"/>
        <v>-2031160000</v>
      </c>
      <c r="W182" s="1">
        <v>-33520000.000000004</v>
      </c>
      <c r="X182">
        <v>-59370000</v>
      </c>
      <c r="Y182">
        <v>-77640000</v>
      </c>
      <c r="Z182">
        <v>-61330000</v>
      </c>
      <c r="AA182" s="2">
        <v>-51160000</v>
      </c>
      <c r="AB182" s="1">
        <v>-15000000</v>
      </c>
      <c r="AC182">
        <v>0</v>
      </c>
      <c r="AD182">
        <v>0</v>
      </c>
      <c r="AE182">
        <v>-58060000</v>
      </c>
      <c r="AF182" s="2">
        <v>-1980000000</v>
      </c>
      <c r="AG182" s="1">
        <v>0</v>
      </c>
      <c r="AH182">
        <v>0</v>
      </c>
      <c r="AI182">
        <v>0</v>
      </c>
      <c r="AJ182">
        <v>0</v>
      </c>
      <c r="AK182" s="2">
        <v>0</v>
      </c>
    </row>
    <row r="183" spans="1:37" x14ac:dyDescent="0.25">
      <c r="A183" t="s">
        <v>343</v>
      </c>
      <c r="B183" s="1">
        <v>542110000000</v>
      </c>
      <c r="C183">
        <v>439480000000</v>
      </c>
      <c r="D183">
        <v>368810000000</v>
      </c>
      <c r="E183">
        <v>268530000000</v>
      </c>
      <c r="F183">
        <v>143710000000</v>
      </c>
      <c r="G183">
        <v>65630000000</v>
      </c>
      <c r="H183" s="1">
        <v>149.90115399999999</v>
      </c>
      <c r="I183">
        <v>142.739304</v>
      </c>
      <c r="J183">
        <v>248.75398300000001</v>
      </c>
      <c r="K183">
        <v>250.545975</v>
      </c>
      <c r="L183" s="2">
        <v>171.27709999999999</v>
      </c>
      <c r="M183" s="1">
        <v>2.4500000000000002</v>
      </c>
      <c r="N183">
        <v>2.6</v>
      </c>
      <c r="O183">
        <v>2.6</v>
      </c>
      <c r="P183">
        <v>2.9</v>
      </c>
      <c r="Q183" s="2">
        <v>4.1999999999999904</v>
      </c>
      <c r="R183" s="1">
        <f t="shared" si="10"/>
        <v>-5473000000</v>
      </c>
      <c r="S183">
        <f t="shared" si="11"/>
        <v>-5848000000</v>
      </c>
      <c r="T183">
        <f t="shared" si="12"/>
        <v>-6006000000</v>
      </c>
      <c r="U183">
        <f t="shared" si="13"/>
        <v>-6666000000</v>
      </c>
      <c r="V183">
        <f t="shared" si="14"/>
        <v>-6086000000</v>
      </c>
      <c r="W183" s="1">
        <v>-5490000000</v>
      </c>
      <c r="X183">
        <v>-5870000000</v>
      </c>
      <c r="Y183">
        <v>-5880000000</v>
      </c>
      <c r="Z183">
        <v>-6760000000</v>
      </c>
      <c r="AA183" s="2">
        <v>-6170000000</v>
      </c>
      <c r="AB183" s="1">
        <v>-66000000</v>
      </c>
      <c r="AC183">
        <v>0</v>
      </c>
      <c r="AD183">
        <v>-228000000</v>
      </c>
      <c r="AE183">
        <v>0</v>
      </c>
      <c r="AF183" s="2">
        <v>0</v>
      </c>
      <c r="AG183" s="1">
        <v>83000000</v>
      </c>
      <c r="AH183">
        <v>22000000</v>
      </c>
      <c r="AI183">
        <v>102000000</v>
      </c>
      <c r="AJ183">
        <v>94000000</v>
      </c>
      <c r="AK183" s="2">
        <v>84000000</v>
      </c>
    </row>
    <row r="184" spans="1:37" x14ac:dyDescent="0.25">
      <c r="A184" t="s">
        <v>347</v>
      </c>
      <c r="B184" s="1">
        <v>519220000000</v>
      </c>
      <c r="C184">
        <v>426270000000</v>
      </c>
      <c r="D184">
        <v>316600000000</v>
      </c>
      <c r="E184">
        <v>223710000000</v>
      </c>
      <c r="F184">
        <v>123970000000</v>
      </c>
      <c r="G184">
        <v>20460000000</v>
      </c>
      <c r="H184" s="1">
        <v>31.009322999999998</v>
      </c>
      <c r="I184">
        <v>41.593291999999998</v>
      </c>
      <c r="J184">
        <v>27.375919</v>
      </c>
      <c r="K184">
        <v>38.820442</v>
      </c>
      <c r="L184" s="2">
        <v>40.678767999999998</v>
      </c>
      <c r="M184" s="1">
        <v>1.44</v>
      </c>
      <c r="N184">
        <v>1.52</v>
      </c>
      <c r="O184">
        <v>1.56</v>
      </c>
      <c r="P184">
        <v>1.56</v>
      </c>
      <c r="Q184" s="2">
        <v>1.56</v>
      </c>
      <c r="R184" s="1">
        <f t="shared" si="10"/>
        <v>-2255000000</v>
      </c>
      <c r="S184">
        <f t="shared" si="11"/>
        <v>-2623000000</v>
      </c>
      <c r="T184">
        <f t="shared" si="12"/>
        <v>-2658000000</v>
      </c>
      <c r="U184">
        <f t="shared" si="13"/>
        <v>-2295000000</v>
      </c>
      <c r="V184">
        <f t="shared" si="14"/>
        <v>-421000000</v>
      </c>
      <c r="W184" s="1">
        <v>-2680000000</v>
      </c>
      <c r="X184">
        <v>-2670000000</v>
      </c>
      <c r="Y184">
        <v>-2660000000</v>
      </c>
      <c r="Z184">
        <v>-2450000000</v>
      </c>
      <c r="AA184" s="2">
        <v>-2760000000</v>
      </c>
      <c r="AB184" s="1">
        <v>0</v>
      </c>
      <c r="AC184">
        <v>0</v>
      </c>
      <c r="AD184">
        <v>0</v>
      </c>
      <c r="AE184">
        <v>0</v>
      </c>
      <c r="AF184" s="2">
        <v>-21000000</v>
      </c>
      <c r="AG184" s="1">
        <v>425000000</v>
      </c>
      <c r="AH184">
        <v>47000000</v>
      </c>
      <c r="AI184">
        <v>2000000</v>
      </c>
      <c r="AJ184">
        <v>155000000</v>
      </c>
      <c r="AK184" s="2">
        <v>2360000000</v>
      </c>
    </row>
    <row r="185" spans="1:37" x14ac:dyDescent="0.25">
      <c r="A185" t="s">
        <v>337</v>
      </c>
      <c r="B185" s="1">
        <v>59730000000</v>
      </c>
      <c r="C185">
        <v>48490000000</v>
      </c>
      <c r="D185">
        <v>310830000000</v>
      </c>
      <c r="E185">
        <v>214850000000</v>
      </c>
      <c r="F185">
        <v>18660000000</v>
      </c>
      <c r="G185">
        <v>9760000000</v>
      </c>
      <c r="H185" s="1">
        <v>162.029999</v>
      </c>
      <c r="I185">
        <v>139.64999399999999</v>
      </c>
      <c r="J185">
        <v>175.94000199999999</v>
      </c>
      <c r="K185">
        <v>244.71000699999999</v>
      </c>
      <c r="L185" s="2">
        <v>143.509995</v>
      </c>
      <c r="M185" s="1">
        <v>0</v>
      </c>
      <c r="N185">
        <v>0</v>
      </c>
      <c r="O185">
        <v>0</v>
      </c>
      <c r="P185">
        <v>0</v>
      </c>
      <c r="Q185" s="2">
        <v>0</v>
      </c>
      <c r="R185" s="1">
        <f t="shared" si="10"/>
        <v>-52470000</v>
      </c>
      <c r="S185">
        <f t="shared" si="11"/>
        <v>-715090000</v>
      </c>
      <c r="T185">
        <f t="shared" si="12"/>
        <v>-1015510000</v>
      </c>
      <c r="U185">
        <f t="shared" si="13"/>
        <v>-441970000</v>
      </c>
      <c r="V185">
        <f t="shared" si="14"/>
        <v>-101530000</v>
      </c>
      <c r="W185" s="1">
        <v>-53470000</v>
      </c>
      <c r="X185">
        <v>-103540000</v>
      </c>
      <c r="Y185">
        <v>-59940000</v>
      </c>
      <c r="Z185">
        <v>-30650000</v>
      </c>
      <c r="AA185" s="2">
        <v>-33620000</v>
      </c>
      <c r="AB185" s="1">
        <v>0</v>
      </c>
      <c r="AC185">
        <v>-611550000</v>
      </c>
      <c r="AD185">
        <v>-955570000</v>
      </c>
      <c r="AE185">
        <v>-411320000</v>
      </c>
      <c r="AF185" s="2">
        <v>-67910000</v>
      </c>
      <c r="AG185" s="1">
        <v>1000000</v>
      </c>
      <c r="AH185">
        <v>0</v>
      </c>
      <c r="AI185">
        <v>0</v>
      </c>
      <c r="AJ185">
        <v>0</v>
      </c>
      <c r="AK185" s="2">
        <v>0</v>
      </c>
    </row>
    <row r="186" spans="1:37" x14ac:dyDescent="0.25">
      <c r="A186" t="s">
        <v>350</v>
      </c>
      <c r="B186" s="1">
        <v>528840000000</v>
      </c>
      <c r="C186">
        <v>478610000000</v>
      </c>
      <c r="D186">
        <v>376120000000</v>
      </c>
      <c r="E186">
        <v>268520000000</v>
      </c>
      <c r="F186">
        <v>164180000000</v>
      </c>
      <c r="G186">
        <v>74860000000</v>
      </c>
      <c r="H186" s="1">
        <v>73.489998</v>
      </c>
      <c r="I186">
        <v>115.629997</v>
      </c>
      <c r="J186">
        <v>113.860001</v>
      </c>
      <c r="K186">
        <v>103.790001</v>
      </c>
      <c r="L186" s="2">
        <v>101.07</v>
      </c>
      <c r="M186" s="1">
        <v>0</v>
      </c>
      <c r="N186">
        <v>0</v>
      </c>
      <c r="O186">
        <v>0</v>
      </c>
      <c r="P186">
        <v>0</v>
      </c>
      <c r="Q186" s="2">
        <v>0</v>
      </c>
      <c r="R186" s="1">
        <f t="shared" si="10"/>
        <v>-653000000</v>
      </c>
      <c r="S186">
        <f t="shared" si="11"/>
        <v>-16680000000.000002</v>
      </c>
      <c r="T186">
        <f t="shared" si="12"/>
        <v>-460000000</v>
      </c>
      <c r="U186">
        <f t="shared" si="13"/>
        <v>-2008000000</v>
      </c>
      <c r="V186">
        <f t="shared" si="14"/>
        <v>-2222000000</v>
      </c>
      <c r="W186" s="1">
        <v>-360000000</v>
      </c>
      <c r="X186">
        <v>-721000000</v>
      </c>
      <c r="Y186">
        <v>-900000000</v>
      </c>
      <c r="Z186">
        <v>-1160000000</v>
      </c>
      <c r="AA186" s="2">
        <v>-1480000000</v>
      </c>
      <c r="AB186" s="1">
        <v>-712000000</v>
      </c>
      <c r="AC186">
        <v>-16010000000.000002</v>
      </c>
      <c r="AD186">
        <v>-139000000</v>
      </c>
      <c r="AE186">
        <v>-848000000</v>
      </c>
      <c r="AF186" s="2">
        <v>-988000000</v>
      </c>
      <c r="AG186" s="1">
        <v>419000000</v>
      </c>
      <c r="AH186">
        <v>51000000</v>
      </c>
      <c r="AI186">
        <v>579000000</v>
      </c>
      <c r="AJ186">
        <v>0</v>
      </c>
      <c r="AK186" s="2">
        <v>246000000</v>
      </c>
    </row>
    <row r="187" spans="1:37" x14ac:dyDescent="0.25">
      <c r="A187" t="s">
        <v>349</v>
      </c>
      <c r="B187" s="1">
        <v>533530000000</v>
      </c>
      <c r="C187">
        <v>485400000000</v>
      </c>
      <c r="D187">
        <v>387770000000</v>
      </c>
      <c r="E187">
        <v>266460000000</v>
      </c>
      <c r="F187">
        <v>140260000000</v>
      </c>
      <c r="G187">
        <v>33580000000</v>
      </c>
      <c r="H187" s="1">
        <v>95.326583999999997</v>
      </c>
      <c r="I187">
        <v>130.77668800000001</v>
      </c>
      <c r="J187">
        <v>134.32203699999999</v>
      </c>
      <c r="K187">
        <v>104.90413700000001</v>
      </c>
      <c r="L187" s="2">
        <v>66.653755000000004</v>
      </c>
      <c r="M187" s="1">
        <v>1.28</v>
      </c>
      <c r="N187">
        <v>1.4</v>
      </c>
      <c r="O187">
        <v>1.4</v>
      </c>
      <c r="P187">
        <v>1.56</v>
      </c>
      <c r="Q187" s="2">
        <v>1.88</v>
      </c>
      <c r="R187" s="1">
        <f t="shared" si="10"/>
        <v>-638000000</v>
      </c>
      <c r="S187">
        <f t="shared" si="11"/>
        <v>-7409000000</v>
      </c>
      <c r="T187">
        <f t="shared" si="12"/>
        <v>-1599000000</v>
      </c>
      <c r="U187">
        <f t="shared" si="13"/>
        <v>-1647000000</v>
      </c>
      <c r="V187">
        <f t="shared" si="14"/>
        <v>-1340000000</v>
      </c>
      <c r="W187" s="1">
        <v>-622000000</v>
      </c>
      <c r="X187">
        <v>-828000000</v>
      </c>
      <c r="Y187">
        <v>-1130000000</v>
      </c>
      <c r="Z187">
        <v>-1250000000</v>
      </c>
      <c r="AA187" s="2">
        <v>-1390000000</v>
      </c>
      <c r="AB187" s="1">
        <v>-16000000</v>
      </c>
      <c r="AC187">
        <v>-6630000000</v>
      </c>
      <c r="AD187">
        <v>-469000000</v>
      </c>
      <c r="AE187">
        <v>-767000000</v>
      </c>
      <c r="AF187" s="2">
        <v>0</v>
      </c>
      <c r="AG187" s="1">
        <v>0</v>
      </c>
      <c r="AH187">
        <v>49000000</v>
      </c>
      <c r="AI187">
        <v>0</v>
      </c>
      <c r="AJ187">
        <v>370000000</v>
      </c>
      <c r="AK187" s="2">
        <v>50000000</v>
      </c>
    </row>
    <row r="188" spans="1:37" x14ac:dyDescent="0.25">
      <c r="A188" t="s">
        <v>345</v>
      </c>
      <c r="B188" s="1">
        <v>515210000000</v>
      </c>
      <c r="C188">
        <v>421790000000</v>
      </c>
      <c r="D188">
        <v>319650000000</v>
      </c>
      <c r="E188">
        <v>229730000000</v>
      </c>
      <c r="F188">
        <v>122410000000</v>
      </c>
      <c r="G188">
        <v>18410000000</v>
      </c>
      <c r="H188" s="1">
        <v>19.736381999999999</v>
      </c>
      <c r="I188">
        <v>26.683630000000001</v>
      </c>
      <c r="J188">
        <v>25.235987000000002</v>
      </c>
      <c r="K188">
        <v>40.997546999999997</v>
      </c>
      <c r="L188" s="2">
        <v>32.003239000000001</v>
      </c>
      <c r="M188" s="1">
        <v>0.74</v>
      </c>
      <c r="N188">
        <v>0.94</v>
      </c>
      <c r="O188">
        <v>1.08</v>
      </c>
      <c r="P188">
        <v>1.1399999999999999</v>
      </c>
      <c r="Q188" s="2">
        <v>1.26</v>
      </c>
      <c r="R188" s="1">
        <f t="shared" si="10"/>
        <v>-202000000</v>
      </c>
      <c r="S188">
        <f t="shared" si="11"/>
        <v>970000000</v>
      </c>
      <c r="T188">
        <f t="shared" si="12"/>
        <v>-373000000</v>
      </c>
      <c r="U188">
        <f t="shared" si="13"/>
        <v>-1371000000</v>
      </c>
      <c r="V188">
        <f t="shared" si="14"/>
        <v>-1534000000</v>
      </c>
      <c r="W188" s="1">
        <v>-216000000</v>
      </c>
      <c r="X188">
        <v>-330000000</v>
      </c>
      <c r="Y188">
        <v>-402000000</v>
      </c>
      <c r="Z188">
        <v>-690000000</v>
      </c>
      <c r="AA188" s="2">
        <v>-685000000</v>
      </c>
      <c r="AB188" s="1">
        <v>-43000000</v>
      </c>
      <c r="AC188">
        <v>1210000000</v>
      </c>
      <c r="AD188">
        <v>-4000000</v>
      </c>
      <c r="AE188">
        <v>-728000000</v>
      </c>
      <c r="AF188" s="2">
        <v>-917000000</v>
      </c>
      <c r="AG188" s="1">
        <v>57000000</v>
      </c>
      <c r="AH188">
        <v>90000000</v>
      </c>
      <c r="AI188">
        <v>33000000</v>
      </c>
      <c r="AJ188">
        <v>47000000</v>
      </c>
      <c r="AK188" s="2">
        <v>68000000</v>
      </c>
    </row>
    <row r="189" spans="1:37" x14ac:dyDescent="0.25">
      <c r="A189" t="s">
        <v>352</v>
      </c>
      <c r="B189" s="1">
        <v>515940000000</v>
      </c>
      <c r="C189">
        <v>424550000000</v>
      </c>
      <c r="D189">
        <v>322750000000</v>
      </c>
      <c r="E189">
        <v>218170000000</v>
      </c>
      <c r="F189">
        <v>113540000000</v>
      </c>
      <c r="G189">
        <v>20180000000</v>
      </c>
      <c r="H189" s="1">
        <v>185.720001</v>
      </c>
      <c r="I189">
        <v>287.72000100000002</v>
      </c>
      <c r="J189">
        <v>272.82998700000002</v>
      </c>
      <c r="K189">
        <v>223.83999600000001</v>
      </c>
      <c r="L189" s="2">
        <v>183.679993</v>
      </c>
      <c r="M189" s="1">
        <v>0</v>
      </c>
      <c r="N189">
        <v>0</v>
      </c>
      <c r="O189">
        <v>0</v>
      </c>
      <c r="P189">
        <v>0</v>
      </c>
      <c r="Q189" s="2">
        <v>0</v>
      </c>
      <c r="R189" s="1">
        <f t="shared" si="10"/>
        <v>-3490000</v>
      </c>
      <c r="S189">
        <f t="shared" si="11"/>
        <v>-523450000</v>
      </c>
      <c r="T189">
        <f t="shared" si="12"/>
        <v>-159220000</v>
      </c>
      <c r="U189">
        <f t="shared" si="13"/>
        <v>-713650000</v>
      </c>
      <c r="V189">
        <f t="shared" si="14"/>
        <v>-368350000</v>
      </c>
      <c r="W189" s="1">
        <v>-81390000</v>
      </c>
      <c r="X189">
        <v>-75170000</v>
      </c>
      <c r="Y189">
        <v>-78430000</v>
      </c>
      <c r="Z189">
        <v>-111530000</v>
      </c>
      <c r="AA189" s="2">
        <v>-151430000</v>
      </c>
      <c r="AB189" s="1">
        <v>-20840000</v>
      </c>
      <c r="AC189">
        <v>-448280000</v>
      </c>
      <c r="AD189">
        <v>-80790000</v>
      </c>
      <c r="AE189">
        <v>-602120000</v>
      </c>
      <c r="AF189" s="2">
        <v>-216920000</v>
      </c>
      <c r="AG189" s="1">
        <v>98740000</v>
      </c>
      <c r="AH189">
        <v>0</v>
      </c>
      <c r="AI189">
        <v>0</v>
      </c>
      <c r="AJ189">
        <v>0</v>
      </c>
      <c r="AK189" s="2">
        <v>0</v>
      </c>
    </row>
    <row r="190" spans="1:37" x14ac:dyDescent="0.25">
      <c r="A190" t="s">
        <v>354</v>
      </c>
      <c r="B190" s="1">
        <v>59780000000</v>
      </c>
      <c r="C190">
        <v>412880000000</v>
      </c>
      <c r="D190">
        <v>314910000000</v>
      </c>
      <c r="E190">
        <v>213920000000</v>
      </c>
      <c r="F190">
        <v>115720000000</v>
      </c>
      <c r="G190">
        <v>10730000000</v>
      </c>
      <c r="H190" s="1">
        <v>58.895035</v>
      </c>
      <c r="I190">
        <v>93.414619000000002</v>
      </c>
      <c r="J190">
        <v>109.589973</v>
      </c>
      <c r="K190">
        <v>106.753426</v>
      </c>
      <c r="L190" s="2">
        <v>123.50857499999999</v>
      </c>
      <c r="M190" s="1">
        <v>0.77623600000000004</v>
      </c>
      <c r="N190">
        <v>1.64</v>
      </c>
      <c r="O190">
        <v>1.7999999999999901</v>
      </c>
      <c r="P190">
        <v>1.97</v>
      </c>
      <c r="Q190" s="2">
        <v>2.17</v>
      </c>
      <c r="R190" s="1">
        <f t="shared" si="10"/>
        <v>24600000</v>
      </c>
      <c r="S190">
        <f t="shared" si="11"/>
        <v>-93900000</v>
      </c>
      <c r="T190">
        <f t="shared" si="12"/>
        <v>-140200000</v>
      </c>
      <c r="U190">
        <f t="shared" si="13"/>
        <v>-105300000</v>
      </c>
      <c r="V190">
        <f t="shared" si="14"/>
        <v>-290000000</v>
      </c>
      <c r="W190" s="1">
        <v>-83000000</v>
      </c>
      <c r="X190">
        <v>-93900000</v>
      </c>
      <c r="Y190">
        <v>-67200000</v>
      </c>
      <c r="Z190">
        <v>-100100000</v>
      </c>
      <c r="AA190" s="2">
        <v>-142300000</v>
      </c>
      <c r="AB190" s="1">
        <v>0</v>
      </c>
      <c r="AC190">
        <v>0</v>
      </c>
      <c r="AD190">
        <v>-73000000</v>
      </c>
      <c r="AE190">
        <v>-5200000</v>
      </c>
      <c r="AF190" s="2">
        <v>-198200000</v>
      </c>
      <c r="AG190" s="1">
        <v>107600000</v>
      </c>
      <c r="AH190">
        <v>0</v>
      </c>
      <c r="AI190">
        <v>0</v>
      </c>
      <c r="AJ190">
        <v>0</v>
      </c>
      <c r="AK190" s="2">
        <v>50500000</v>
      </c>
    </row>
    <row r="191" spans="1:37" x14ac:dyDescent="0.25">
      <c r="A191" t="s">
        <v>363</v>
      </c>
      <c r="B191" s="1">
        <v>0</v>
      </c>
      <c r="C191">
        <v>422450000000</v>
      </c>
      <c r="D191">
        <v>317270000000</v>
      </c>
      <c r="E191">
        <v>220360000000</v>
      </c>
      <c r="F191">
        <v>116030000000</v>
      </c>
      <c r="G191">
        <v>14670000000</v>
      </c>
      <c r="H191" s="1" t="e">
        <v>#N/A</v>
      </c>
      <c r="I191" t="e">
        <v>#N/A</v>
      </c>
      <c r="J191" t="e">
        <v>#N/A</v>
      </c>
      <c r="K191" t="e">
        <v>#N/A</v>
      </c>
      <c r="L191" s="2" t="e">
        <v>#N/A</v>
      </c>
      <c r="M191" s="1" t="e">
        <v>#N/A</v>
      </c>
      <c r="N191" t="e">
        <v>#N/A</v>
      </c>
      <c r="O191" t="e">
        <v>#N/A</v>
      </c>
      <c r="P191" t="e">
        <v>#N/A</v>
      </c>
      <c r="Q191" s="2" t="e">
        <v>#N/A</v>
      </c>
      <c r="R191" s="1">
        <f t="shared" si="10"/>
        <v>-235000000</v>
      </c>
      <c r="S191">
        <f t="shared" si="11"/>
        <v>-1419000000</v>
      </c>
      <c r="T191">
        <f t="shared" si="12"/>
        <v>-509000000</v>
      </c>
      <c r="U191">
        <f t="shared" si="13"/>
        <v>-467000000</v>
      </c>
      <c r="V191">
        <f t="shared" si="14"/>
        <v>-357000000</v>
      </c>
      <c r="W191" s="1">
        <v>-235000000</v>
      </c>
      <c r="X191">
        <v>-359000000</v>
      </c>
      <c r="Y191">
        <v>-484000000</v>
      </c>
      <c r="Z191">
        <v>-307000000</v>
      </c>
      <c r="AA191" s="2">
        <v>-357000000</v>
      </c>
      <c r="AB191" s="1">
        <v>0</v>
      </c>
      <c r="AC191">
        <v>-1060000000</v>
      </c>
      <c r="AD191">
        <v>-118000000</v>
      </c>
      <c r="AE191">
        <v>-243000000</v>
      </c>
      <c r="AF191" s="2">
        <v>0</v>
      </c>
      <c r="AG191" s="1">
        <v>0</v>
      </c>
      <c r="AH191">
        <v>0</v>
      </c>
      <c r="AI191">
        <v>93000000</v>
      </c>
      <c r="AJ191">
        <v>83000000</v>
      </c>
      <c r="AK191" s="2">
        <v>0</v>
      </c>
    </row>
    <row r="192" spans="1:37" x14ac:dyDescent="0.25">
      <c r="A192" t="s">
        <v>362</v>
      </c>
      <c r="B192" s="1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s="1" t="e">
        <v>#N/A</v>
      </c>
      <c r="I192" t="e">
        <v>#N/A</v>
      </c>
      <c r="J192" t="e">
        <v>#N/A</v>
      </c>
      <c r="K192" t="e">
        <v>#N/A</v>
      </c>
      <c r="L192" s="2" t="e">
        <v>#N/A</v>
      </c>
      <c r="M192" s="1" t="e">
        <v>#N/A</v>
      </c>
      <c r="N192" t="e">
        <v>#N/A</v>
      </c>
      <c r="O192" t="e">
        <v>#N/A</v>
      </c>
      <c r="P192" t="e">
        <v>#N/A</v>
      </c>
      <c r="Q192" s="2" t="e">
        <v>#N/A</v>
      </c>
      <c r="R192" s="1">
        <f t="shared" si="10"/>
        <v>-235000000</v>
      </c>
      <c r="S192">
        <f t="shared" si="11"/>
        <v>-1419000000</v>
      </c>
      <c r="T192">
        <f t="shared" si="12"/>
        <v>-509000000</v>
      </c>
      <c r="U192">
        <f t="shared" si="13"/>
        <v>-467000000</v>
      </c>
      <c r="V192">
        <f t="shared" si="14"/>
        <v>-357000000</v>
      </c>
      <c r="W192" s="1">
        <v>-235000000</v>
      </c>
      <c r="X192">
        <v>-359000000</v>
      </c>
      <c r="Y192">
        <v>-484000000</v>
      </c>
      <c r="Z192">
        <v>-307000000</v>
      </c>
      <c r="AA192" s="2">
        <v>-357000000</v>
      </c>
      <c r="AB192" s="1">
        <v>0</v>
      </c>
      <c r="AC192">
        <v>-1060000000</v>
      </c>
      <c r="AD192">
        <v>-118000000</v>
      </c>
      <c r="AE192">
        <v>-243000000</v>
      </c>
      <c r="AF192" s="2">
        <v>0</v>
      </c>
      <c r="AG192" s="1">
        <v>0</v>
      </c>
      <c r="AH192">
        <v>0</v>
      </c>
      <c r="AI192">
        <v>93000000</v>
      </c>
      <c r="AJ192">
        <v>83000000</v>
      </c>
      <c r="AK192" s="2">
        <v>0</v>
      </c>
    </row>
    <row r="193" spans="1:37" x14ac:dyDescent="0.25">
      <c r="A193" t="s">
        <v>341</v>
      </c>
      <c r="B193" s="1">
        <v>58760000000</v>
      </c>
      <c r="C193">
        <v>49720000000</v>
      </c>
      <c r="D193">
        <v>36430000000</v>
      </c>
      <c r="E193">
        <v>210600000000</v>
      </c>
      <c r="F193">
        <v>18270000000</v>
      </c>
      <c r="G193">
        <v>8050000000</v>
      </c>
      <c r="H193" s="1">
        <v>98.686295000000001</v>
      </c>
      <c r="I193">
        <v>111.034729</v>
      </c>
      <c r="J193">
        <v>76.996100999999996</v>
      </c>
      <c r="K193">
        <v>127.78834500000001</v>
      </c>
      <c r="L193" s="2">
        <v>98.828850000000003</v>
      </c>
      <c r="M193" s="1">
        <v>4.04</v>
      </c>
      <c r="N193">
        <v>4.1399999999999997</v>
      </c>
      <c r="O193">
        <v>4.22</v>
      </c>
      <c r="P193">
        <v>4.26</v>
      </c>
      <c r="Q193" s="2">
        <v>4.3</v>
      </c>
      <c r="R193" s="1">
        <f t="shared" si="10"/>
        <v>-365420000</v>
      </c>
      <c r="S193">
        <f t="shared" si="11"/>
        <v>-409506000</v>
      </c>
      <c r="T193">
        <f t="shared" si="12"/>
        <v>-501940000</v>
      </c>
      <c r="U193">
        <f t="shared" si="13"/>
        <v>-440377000</v>
      </c>
      <c r="V193">
        <f t="shared" si="14"/>
        <v>-420890000</v>
      </c>
      <c r="W193" s="1">
        <v>-368260000</v>
      </c>
      <c r="X193">
        <v>-409910000</v>
      </c>
      <c r="Y193">
        <v>-501940000</v>
      </c>
      <c r="Z193">
        <v>-440510000</v>
      </c>
      <c r="AA193" s="2">
        <v>-416700000</v>
      </c>
      <c r="AB193" s="1">
        <v>0</v>
      </c>
      <c r="AC193">
        <v>0</v>
      </c>
      <c r="AD193">
        <v>0</v>
      </c>
      <c r="AE193">
        <v>0</v>
      </c>
      <c r="AF193" s="2">
        <v>-4190000.0000000005</v>
      </c>
      <c r="AG193" s="1">
        <v>2840000</v>
      </c>
      <c r="AH193">
        <v>404000</v>
      </c>
      <c r="AI193">
        <v>0</v>
      </c>
      <c r="AJ193">
        <v>133000</v>
      </c>
      <c r="AK193" s="2">
        <v>0</v>
      </c>
    </row>
    <row r="194" spans="1:37" x14ac:dyDescent="0.25">
      <c r="A194" t="s">
        <v>978</v>
      </c>
      <c r="B194" s="1">
        <v>54450000000</v>
      </c>
      <c r="C194">
        <v>45900000000</v>
      </c>
      <c r="D194">
        <v>310480000000</v>
      </c>
      <c r="E194">
        <v>29260000000</v>
      </c>
      <c r="F194">
        <v>115960000000</v>
      </c>
      <c r="G194">
        <v>19910000000</v>
      </c>
      <c r="H194" s="1">
        <v>42.459999000000003</v>
      </c>
      <c r="I194">
        <v>55.959999000000003</v>
      </c>
      <c r="J194">
        <v>98.919998000000007</v>
      </c>
      <c r="K194">
        <v>87.160004000000001</v>
      </c>
      <c r="L194" s="2">
        <v>149.78999300000001</v>
      </c>
      <c r="M194" s="1">
        <v>0</v>
      </c>
      <c r="N194">
        <v>0</v>
      </c>
      <c r="O194">
        <v>0</v>
      </c>
      <c r="P194">
        <v>0</v>
      </c>
      <c r="Q194" s="2">
        <v>0</v>
      </c>
      <c r="R194" s="1">
        <f t="shared" si="10"/>
        <v>-739840000</v>
      </c>
      <c r="S194">
        <f t="shared" si="11"/>
        <v>-668720000</v>
      </c>
      <c r="T194">
        <f t="shared" si="12"/>
        <v>-416640000</v>
      </c>
      <c r="U194">
        <f t="shared" si="13"/>
        <v>-239790000</v>
      </c>
      <c r="V194">
        <f t="shared" si="14"/>
        <v>-461310000</v>
      </c>
      <c r="W194" s="1">
        <v>-739840000</v>
      </c>
      <c r="X194">
        <v>-668720000</v>
      </c>
      <c r="Y194">
        <v>-416640000</v>
      </c>
      <c r="Z194">
        <v>-540290000</v>
      </c>
      <c r="AA194" s="2">
        <v>-903610000</v>
      </c>
      <c r="AB194" s="1">
        <v>0</v>
      </c>
      <c r="AC194">
        <v>0</v>
      </c>
      <c r="AD194">
        <v>0</v>
      </c>
      <c r="AE194">
        <v>0</v>
      </c>
      <c r="AF194" s="2">
        <v>0</v>
      </c>
      <c r="AG194" s="1">
        <v>0</v>
      </c>
      <c r="AH194">
        <v>0</v>
      </c>
      <c r="AI194">
        <v>0</v>
      </c>
      <c r="AJ194">
        <v>300500000</v>
      </c>
      <c r="AK194" s="2">
        <v>442300000</v>
      </c>
    </row>
    <row r="195" spans="1:37" x14ac:dyDescent="0.25">
      <c r="A195" t="s">
        <v>358</v>
      </c>
      <c r="B195" s="1">
        <v>511950000000</v>
      </c>
      <c r="C195">
        <v>418330000000</v>
      </c>
      <c r="D195">
        <v>324110000000</v>
      </c>
      <c r="E195">
        <v>258760000000</v>
      </c>
      <c r="F195">
        <v>138190000000</v>
      </c>
      <c r="G195">
        <v>47800000000</v>
      </c>
      <c r="H195" s="1">
        <v>14.086</v>
      </c>
      <c r="I195">
        <v>21.351998999999999</v>
      </c>
      <c r="J195">
        <v>29.705998999999998</v>
      </c>
      <c r="K195">
        <v>71.879997000000003</v>
      </c>
      <c r="L195" s="2">
        <v>48.889999000000003</v>
      </c>
      <c r="M195" s="1">
        <v>0</v>
      </c>
      <c r="N195">
        <v>0</v>
      </c>
      <c r="O195">
        <v>0</v>
      </c>
      <c r="P195">
        <v>0</v>
      </c>
      <c r="Q195" s="2">
        <v>0</v>
      </c>
      <c r="R195" s="1">
        <f t="shared" si="10"/>
        <v>-74700000</v>
      </c>
      <c r="S195">
        <f t="shared" si="11"/>
        <v>-126800000</v>
      </c>
      <c r="T195">
        <f t="shared" si="12"/>
        <v>-166100000</v>
      </c>
      <c r="U195">
        <f t="shared" si="13"/>
        <v>-370800000</v>
      </c>
      <c r="V195">
        <f t="shared" si="14"/>
        <v>-312000000</v>
      </c>
      <c r="W195" s="1">
        <v>-53000000</v>
      </c>
      <c r="X195">
        <v>-92200000</v>
      </c>
      <c r="Y195">
        <v>-125900000</v>
      </c>
      <c r="Z195">
        <v>-295900000</v>
      </c>
      <c r="AA195" s="2">
        <v>-281200000</v>
      </c>
      <c r="AB195" s="1">
        <v>-21700000</v>
      </c>
      <c r="AC195">
        <v>-34600000</v>
      </c>
      <c r="AD195">
        <v>-40200000</v>
      </c>
      <c r="AE195">
        <v>-74900000</v>
      </c>
      <c r="AF195" s="2">
        <v>-30800000</v>
      </c>
      <c r="AG195" s="1">
        <v>0</v>
      </c>
      <c r="AH195">
        <v>0</v>
      </c>
      <c r="AI195">
        <v>0</v>
      </c>
      <c r="AJ195">
        <v>0</v>
      </c>
      <c r="AK195" s="2">
        <v>0</v>
      </c>
    </row>
    <row r="196" spans="1:37" x14ac:dyDescent="0.25">
      <c r="A196" t="s">
        <v>360</v>
      </c>
      <c r="B196" s="1">
        <v>522630000000</v>
      </c>
      <c r="C196">
        <v>425660000000</v>
      </c>
      <c r="D196">
        <v>323880000000</v>
      </c>
      <c r="E196">
        <v>227350000000</v>
      </c>
      <c r="F196">
        <v>122730000000</v>
      </c>
      <c r="G196">
        <v>27810000000</v>
      </c>
      <c r="H196" s="1">
        <v>55.595019999999998</v>
      </c>
      <c r="I196">
        <v>63.004416999999997</v>
      </c>
      <c r="J196">
        <v>70.082725999999994</v>
      </c>
      <c r="K196">
        <v>75.786758000000006</v>
      </c>
      <c r="L196" s="2">
        <v>64.111571999999995</v>
      </c>
      <c r="M196" s="1">
        <v>0.23430799999999999</v>
      </c>
      <c r="N196">
        <v>0.23430799999999999</v>
      </c>
      <c r="O196">
        <v>0.24573099999999901</v>
      </c>
      <c r="P196">
        <v>0.28000000000000003</v>
      </c>
      <c r="Q196" s="2">
        <v>0.28000000000000003</v>
      </c>
      <c r="R196" s="1">
        <f t="shared" ref="R196:R259" si="15">W196+AB196+AG196</f>
        <v>-2932300000</v>
      </c>
      <c r="S196">
        <f t="shared" ref="S196:S259" si="16">X196+AC196+AH196</f>
        <v>-4014500000</v>
      </c>
      <c r="T196">
        <f t="shared" ref="T196:T259" si="17">Y196+AD196+AI196</f>
        <v>-110800000</v>
      </c>
      <c r="U196">
        <f t="shared" ref="U196:U259" si="18">Z196+AE196+AJ196</f>
        <v>-2615500000</v>
      </c>
      <c r="V196">
        <f t="shared" ref="V196:V259" si="19">AA196+AF196+AK196</f>
        <v>-99000000</v>
      </c>
      <c r="W196" s="1">
        <v>-112300000</v>
      </c>
      <c r="X196">
        <v>-74500000</v>
      </c>
      <c r="Y196">
        <v>-75700000</v>
      </c>
      <c r="Z196">
        <v>-50000000</v>
      </c>
      <c r="AA196" s="2">
        <v>-95800000</v>
      </c>
      <c r="AB196" s="1">
        <v>-2820000000</v>
      </c>
      <c r="AC196">
        <v>-3940000000</v>
      </c>
      <c r="AD196">
        <v>-40400000</v>
      </c>
      <c r="AE196">
        <v>-2570000000</v>
      </c>
      <c r="AF196" s="2">
        <v>-12800000</v>
      </c>
      <c r="AG196" s="1">
        <v>0</v>
      </c>
      <c r="AH196">
        <v>0</v>
      </c>
      <c r="AI196">
        <v>5300000</v>
      </c>
      <c r="AJ196">
        <v>4500000</v>
      </c>
      <c r="AK196" s="2">
        <v>9600000</v>
      </c>
    </row>
    <row r="197" spans="1:37" x14ac:dyDescent="0.25">
      <c r="A197" t="s">
        <v>376</v>
      </c>
      <c r="B197" s="1">
        <v>545380000000</v>
      </c>
      <c r="C197">
        <v>451070000000</v>
      </c>
      <c r="D197">
        <v>342700000000</v>
      </c>
      <c r="E197">
        <v>257870000000</v>
      </c>
      <c r="F197">
        <v>168110000000</v>
      </c>
      <c r="G197">
        <v>61800000000</v>
      </c>
      <c r="H197" s="1">
        <v>139.789413</v>
      </c>
      <c r="I197">
        <v>160.47151199999999</v>
      </c>
      <c r="J197">
        <v>139.38540599999999</v>
      </c>
      <c r="K197">
        <v>200.40133700000001</v>
      </c>
      <c r="L197" s="2">
        <v>243.864746</v>
      </c>
      <c r="M197" s="1">
        <v>3.63</v>
      </c>
      <c r="N197">
        <v>3.99</v>
      </c>
      <c r="O197">
        <v>4.32</v>
      </c>
      <c r="P197">
        <v>4.67</v>
      </c>
      <c r="Q197" s="2">
        <v>4.97</v>
      </c>
      <c r="R197" s="1">
        <f t="shared" si="15"/>
        <v>-10228000000</v>
      </c>
      <c r="S197">
        <f t="shared" si="16"/>
        <v>-992000000</v>
      </c>
      <c r="T197">
        <f t="shared" si="17"/>
        <v>-999000000</v>
      </c>
      <c r="U197">
        <f t="shared" si="18"/>
        <v>-887000000</v>
      </c>
      <c r="V197">
        <f t="shared" si="19"/>
        <v>-1110000000</v>
      </c>
      <c r="W197" s="1">
        <v>-690000000</v>
      </c>
      <c r="X197">
        <v>-987000000</v>
      </c>
      <c r="Y197">
        <v>-967000000</v>
      </c>
      <c r="Z197">
        <v>-887000000</v>
      </c>
      <c r="AA197" s="2">
        <v>-1110000000</v>
      </c>
      <c r="AB197" s="1">
        <v>-10100000000</v>
      </c>
      <c r="AC197">
        <v>-19000000</v>
      </c>
      <c r="AD197">
        <v>-203000000</v>
      </c>
      <c r="AE197">
        <v>0</v>
      </c>
      <c r="AF197" s="2">
        <v>0</v>
      </c>
      <c r="AG197" s="1">
        <v>562000000</v>
      </c>
      <c r="AH197">
        <v>14000000</v>
      </c>
      <c r="AI197">
        <v>171000000</v>
      </c>
      <c r="AJ197">
        <v>0</v>
      </c>
      <c r="AK197" s="2">
        <v>0</v>
      </c>
    </row>
    <row r="198" spans="1:37" x14ac:dyDescent="0.25">
      <c r="A198" t="s">
        <v>378</v>
      </c>
      <c r="B198" s="1">
        <v>565870000000</v>
      </c>
      <c r="C198">
        <v>497520000000</v>
      </c>
      <c r="D198">
        <v>394600000000</v>
      </c>
      <c r="E198">
        <v>2103740000000</v>
      </c>
      <c r="F198">
        <v>191550000000</v>
      </c>
      <c r="G198">
        <v>124330000000</v>
      </c>
      <c r="H198" s="1">
        <v>44.638226000000003</v>
      </c>
      <c r="I198">
        <v>68.714584000000002</v>
      </c>
      <c r="J198">
        <v>66.835442</v>
      </c>
      <c r="K198">
        <v>73.308646999999993</v>
      </c>
      <c r="L198" s="2">
        <v>65.300972000000002</v>
      </c>
      <c r="M198" s="1">
        <v>2.221822</v>
      </c>
      <c r="N198">
        <v>0.249804</v>
      </c>
      <c r="O198">
        <v>0.249804</v>
      </c>
      <c r="P198">
        <v>0.249804</v>
      </c>
      <c r="Q198" s="2">
        <v>0.249804</v>
      </c>
      <c r="R198" s="1">
        <f t="shared" si="15"/>
        <v>5599000000</v>
      </c>
      <c r="S198">
        <f t="shared" si="16"/>
        <v>11482000000</v>
      </c>
      <c r="T198">
        <f t="shared" si="17"/>
        <v>19365000000</v>
      </c>
      <c r="U198">
        <f t="shared" si="18"/>
        <v>23760000000</v>
      </c>
      <c r="V198">
        <f t="shared" si="19"/>
        <v>3430000000</v>
      </c>
      <c r="W198" s="1">
        <v>-6950000000</v>
      </c>
      <c r="X198">
        <v>-6100000000</v>
      </c>
      <c r="Y198">
        <v>-1730000000</v>
      </c>
      <c r="Z198">
        <v>-1360000000</v>
      </c>
      <c r="AA198" s="2">
        <v>-1480000000</v>
      </c>
      <c r="AB198" s="1">
        <v>-1000000</v>
      </c>
      <c r="AC198">
        <v>-68000000</v>
      </c>
      <c r="AD198">
        <v>-85000000</v>
      </c>
      <c r="AE198">
        <v>-1550000000</v>
      </c>
      <c r="AF198" s="2">
        <v>-30000000</v>
      </c>
      <c r="AG198" s="1">
        <v>12550000000</v>
      </c>
      <c r="AH198">
        <v>17650000000</v>
      </c>
      <c r="AI198">
        <v>21180000000</v>
      </c>
      <c r="AJ198">
        <v>26670000000</v>
      </c>
      <c r="AK198" s="2">
        <v>4940000000</v>
      </c>
    </row>
    <row r="199" spans="1:37" x14ac:dyDescent="0.25">
      <c r="A199" t="s">
        <v>372</v>
      </c>
      <c r="B199" s="1">
        <v>512070000000</v>
      </c>
      <c r="C199">
        <v>415900000000</v>
      </c>
      <c r="D199">
        <v>312290000000</v>
      </c>
      <c r="E199">
        <v>215120000000</v>
      </c>
      <c r="F199">
        <v>113950000000</v>
      </c>
      <c r="G199">
        <v>13080000000</v>
      </c>
      <c r="H199" s="1">
        <v>9.8800980000000003</v>
      </c>
      <c r="I199">
        <v>13.549360999999999</v>
      </c>
      <c r="J199">
        <v>19.559265</v>
      </c>
      <c r="K199">
        <v>24.956043000000001</v>
      </c>
      <c r="L199" s="2">
        <v>21.009293</v>
      </c>
      <c r="M199" s="1">
        <v>0.3</v>
      </c>
      <c r="N199">
        <v>0.35</v>
      </c>
      <c r="O199">
        <v>12.5</v>
      </c>
      <c r="P199">
        <v>0.5</v>
      </c>
      <c r="Q199" s="2">
        <v>0.5</v>
      </c>
      <c r="R199" s="1">
        <f t="shared" si="15"/>
        <v>-361000000</v>
      </c>
      <c r="S199">
        <f t="shared" si="16"/>
        <v>10831000000</v>
      </c>
      <c r="T199">
        <f t="shared" si="17"/>
        <v>-132000000</v>
      </c>
      <c r="U199">
        <f t="shared" si="18"/>
        <v>310000000</v>
      </c>
      <c r="V199">
        <f t="shared" si="19"/>
        <v>-6556000000</v>
      </c>
      <c r="W199" s="1">
        <v>-207000000</v>
      </c>
      <c r="X199">
        <v>-89000000</v>
      </c>
      <c r="Y199">
        <v>-6000000</v>
      </c>
      <c r="Z199">
        <v>-6000000</v>
      </c>
      <c r="AA199" s="2">
        <v>-6000000</v>
      </c>
      <c r="AB199" s="1">
        <v>-180000000</v>
      </c>
      <c r="AC199">
        <v>0</v>
      </c>
      <c r="AD199">
        <v>-344000000</v>
      </c>
      <c r="AE199">
        <v>-39000000</v>
      </c>
      <c r="AF199" s="2">
        <v>-6550000000</v>
      </c>
      <c r="AG199" s="1">
        <v>26000000</v>
      </c>
      <c r="AH199">
        <v>10920000000</v>
      </c>
      <c r="AI199">
        <v>218000000</v>
      </c>
      <c r="AJ199">
        <v>355000000</v>
      </c>
      <c r="AK199" s="2">
        <v>0</v>
      </c>
    </row>
    <row r="200" spans="1:37" x14ac:dyDescent="0.25">
      <c r="A200" t="s">
        <v>386</v>
      </c>
      <c r="B200" s="1">
        <v>580180000000</v>
      </c>
      <c r="C200">
        <v>482260000000</v>
      </c>
      <c r="D200">
        <v>373030000000</v>
      </c>
      <c r="E200">
        <v>291050000000</v>
      </c>
      <c r="F200">
        <v>1107670000000</v>
      </c>
      <c r="G200">
        <v>95500000000</v>
      </c>
      <c r="H200" s="1">
        <v>52.085144</v>
      </c>
      <c r="I200">
        <v>56.189781000000004</v>
      </c>
      <c r="J200">
        <v>52.424843000000003</v>
      </c>
      <c r="K200">
        <v>68.12867</v>
      </c>
      <c r="L200" s="2">
        <v>84.227187999999998</v>
      </c>
      <c r="M200" s="1">
        <v>2.2799999999999998</v>
      </c>
      <c r="N200">
        <v>2.52</v>
      </c>
      <c r="O200">
        <v>2.72</v>
      </c>
      <c r="P200">
        <v>2.84</v>
      </c>
      <c r="Q200" s="2">
        <v>2.92</v>
      </c>
      <c r="R200" s="1">
        <f t="shared" si="15"/>
        <v>-924000000</v>
      </c>
      <c r="S200">
        <f t="shared" si="16"/>
        <v>-825000000</v>
      </c>
      <c r="T200">
        <f t="shared" si="17"/>
        <v>-26390000000</v>
      </c>
      <c r="U200">
        <f t="shared" si="18"/>
        <v>-1979000000</v>
      </c>
      <c r="V200">
        <f t="shared" si="19"/>
        <v>-2528000000</v>
      </c>
      <c r="W200" s="1">
        <v>-924000000</v>
      </c>
      <c r="X200">
        <v>-825000000</v>
      </c>
      <c r="Y200">
        <v>-650000000</v>
      </c>
      <c r="Z200">
        <v>-579000000</v>
      </c>
      <c r="AA200" s="2">
        <v>-728000000</v>
      </c>
      <c r="AB200" s="1">
        <v>0</v>
      </c>
      <c r="AC200">
        <v>0</v>
      </c>
      <c r="AD200">
        <v>-25740000000</v>
      </c>
      <c r="AE200">
        <v>-1400000000</v>
      </c>
      <c r="AF200" s="2">
        <v>-1800000000</v>
      </c>
      <c r="AG200" s="1">
        <v>0</v>
      </c>
      <c r="AH200">
        <v>0</v>
      </c>
      <c r="AI200">
        <v>0</v>
      </c>
      <c r="AJ200">
        <v>0</v>
      </c>
      <c r="AK200" s="2">
        <v>0</v>
      </c>
    </row>
    <row r="201" spans="1:37" x14ac:dyDescent="0.25">
      <c r="A201" t="s">
        <v>380</v>
      </c>
      <c r="B201" s="1">
        <v>523230000000</v>
      </c>
      <c r="C201">
        <v>432390000000</v>
      </c>
      <c r="D201">
        <v>335950000000</v>
      </c>
      <c r="E201">
        <v>240640000000</v>
      </c>
      <c r="F201">
        <v>149430000000</v>
      </c>
      <c r="G201">
        <v>38500000000</v>
      </c>
      <c r="H201" s="1">
        <v>33.286803999999997</v>
      </c>
      <c r="I201">
        <v>47.642780000000002</v>
      </c>
      <c r="J201">
        <v>54.120475999999996</v>
      </c>
      <c r="K201">
        <v>64.146866000000003</v>
      </c>
      <c r="L201" s="2">
        <v>82.167213000000004</v>
      </c>
      <c r="M201" s="1">
        <v>1.96</v>
      </c>
      <c r="N201">
        <v>1.96</v>
      </c>
      <c r="O201">
        <v>1.98</v>
      </c>
      <c r="P201">
        <v>2.04</v>
      </c>
      <c r="Q201" s="2">
        <v>2.1</v>
      </c>
      <c r="R201" s="1">
        <f t="shared" si="15"/>
        <v>-441200000</v>
      </c>
      <c r="S201">
        <f t="shared" si="16"/>
        <v>-459100000</v>
      </c>
      <c r="T201">
        <f t="shared" si="17"/>
        <v>-525199999.99999994</v>
      </c>
      <c r="U201">
        <f t="shared" si="18"/>
        <v>-1691300000</v>
      </c>
      <c r="V201">
        <f t="shared" si="19"/>
        <v>-306600000</v>
      </c>
      <c r="W201" s="1">
        <v>-537600000</v>
      </c>
      <c r="X201">
        <v>-460800000</v>
      </c>
      <c r="Y201">
        <v>-530799999.99999994</v>
      </c>
      <c r="Z201">
        <v>-568700000</v>
      </c>
      <c r="AA201" s="2">
        <v>-689500000</v>
      </c>
      <c r="AB201" s="1">
        <v>0</v>
      </c>
      <c r="AC201">
        <v>0</v>
      </c>
      <c r="AD201">
        <v>0</v>
      </c>
      <c r="AE201">
        <v>-1200000000</v>
      </c>
      <c r="AF201" s="2">
        <v>-251500000</v>
      </c>
      <c r="AG201" s="1">
        <v>96400000</v>
      </c>
      <c r="AH201">
        <v>1700000</v>
      </c>
      <c r="AI201">
        <v>5600000</v>
      </c>
      <c r="AJ201">
        <v>77400000</v>
      </c>
      <c r="AK201" s="2">
        <v>634400000</v>
      </c>
    </row>
    <row r="202" spans="1:37" x14ac:dyDescent="0.25">
      <c r="A202" t="s">
        <v>388</v>
      </c>
      <c r="B202" s="1">
        <v>58240000000</v>
      </c>
      <c r="C202">
        <v>411330000000</v>
      </c>
      <c r="D202">
        <v>39930000000</v>
      </c>
      <c r="E202">
        <v>29460000000</v>
      </c>
      <c r="F202">
        <v>111720000000</v>
      </c>
      <c r="G202">
        <v>10560000000</v>
      </c>
      <c r="H202" s="1">
        <v>71.630820999999997</v>
      </c>
      <c r="I202">
        <v>101.96093</v>
      </c>
      <c r="J202">
        <v>92.863167000000004</v>
      </c>
      <c r="K202">
        <v>92.413405999999995</v>
      </c>
      <c r="L202" s="2">
        <v>119.847466</v>
      </c>
      <c r="M202" s="1">
        <v>0.63</v>
      </c>
      <c r="N202">
        <v>0.67899999999999905</v>
      </c>
      <c r="O202">
        <v>0.73699999999999999</v>
      </c>
      <c r="P202">
        <v>0.78200000000000003</v>
      </c>
      <c r="Q202" s="2">
        <v>0.82199999999999995</v>
      </c>
      <c r="R202" s="1">
        <f t="shared" si="15"/>
        <v>-45090000</v>
      </c>
      <c r="S202">
        <f t="shared" si="16"/>
        <v>-42200000</v>
      </c>
      <c r="T202">
        <f t="shared" si="17"/>
        <v>-41760000</v>
      </c>
      <c r="U202">
        <f t="shared" si="18"/>
        <v>-38240000</v>
      </c>
      <c r="V202">
        <f t="shared" si="19"/>
        <v>-27930000</v>
      </c>
      <c r="W202" s="1">
        <v>-45090000</v>
      </c>
      <c r="X202">
        <v>-42200000</v>
      </c>
      <c r="Y202">
        <v>-41760000</v>
      </c>
      <c r="Z202">
        <v>-38240000</v>
      </c>
      <c r="AA202" s="2">
        <v>-27930000</v>
      </c>
      <c r="AB202" s="1">
        <v>0</v>
      </c>
      <c r="AC202">
        <v>0</v>
      </c>
      <c r="AD202">
        <v>0</v>
      </c>
      <c r="AE202">
        <v>0</v>
      </c>
      <c r="AF202" s="2">
        <v>0</v>
      </c>
      <c r="AG202" s="1">
        <v>0</v>
      </c>
      <c r="AH202">
        <v>0</v>
      </c>
      <c r="AI202">
        <v>0</v>
      </c>
      <c r="AJ202">
        <v>0</v>
      </c>
      <c r="AK202" s="2">
        <v>0</v>
      </c>
    </row>
    <row r="203" spans="1:37" x14ac:dyDescent="0.25">
      <c r="A203" t="s">
        <v>228</v>
      </c>
      <c r="B203" s="1">
        <v>523800000000</v>
      </c>
      <c r="C203">
        <v>422180000000</v>
      </c>
      <c r="D203">
        <v>327500000000</v>
      </c>
      <c r="E203">
        <v>230900000000</v>
      </c>
      <c r="F203">
        <v>127010000000</v>
      </c>
      <c r="G203">
        <v>28020000000</v>
      </c>
      <c r="H203" s="1">
        <v>26.545572</v>
      </c>
      <c r="I203">
        <v>26.273765999999998</v>
      </c>
      <c r="J203">
        <v>33.518616000000002</v>
      </c>
      <c r="K203">
        <v>35.503498</v>
      </c>
      <c r="L203" s="2">
        <v>31.398015999999998</v>
      </c>
      <c r="M203" s="1">
        <v>0.72</v>
      </c>
      <c r="N203">
        <v>0.8</v>
      </c>
      <c r="O203">
        <v>0.88</v>
      </c>
      <c r="P203">
        <v>0.96</v>
      </c>
      <c r="Q203" s="2">
        <v>1.08</v>
      </c>
      <c r="R203" s="1">
        <f t="shared" si="15"/>
        <v>-3152000000</v>
      </c>
      <c r="S203">
        <f t="shared" si="16"/>
        <v>-1912000000</v>
      </c>
      <c r="T203">
        <f t="shared" si="17"/>
        <v>-1339000000</v>
      </c>
      <c r="U203">
        <f t="shared" si="18"/>
        <v>-1520000000</v>
      </c>
      <c r="V203">
        <f t="shared" si="19"/>
        <v>-1524000000</v>
      </c>
      <c r="W203" s="1">
        <v>-2310000000</v>
      </c>
      <c r="X203">
        <v>-1990000000</v>
      </c>
      <c r="Y203">
        <v>-1380000000</v>
      </c>
      <c r="Z203">
        <v>-1640000000</v>
      </c>
      <c r="AA203" s="2">
        <v>-1600000000</v>
      </c>
      <c r="AB203" s="1">
        <v>-842000000</v>
      </c>
      <c r="AC203">
        <v>0</v>
      </c>
      <c r="AD203">
        <v>0</v>
      </c>
      <c r="AE203">
        <v>0</v>
      </c>
      <c r="AF203" s="2">
        <v>0</v>
      </c>
      <c r="AG203" s="1">
        <v>0</v>
      </c>
      <c r="AH203">
        <v>78000000</v>
      </c>
      <c r="AI203">
        <v>41000000</v>
      </c>
      <c r="AJ203">
        <v>120000000</v>
      </c>
      <c r="AK203" s="2">
        <v>76000000</v>
      </c>
    </row>
    <row r="204" spans="1:37" x14ac:dyDescent="0.25">
      <c r="A204" t="s">
        <v>382</v>
      </c>
      <c r="B204" s="1">
        <v>546830000000</v>
      </c>
      <c r="C204">
        <v>451240000000</v>
      </c>
      <c r="D204">
        <v>359590000000</v>
      </c>
      <c r="E204">
        <v>285120000000</v>
      </c>
      <c r="F204">
        <v>147790000000</v>
      </c>
      <c r="G204">
        <v>46140000000</v>
      </c>
      <c r="H204" s="1">
        <v>31.409927</v>
      </c>
      <c r="I204">
        <v>35.813084000000003</v>
      </c>
      <c r="J204">
        <v>41.241764000000003</v>
      </c>
      <c r="K204">
        <v>58.069271000000001</v>
      </c>
      <c r="L204" s="2">
        <v>33.468609000000001</v>
      </c>
      <c r="M204" s="1">
        <v>1.52</v>
      </c>
      <c r="N204">
        <v>1.52</v>
      </c>
      <c r="O204">
        <v>0.38</v>
      </c>
      <c r="P204">
        <v>0</v>
      </c>
      <c r="Q204" s="2">
        <v>0.18</v>
      </c>
      <c r="R204" s="1">
        <f t="shared" si="15"/>
        <v>-14640000000</v>
      </c>
      <c r="S204">
        <f t="shared" si="16"/>
        <v>-10700000000</v>
      </c>
      <c r="T204">
        <f t="shared" si="17"/>
        <v>-7130000000</v>
      </c>
      <c r="U204">
        <f t="shared" si="18"/>
        <v>-7720000000</v>
      </c>
      <c r="V204">
        <f t="shared" si="19"/>
        <v>-6960000000</v>
      </c>
      <c r="W204" s="1">
        <v>-25500000000</v>
      </c>
      <c r="X204">
        <v>-24000000000</v>
      </c>
      <c r="Y204">
        <v>-20530000000</v>
      </c>
      <c r="Z204">
        <v>-22110000000</v>
      </c>
      <c r="AA204" s="2">
        <v>-21190000000</v>
      </c>
      <c r="AB204" s="1">
        <v>0</v>
      </c>
      <c r="AC204">
        <v>0</v>
      </c>
      <c r="AD204">
        <v>0</v>
      </c>
      <c r="AE204">
        <v>0</v>
      </c>
      <c r="AF204" s="2">
        <v>0</v>
      </c>
      <c r="AG204" s="1">
        <v>10860000000</v>
      </c>
      <c r="AH204">
        <v>13300000000</v>
      </c>
      <c r="AI204">
        <v>13400000000</v>
      </c>
      <c r="AJ204">
        <v>14390000000</v>
      </c>
      <c r="AK204" s="2">
        <v>14230000000</v>
      </c>
    </row>
    <row r="205" spans="1:37" x14ac:dyDescent="0.25">
      <c r="A205" t="s">
        <v>374</v>
      </c>
      <c r="B205" s="1">
        <v>53080000000</v>
      </c>
      <c r="C205">
        <v>46290000000</v>
      </c>
      <c r="D205">
        <v>314290000000</v>
      </c>
      <c r="E205">
        <v>222200000000</v>
      </c>
      <c r="F205">
        <v>16370000000</v>
      </c>
      <c r="G205">
        <v>7400000000</v>
      </c>
      <c r="H205" s="1">
        <v>49.700001</v>
      </c>
      <c r="I205">
        <v>100.589996</v>
      </c>
      <c r="J205">
        <v>227.41000399999999</v>
      </c>
      <c r="K205">
        <v>351.92001299999998</v>
      </c>
      <c r="L205" s="2">
        <v>100.660004</v>
      </c>
      <c r="M205" s="1">
        <v>0</v>
      </c>
      <c r="N205">
        <v>0</v>
      </c>
      <c r="O205">
        <v>0</v>
      </c>
      <c r="P205">
        <v>0</v>
      </c>
      <c r="Q205" s="2">
        <v>0</v>
      </c>
      <c r="R205" s="1">
        <f t="shared" si="15"/>
        <v>-112826000</v>
      </c>
      <c r="S205">
        <f t="shared" si="16"/>
        <v>-172705000</v>
      </c>
      <c r="T205">
        <f t="shared" si="17"/>
        <v>-126751000</v>
      </c>
      <c r="U205">
        <f t="shared" si="18"/>
        <v>-850371000</v>
      </c>
      <c r="V205">
        <f t="shared" si="19"/>
        <v>-109550000</v>
      </c>
      <c r="W205" s="1">
        <v>-47600000</v>
      </c>
      <c r="X205">
        <v>-60800000</v>
      </c>
      <c r="Y205">
        <v>-62130000</v>
      </c>
      <c r="Z205">
        <v>-109990000</v>
      </c>
      <c r="AA205" s="2">
        <v>-86190000</v>
      </c>
      <c r="AB205" s="1">
        <v>-65440000</v>
      </c>
      <c r="AC205">
        <v>-112000000</v>
      </c>
      <c r="AD205">
        <v>-64800000</v>
      </c>
      <c r="AE205">
        <v>-740640000</v>
      </c>
      <c r="AF205" s="2">
        <v>-25440000</v>
      </c>
      <c r="AG205" s="1">
        <v>214000</v>
      </c>
      <c r="AH205">
        <v>95000</v>
      </c>
      <c r="AI205">
        <v>179000</v>
      </c>
      <c r="AJ205">
        <v>259000</v>
      </c>
      <c r="AK205" s="2">
        <v>2080000</v>
      </c>
    </row>
    <row r="206" spans="1:37" x14ac:dyDescent="0.25">
      <c r="A206" t="s">
        <v>43</v>
      </c>
      <c r="B206" s="1">
        <v>5723550000000</v>
      </c>
      <c r="C206">
        <v>4921130000000</v>
      </c>
      <c r="D206">
        <v>31185000000000</v>
      </c>
      <c r="E206">
        <v>21917000000000</v>
      </c>
      <c r="F206">
        <v>11145000000000</v>
      </c>
      <c r="G206">
        <v>1717000000000</v>
      </c>
      <c r="H206" s="1">
        <v>51.780498999999999</v>
      </c>
      <c r="I206">
        <v>66.850998000000004</v>
      </c>
      <c r="J206">
        <v>87.594002000000003</v>
      </c>
      <c r="K206">
        <v>144.67950400000001</v>
      </c>
      <c r="L206" s="2">
        <v>88.730002999999996</v>
      </c>
      <c r="M206" s="1">
        <v>0</v>
      </c>
      <c r="N206">
        <v>0</v>
      </c>
      <c r="O206">
        <v>0</v>
      </c>
      <c r="P206">
        <v>0</v>
      </c>
      <c r="Q206" s="2">
        <v>0</v>
      </c>
      <c r="R206" s="1">
        <f t="shared" si="15"/>
        <v>-26532000000</v>
      </c>
      <c r="S206">
        <f t="shared" si="16"/>
        <v>-26070000000</v>
      </c>
      <c r="T206">
        <f t="shared" si="17"/>
        <v>-23018000000</v>
      </c>
      <c r="U206">
        <f t="shared" si="18"/>
        <v>-27260000000</v>
      </c>
      <c r="V206">
        <f t="shared" si="19"/>
        <v>-38460000000</v>
      </c>
      <c r="W206" s="1">
        <v>-25140000000</v>
      </c>
      <c r="X206">
        <v>-23550000000</v>
      </c>
      <c r="Y206">
        <v>-22280000000</v>
      </c>
      <c r="Z206">
        <v>-24640000000</v>
      </c>
      <c r="AA206" s="2">
        <v>-31490000000</v>
      </c>
      <c r="AB206" s="1">
        <v>-1490000000</v>
      </c>
      <c r="AC206">
        <v>-2520000000</v>
      </c>
      <c r="AD206">
        <v>-738000000</v>
      </c>
      <c r="AE206">
        <v>-2620000000</v>
      </c>
      <c r="AF206" s="2">
        <v>-6970000000</v>
      </c>
      <c r="AG206" s="1">
        <v>98000000</v>
      </c>
      <c r="AH206">
        <v>0</v>
      </c>
      <c r="AI206">
        <v>0</v>
      </c>
      <c r="AJ206">
        <v>0</v>
      </c>
      <c r="AK206" s="2">
        <v>0</v>
      </c>
    </row>
    <row r="207" spans="1:37" x14ac:dyDescent="0.25">
      <c r="A207" t="s">
        <v>42</v>
      </c>
      <c r="B207" s="1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s="1">
        <v>52.248001000000002</v>
      </c>
      <c r="I207">
        <v>66.969498000000002</v>
      </c>
      <c r="J207">
        <v>87.632003999999995</v>
      </c>
      <c r="K207">
        <v>144.85200499999999</v>
      </c>
      <c r="L207" s="2">
        <v>88.230002999999996</v>
      </c>
      <c r="M207" s="1">
        <v>0</v>
      </c>
      <c r="N207">
        <v>0</v>
      </c>
      <c r="O207">
        <v>0</v>
      </c>
      <c r="P207">
        <v>0</v>
      </c>
      <c r="Q207" s="2">
        <v>0</v>
      </c>
      <c r="R207" s="1">
        <f t="shared" si="15"/>
        <v>-26532000000</v>
      </c>
      <c r="S207">
        <f t="shared" si="16"/>
        <v>-26070000000</v>
      </c>
      <c r="T207">
        <f t="shared" si="17"/>
        <v>-23018000000</v>
      </c>
      <c r="U207">
        <f t="shared" si="18"/>
        <v>-27260000000</v>
      </c>
      <c r="V207">
        <f t="shared" si="19"/>
        <v>-38460000000</v>
      </c>
      <c r="W207" s="1">
        <v>-25140000000</v>
      </c>
      <c r="X207">
        <v>-23550000000</v>
      </c>
      <c r="Y207">
        <v>-22280000000</v>
      </c>
      <c r="Z207">
        <v>-24640000000</v>
      </c>
      <c r="AA207" s="2">
        <v>-31490000000</v>
      </c>
      <c r="AB207" s="1">
        <v>-1490000000</v>
      </c>
      <c r="AC207">
        <v>-2520000000</v>
      </c>
      <c r="AD207">
        <v>-738000000</v>
      </c>
      <c r="AE207">
        <v>-2620000000</v>
      </c>
      <c r="AF207" s="2">
        <v>-6970000000</v>
      </c>
      <c r="AG207" s="1">
        <v>98000000</v>
      </c>
      <c r="AH207">
        <v>0</v>
      </c>
      <c r="AI207">
        <v>0</v>
      </c>
      <c r="AJ207">
        <v>0</v>
      </c>
      <c r="AK207" s="2">
        <v>0</v>
      </c>
    </row>
    <row r="208" spans="1:37" x14ac:dyDescent="0.25">
      <c r="A208" t="s">
        <v>384</v>
      </c>
      <c r="B208" s="1">
        <v>514010000000</v>
      </c>
      <c r="C208">
        <v>415440000000</v>
      </c>
      <c r="D208">
        <v>314490000000</v>
      </c>
      <c r="E208">
        <v>219960000000</v>
      </c>
      <c r="F208">
        <v>124490000000</v>
      </c>
      <c r="G208">
        <v>21770000000</v>
      </c>
      <c r="H208" s="1">
        <v>84.516930000000002</v>
      </c>
      <c r="I208">
        <v>96.391411000000005</v>
      </c>
      <c r="J208">
        <v>94.276505</v>
      </c>
      <c r="K208">
        <v>135.18279999999999</v>
      </c>
      <c r="L208" s="2">
        <v>171.44152800000001</v>
      </c>
      <c r="M208" s="1">
        <v>2.88</v>
      </c>
      <c r="N208">
        <v>3.052</v>
      </c>
      <c r="O208">
        <v>3.16</v>
      </c>
      <c r="P208">
        <v>3.26</v>
      </c>
      <c r="Q208" s="2">
        <v>3.58</v>
      </c>
      <c r="R208" s="1">
        <f t="shared" si="15"/>
        <v>-217750000</v>
      </c>
      <c r="S208">
        <f t="shared" si="16"/>
        <v>181130000</v>
      </c>
      <c r="T208">
        <f t="shared" si="17"/>
        <v>251940000</v>
      </c>
      <c r="U208">
        <f t="shared" si="18"/>
        <v>-221850000</v>
      </c>
      <c r="V208">
        <f t="shared" si="19"/>
        <v>-161020000</v>
      </c>
      <c r="W208" s="1">
        <v>-232420000</v>
      </c>
      <c r="X208">
        <v>-277870000</v>
      </c>
      <c r="Y208">
        <v>-153500000</v>
      </c>
      <c r="Z208">
        <v>-266140000</v>
      </c>
      <c r="AA208" s="2">
        <v>-339630000</v>
      </c>
      <c r="AB208" s="1">
        <v>0</v>
      </c>
      <c r="AC208">
        <v>0</v>
      </c>
      <c r="AD208">
        <v>0</v>
      </c>
      <c r="AE208">
        <v>0</v>
      </c>
      <c r="AF208" s="2">
        <v>0</v>
      </c>
      <c r="AG208" s="1">
        <v>14670000</v>
      </c>
      <c r="AH208">
        <v>459000000</v>
      </c>
      <c r="AI208">
        <v>405440000</v>
      </c>
      <c r="AJ208">
        <v>44290000</v>
      </c>
      <c r="AK208" s="2">
        <v>178610000</v>
      </c>
    </row>
    <row r="209" spans="1:37" x14ac:dyDescent="0.25">
      <c r="A209" t="s">
        <v>390</v>
      </c>
      <c r="B209" s="1">
        <v>516290000000</v>
      </c>
      <c r="C209">
        <v>454800000000</v>
      </c>
      <c r="D209">
        <v>364480000000</v>
      </c>
      <c r="E209">
        <v>239220000000</v>
      </c>
      <c r="F209">
        <v>126850000000</v>
      </c>
      <c r="G209">
        <v>33620000000</v>
      </c>
      <c r="H209" s="1">
        <v>100.644836</v>
      </c>
      <c r="I209">
        <v>178.394958</v>
      </c>
      <c r="J209">
        <v>211.42112700000001</v>
      </c>
      <c r="K209">
        <v>133.38502500000001</v>
      </c>
      <c r="L209" s="2">
        <v>98.824225999999996</v>
      </c>
      <c r="M209" s="1">
        <v>0.04</v>
      </c>
      <c r="N209">
        <v>0.22500000000000001</v>
      </c>
      <c r="O209">
        <v>0.78</v>
      </c>
      <c r="P209">
        <v>0.89</v>
      </c>
      <c r="Q209" s="2">
        <v>1</v>
      </c>
      <c r="R209" s="1">
        <f t="shared" si="15"/>
        <v>-1473290000</v>
      </c>
      <c r="S209">
        <f t="shared" si="16"/>
        <v>-952490000</v>
      </c>
      <c r="T209">
        <f t="shared" si="17"/>
        <v>-477670000</v>
      </c>
      <c r="U209">
        <f t="shared" si="18"/>
        <v>-2233230000</v>
      </c>
      <c r="V209">
        <f t="shared" si="19"/>
        <v>-711080000</v>
      </c>
      <c r="W209" s="1">
        <v>-213290000</v>
      </c>
      <c r="X209">
        <v>-307870000</v>
      </c>
      <c r="Y209">
        <v>-436240000</v>
      </c>
      <c r="Z209">
        <v>-493220000</v>
      </c>
      <c r="AA209" s="2">
        <v>-615650000</v>
      </c>
      <c r="AB209" s="1">
        <v>-1260000000</v>
      </c>
      <c r="AC209">
        <v>-644620000</v>
      </c>
      <c r="AD209">
        <v>-160800000</v>
      </c>
      <c r="AE209">
        <v>-1810000000</v>
      </c>
      <c r="AF209" s="2">
        <v>-95430000</v>
      </c>
      <c r="AG209" s="1">
        <v>0</v>
      </c>
      <c r="AH209">
        <v>0</v>
      </c>
      <c r="AI209">
        <v>119370000</v>
      </c>
      <c r="AJ209">
        <v>69990000</v>
      </c>
      <c r="AK209" s="2">
        <v>0</v>
      </c>
    </row>
    <row r="210" spans="1:37" x14ac:dyDescent="0.25">
      <c r="A210" t="s">
        <v>368</v>
      </c>
      <c r="B210" s="1">
        <v>511990000000</v>
      </c>
      <c r="C210">
        <v>418600000000</v>
      </c>
      <c r="D210">
        <v>322880000000</v>
      </c>
      <c r="E210">
        <v>226180000000</v>
      </c>
      <c r="F210">
        <v>117680000000</v>
      </c>
      <c r="G210">
        <v>20300000000</v>
      </c>
      <c r="H210" s="1">
        <v>56.489387999999998</v>
      </c>
      <c r="I210">
        <v>89.326110999999997</v>
      </c>
      <c r="J210">
        <v>112.424835</v>
      </c>
      <c r="K210">
        <v>130.30371099999999</v>
      </c>
      <c r="L210" s="2">
        <v>90.957847999999998</v>
      </c>
      <c r="M210" s="1">
        <v>2.1</v>
      </c>
      <c r="N210">
        <v>2.2400000000000002</v>
      </c>
      <c r="O210">
        <v>2.4</v>
      </c>
      <c r="P210">
        <v>2.62</v>
      </c>
      <c r="Q210" s="2">
        <v>2.86</v>
      </c>
      <c r="R210" s="1">
        <f t="shared" si="15"/>
        <v>-187930000</v>
      </c>
      <c r="S210">
        <f t="shared" si="16"/>
        <v>-420171000</v>
      </c>
      <c r="T210">
        <f t="shared" si="17"/>
        <v>-334140000</v>
      </c>
      <c r="U210">
        <f t="shared" si="18"/>
        <v>-329735000</v>
      </c>
      <c r="V210">
        <f t="shared" si="19"/>
        <v>-257250000</v>
      </c>
      <c r="W210" s="1">
        <v>-160360000</v>
      </c>
      <c r="X210">
        <v>-120410000</v>
      </c>
      <c r="Y210">
        <v>-187470000</v>
      </c>
      <c r="Z210">
        <v>-309590000</v>
      </c>
      <c r="AA210" s="2">
        <v>-246190000</v>
      </c>
      <c r="AB210" s="1">
        <v>-29170000</v>
      </c>
      <c r="AC210">
        <v>-300290000</v>
      </c>
      <c r="AD210">
        <v>-148650000</v>
      </c>
      <c r="AE210">
        <v>-20180000</v>
      </c>
      <c r="AF210" s="2">
        <v>-13460000</v>
      </c>
      <c r="AG210" s="1">
        <v>1600000</v>
      </c>
      <c r="AH210">
        <v>529000</v>
      </c>
      <c r="AI210">
        <v>1980000</v>
      </c>
      <c r="AJ210">
        <v>35000</v>
      </c>
      <c r="AK210" s="2">
        <v>2400000</v>
      </c>
    </row>
    <row r="211" spans="1:37" x14ac:dyDescent="0.25">
      <c r="A211" t="s">
        <v>392</v>
      </c>
      <c r="B211" s="1">
        <v>561430000000</v>
      </c>
      <c r="C211">
        <v>479860000000</v>
      </c>
      <c r="D211">
        <v>390730000000</v>
      </c>
      <c r="E211">
        <v>2127610000000</v>
      </c>
      <c r="F211">
        <v>1116280000000</v>
      </c>
      <c r="G211">
        <v>107930000000</v>
      </c>
      <c r="H211" s="1">
        <v>150.79544100000001</v>
      </c>
      <c r="I211">
        <v>211.83590699999999</v>
      </c>
      <c r="J211">
        <v>248.80920399999999</v>
      </c>
      <c r="K211">
        <v>367.270355</v>
      </c>
      <c r="L211" s="2">
        <v>338.36242700000003</v>
      </c>
      <c r="M211" s="1">
        <v>3.15</v>
      </c>
      <c r="N211">
        <v>4.1500000000000004</v>
      </c>
      <c r="O211">
        <v>5</v>
      </c>
      <c r="P211">
        <v>6.5</v>
      </c>
      <c r="Q211" s="2">
        <v>9</v>
      </c>
      <c r="R211" s="1">
        <f t="shared" si="15"/>
        <v>-4432000000</v>
      </c>
      <c r="S211">
        <f t="shared" si="16"/>
        <v>-2613000000</v>
      </c>
      <c r="T211">
        <f t="shared" si="17"/>
        <v>-3571000000</v>
      </c>
      <c r="U211">
        <f t="shared" si="18"/>
        <v>-740000000</v>
      </c>
      <c r="V211">
        <f t="shared" si="19"/>
        <v>-3160000000</v>
      </c>
      <c r="W211" s="1">
        <v>-7980000000</v>
      </c>
      <c r="X211">
        <v>-8439999999.999999</v>
      </c>
      <c r="Y211">
        <v>-6310000000</v>
      </c>
      <c r="Z211">
        <v>-4670000000</v>
      </c>
      <c r="AA211" s="2">
        <v>-3750000000</v>
      </c>
      <c r="AB211" s="1">
        <v>-162000000</v>
      </c>
      <c r="AC211">
        <v>-803000000</v>
      </c>
      <c r="AD211">
        <v>-231000000</v>
      </c>
      <c r="AE211">
        <v>0</v>
      </c>
      <c r="AF211" s="2">
        <v>-2120000000</v>
      </c>
      <c r="AG211" s="1">
        <v>3710000000</v>
      </c>
      <c r="AH211">
        <v>6630000000</v>
      </c>
      <c r="AI211">
        <v>2970000000</v>
      </c>
      <c r="AJ211">
        <v>3930000000</v>
      </c>
      <c r="AK211" s="2">
        <v>2710000000</v>
      </c>
    </row>
    <row r="212" spans="1:37" x14ac:dyDescent="0.25">
      <c r="A212" t="s">
        <v>875</v>
      </c>
      <c r="B212" s="1">
        <v>515770000000</v>
      </c>
      <c r="C212">
        <v>418170000000</v>
      </c>
      <c r="D212">
        <v>321910000000</v>
      </c>
      <c r="E212">
        <v>226690000000</v>
      </c>
      <c r="F212">
        <v>128100000000</v>
      </c>
      <c r="G212">
        <v>35530000000</v>
      </c>
      <c r="H212" s="1">
        <v>262.33139</v>
      </c>
      <c r="I212">
        <v>320.69723499999998</v>
      </c>
      <c r="J212">
        <v>393.97103900000002</v>
      </c>
      <c r="K212">
        <v>507.42532299999999</v>
      </c>
      <c r="L212" s="2">
        <v>551.81207300000005</v>
      </c>
      <c r="M212" s="1">
        <v>5.36</v>
      </c>
      <c r="N212">
        <v>5.68</v>
      </c>
      <c r="O212">
        <v>5.9399999999999897</v>
      </c>
      <c r="P212">
        <v>6.39</v>
      </c>
      <c r="Q212" s="2">
        <v>6.7799999999999896</v>
      </c>
      <c r="R212" s="1">
        <f t="shared" si="15"/>
        <v>-153000000</v>
      </c>
      <c r="S212">
        <f t="shared" si="16"/>
        <v>-204000000</v>
      </c>
      <c r="T212">
        <f t="shared" si="17"/>
        <v>-177000000</v>
      </c>
      <c r="U212">
        <f t="shared" si="18"/>
        <v>-226000000</v>
      </c>
      <c r="V212">
        <f t="shared" si="19"/>
        <v>-228000000</v>
      </c>
      <c r="W212" s="1">
        <v>-239000000</v>
      </c>
      <c r="X212">
        <v>-221000000</v>
      </c>
      <c r="Y212">
        <v>-197000000</v>
      </c>
      <c r="Z212">
        <v>-255000000</v>
      </c>
      <c r="AA212" s="2">
        <v>-256000000</v>
      </c>
      <c r="AB212" s="1">
        <v>0</v>
      </c>
      <c r="AC212">
        <v>0</v>
      </c>
      <c r="AD212">
        <v>0</v>
      </c>
      <c r="AE212">
        <v>0</v>
      </c>
      <c r="AF212" s="2">
        <v>0</v>
      </c>
      <c r="AG212" s="1">
        <v>86000000</v>
      </c>
      <c r="AH212">
        <v>17000000</v>
      </c>
      <c r="AI212">
        <v>20000000</v>
      </c>
      <c r="AJ212">
        <v>29000000</v>
      </c>
      <c r="AK212" s="2">
        <v>28000000</v>
      </c>
    </row>
    <row r="213" spans="1:37" x14ac:dyDescent="0.25">
      <c r="A213" t="s">
        <v>394</v>
      </c>
      <c r="B213" s="1">
        <v>523150000000</v>
      </c>
      <c r="C213">
        <v>421480000000</v>
      </c>
      <c r="D213">
        <v>316700000000</v>
      </c>
      <c r="E213">
        <v>220470000000</v>
      </c>
      <c r="F213">
        <v>135730000000</v>
      </c>
      <c r="G213">
        <v>35770000000</v>
      </c>
      <c r="H213" s="1">
        <v>24.449014999999999</v>
      </c>
      <c r="I213">
        <v>23.251503</v>
      </c>
      <c r="J213">
        <v>18.315719999999999</v>
      </c>
      <c r="K213">
        <v>22.343767</v>
      </c>
      <c r="L213" s="2">
        <v>38.979477000000003</v>
      </c>
      <c r="M213" s="1">
        <v>0.72</v>
      </c>
      <c r="N213">
        <v>0.72</v>
      </c>
      <c r="O213">
        <v>0.314999999999999</v>
      </c>
      <c r="P213">
        <v>0.18</v>
      </c>
      <c r="Q213" s="2">
        <v>0.48</v>
      </c>
      <c r="R213" s="1">
        <f t="shared" si="15"/>
        <v>-1999000000</v>
      </c>
      <c r="S213">
        <f t="shared" si="16"/>
        <v>-1373000000</v>
      </c>
      <c r="T213">
        <f t="shared" si="17"/>
        <v>-442000000</v>
      </c>
      <c r="U213">
        <f t="shared" si="18"/>
        <v>-542000000</v>
      </c>
      <c r="V213">
        <f t="shared" si="19"/>
        <v>-810000000</v>
      </c>
      <c r="W213" s="1">
        <v>-2029999999.9999998</v>
      </c>
      <c r="X213">
        <v>-1530000000</v>
      </c>
      <c r="Y213">
        <v>-728000000</v>
      </c>
      <c r="Z213">
        <v>-799000000</v>
      </c>
      <c r="AA213" s="2">
        <v>-1010000000</v>
      </c>
      <c r="AB213" s="1">
        <v>-187000000</v>
      </c>
      <c r="AC213">
        <v>-33000000</v>
      </c>
      <c r="AD213">
        <v>0</v>
      </c>
      <c r="AE213">
        <v>0</v>
      </c>
      <c r="AF213" s="2">
        <v>0</v>
      </c>
      <c r="AG213" s="1">
        <v>218000000</v>
      </c>
      <c r="AH213">
        <v>190000000</v>
      </c>
      <c r="AI213">
        <v>286000000</v>
      </c>
      <c r="AJ213">
        <v>257000000</v>
      </c>
      <c r="AK213" s="2">
        <v>200000000</v>
      </c>
    </row>
    <row r="214" spans="1:37" x14ac:dyDescent="0.25">
      <c r="A214" t="s">
        <v>398</v>
      </c>
      <c r="B214" s="1">
        <v>510240000000</v>
      </c>
      <c r="C214">
        <v>414450000000</v>
      </c>
      <c r="D214">
        <v>312810000000</v>
      </c>
      <c r="E214">
        <v>214040000000</v>
      </c>
      <c r="F214">
        <v>18420000000</v>
      </c>
      <c r="G214">
        <v>10090000000</v>
      </c>
      <c r="H214" s="1">
        <v>69.416472999999996</v>
      </c>
      <c r="I214">
        <v>92.605766000000003</v>
      </c>
      <c r="J214">
        <v>84.805519000000004</v>
      </c>
      <c r="K214">
        <v>94.897773999999998</v>
      </c>
      <c r="L214" s="2">
        <v>58.904269999999997</v>
      </c>
      <c r="M214" s="1">
        <v>2.46</v>
      </c>
      <c r="N214">
        <v>2.67</v>
      </c>
      <c r="O214">
        <v>2.72</v>
      </c>
      <c r="P214">
        <v>2.72</v>
      </c>
      <c r="Q214" s="2">
        <v>2.78</v>
      </c>
      <c r="R214" s="1">
        <f t="shared" si="15"/>
        <v>-295880000</v>
      </c>
      <c r="S214">
        <f t="shared" si="16"/>
        <v>-142400000</v>
      </c>
      <c r="T214">
        <f t="shared" si="17"/>
        <v>-4535750000</v>
      </c>
      <c r="U214">
        <f t="shared" si="18"/>
        <v>245800000</v>
      </c>
      <c r="V214">
        <f t="shared" si="19"/>
        <v>-320500000</v>
      </c>
      <c r="W214" s="1">
        <v>-140430000</v>
      </c>
      <c r="X214">
        <v>-133639999.99999999</v>
      </c>
      <c r="Y214">
        <v>-125750000</v>
      </c>
      <c r="Z214">
        <v>-132699999.99999999</v>
      </c>
      <c r="AA214" s="2">
        <v>-174200000</v>
      </c>
      <c r="AB214" s="1">
        <v>-155450000</v>
      </c>
      <c r="AC214">
        <v>-8760000</v>
      </c>
      <c r="AD214">
        <v>-4410000000</v>
      </c>
      <c r="AE214">
        <v>0</v>
      </c>
      <c r="AF214" s="2">
        <v>-146300000</v>
      </c>
      <c r="AG214" s="1">
        <v>0</v>
      </c>
      <c r="AH214">
        <v>0</v>
      </c>
      <c r="AI214">
        <v>0</v>
      </c>
      <c r="AJ214">
        <v>378500000</v>
      </c>
      <c r="AK214" s="2">
        <v>0</v>
      </c>
    </row>
    <row r="215" spans="1:37" x14ac:dyDescent="0.25">
      <c r="A215" t="s">
        <v>428</v>
      </c>
      <c r="B215" s="1">
        <v>512470000000</v>
      </c>
      <c r="C215">
        <v>415380000000</v>
      </c>
      <c r="D215">
        <v>312910000000</v>
      </c>
      <c r="E215">
        <v>222160000000</v>
      </c>
      <c r="F215">
        <v>120340000000</v>
      </c>
      <c r="G215">
        <v>16240000000</v>
      </c>
      <c r="H215" s="1">
        <v>9.6267099999999992</v>
      </c>
      <c r="I215">
        <v>12.682468</v>
      </c>
      <c r="J215">
        <v>11.279418</v>
      </c>
      <c r="K215">
        <v>14.330897</v>
      </c>
      <c r="L215" s="2">
        <v>13.704649</v>
      </c>
      <c r="M215" s="1">
        <v>0.5</v>
      </c>
      <c r="N215">
        <v>0.57999999999999996</v>
      </c>
      <c r="O215">
        <v>0.6</v>
      </c>
      <c r="P215">
        <v>0.60499999999999998</v>
      </c>
      <c r="Q215" s="2">
        <v>0.62</v>
      </c>
      <c r="R215" s="1">
        <f t="shared" si="15"/>
        <v>-125000000</v>
      </c>
      <c r="S215">
        <f t="shared" si="16"/>
        <v>-655000000</v>
      </c>
      <c r="T215">
        <f t="shared" si="17"/>
        <v>-119000000</v>
      </c>
      <c r="U215">
        <f t="shared" si="18"/>
        <v>-399000000</v>
      </c>
      <c r="V215">
        <f t="shared" si="19"/>
        <v>-437000000</v>
      </c>
      <c r="W215" s="1">
        <v>-110000000</v>
      </c>
      <c r="X215">
        <v>-107000000</v>
      </c>
      <c r="Y215">
        <v>-119000000</v>
      </c>
      <c r="Z215">
        <v>-247000000</v>
      </c>
      <c r="AA215" s="2">
        <v>-214000000</v>
      </c>
      <c r="AB215" s="1">
        <v>-15000000</v>
      </c>
      <c r="AC215">
        <v>-548000000</v>
      </c>
      <c r="AD215">
        <v>0</v>
      </c>
      <c r="AE215">
        <v>-618000000</v>
      </c>
      <c r="AF215" s="2">
        <v>0</v>
      </c>
      <c r="AG215" s="1">
        <v>0</v>
      </c>
      <c r="AH215">
        <v>0</v>
      </c>
      <c r="AI215">
        <v>0</v>
      </c>
      <c r="AJ215">
        <v>466000000</v>
      </c>
      <c r="AK215" s="2">
        <v>-223000000</v>
      </c>
    </row>
    <row r="216" spans="1:37" x14ac:dyDescent="0.25">
      <c r="A216" t="s">
        <v>400</v>
      </c>
      <c r="B216" s="1">
        <v>542670000000</v>
      </c>
      <c r="C216">
        <v>450020000000</v>
      </c>
      <c r="D216">
        <v>355640000000</v>
      </c>
      <c r="E216">
        <v>279900000000</v>
      </c>
      <c r="F216">
        <v>167840000000</v>
      </c>
      <c r="G216">
        <v>77240000000</v>
      </c>
      <c r="H216" s="1">
        <v>119.409668</v>
      </c>
      <c r="I216">
        <v>143.58386200000001</v>
      </c>
      <c r="J216">
        <v>160.64984100000001</v>
      </c>
      <c r="K216">
        <v>253.15484599999999</v>
      </c>
      <c r="L216" s="2">
        <v>238.872849</v>
      </c>
      <c r="M216" s="1">
        <v>1.4</v>
      </c>
      <c r="N216">
        <v>1.6</v>
      </c>
      <c r="O216">
        <v>0.77</v>
      </c>
      <c r="P216">
        <v>1.92</v>
      </c>
      <c r="Q216" s="2">
        <v>2.2400000000000002</v>
      </c>
      <c r="R216" s="1">
        <f t="shared" si="15"/>
        <v>-4012000000</v>
      </c>
      <c r="S216">
        <f t="shared" si="16"/>
        <v>-5779000000</v>
      </c>
      <c r="T216">
        <f t="shared" si="17"/>
        <v>-3340000000</v>
      </c>
      <c r="U216">
        <f t="shared" si="18"/>
        <v>-2530000000</v>
      </c>
      <c r="V216">
        <f t="shared" si="19"/>
        <v>-3384000000</v>
      </c>
      <c r="W216" s="1">
        <v>-3570000000</v>
      </c>
      <c r="X216">
        <v>-4160000000</v>
      </c>
      <c r="Y216">
        <v>-2840000000</v>
      </c>
      <c r="Z216">
        <v>-3580000000</v>
      </c>
      <c r="AA216" s="2">
        <v>-4400000000</v>
      </c>
      <c r="AB216" s="1">
        <v>-1250000000</v>
      </c>
      <c r="AC216">
        <v>-1680000000</v>
      </c>
      <c r="AD216">
        <v>-568000000</v>
      </c>
      <c r="AE216">
        <v>-1110000000</v>
      </c>
      <c r="AF216" s="2">
        <v>-224000000</v>
      </c>
      <c r="AG216" s="1">
        <v>808000000</v>
      </c>
      <c r="AH216">
        <v>61000000</v>
      </c>
      <c r="AI216">
        <v>68000000</v>
      </c>
      <c r="AJ216">
        <v>2160000000</v>
      </c>
      <c r="AK216" s="2">
        <v>1240000000</v>
      </c>
    </row>
    <row r="217" spans="1:37" x14ac:dyDescent="0.25">
      <c r="A217" t="s">
        <v>416</v>
      </c>
      <c r="B217" s="1">
        <v>5194070000000</v>
      </c>
      <c r="C217">
        <v>4238210000000</v>
      </c>
      <c r="D217">
        <v>3285960000000</v>
      </c>
      <c r="E217">
        <v>2433360000000</v>
      </c>
      <c r="F217">
        <v>1321920000000</v>
      </c>
      <c r="G217">
        <v>333100000000</v>
      </c>
      <c r="H217" s="1">
        <v>153.90640300000001</v>
      </c>
      <c r="I217">
        <v>200.939941</v>
      </c>
      <c r="J217">
        <v>250.173553</v>
      </c>
      <c r="K217">
        <v>399.041901</v>
      </c>
      <c r="L217" s="2">
        <v>311.34765599999997</v>
      </c>
      <c r="M217" s="1">
        <v>4.12</v>
      </c>
      <c r="N217">
        <v>5.44</v>
      </c>
      <c r="O217">
        <v>6</v>
      </c>
      <c r="P217">
        <v>6.6</v>
      </c>
      <c r="Q217" s="2">
        <v>7.6</v>
      </c>
      <c r="R217" s="1">
        <f t="shared" si="15"/>
        <v>-2428000000</v>
      </c>
      <c r="S217">
        <f t="shared" si="16"/>
        <v>-2643000000</v>
      </c>
      <c r="T217">
        <f t="shared" si="17"/>
        <v>-10240000000</v>
      </c>
      <c r="U217">
        <f t="shared" si="18"/>
        <v>-2991000000</v>
      </c>
      <c r="V217">
        <f t="shared" si="19"/>
        <v>-3120000000</v>
      </c>
      <c r="W217" s="1">
        <v>-2440000000</v>
      </c>
      <c r="X217">
        <v>-2680000000</v>
      </c>
      <c r="Y217">
        <v>-2460000000</v>
      </c>
      <c r="Z217">
        <v>-2570000000</v>
      </c>
      <c r="AA217" s="2">
        <v>-3120000000</v>
      </c>
      <c r="AB217" s="1">
        <v>-21000000</v>
      </c>
      <c r="AC217">
        <v>0</v>
      </c>
      <c r="AD217">
        <v>-7780000000</v>
      </c>
      <c r="AE217">
        <v>-421000000</v>
      </c>
      <c r="AF217" s="2">
        <v>0</v>
      </c>
      <c r="AG217" s="1">
        <v>33000000</v>
      </c>
      <c r="AH217">
        <v>37000000</v>
      </c>
      <c r="AI217">
        <v>0</v>
      </c>
      <c r="AJ217">
        <v>0</v>
      </c>
      <c r="AK217" s="2">
        <v>0</v>
      </c>
    </row>
    <row r="218" spans="1:37" x14ac:dyDescent="0.25">
      <c r="A218" t="s">
        <v>408</v>
      </c>
      <c r="B218" s="1">
        <v>511800000000</v>
      </c>
      <c r="C218">
        <v>420370000000</v>
      </c>
      <c r="D218">
        <v>316210000000</v>
      </c>
      <c r="E218">
        <v>222920000000</v>
      </c>
      <c r="F218">
        <v>143720000000</v>
      </c>
      <c r="G218">
        <v>48260000000</v>
      </c>
      <c r="H218" s="1">
        <v>37.694149000000003</v>
      </c>
      <c r="I218">
        <v>63.216994999999997</v>
      </c>
      <c r="J218">
        <v>51.114387999999998</v>
      </c>
      <c r="K218">
        <v>72.621971000000002</v>
      </c>
      <c r="L218" s="2">
        <v>140.902649</v>
      </c>
      <c r="M218" s="1">
        <v>1</v>
      </c>
      <c r="N218">
        <v>1</v>
      </c>
      <c r="O218">
        <v>1</v>
      </c>
      <c r="P218">
        <v>1</v>
      </c>
      <c r="Q218" s="2">
        <v>1.5</v>
      </c>
      <c r="R218" s="1">
        <f t="shared" si="15"/>
        <v>-1704000000</v>
      </c>
      <c r="S218">
        <f t="shared" si="16"/>
        <v>-3161000000</v>
      </c>
      <c r="T218">
        <f t="shared" si="17"/>
        <v>-1968000000</v>
      </c>
      <c r="U218">
        <f t="shared" si="18"/>
        <v>-1987000000</v>
      </c>
      <c r="V218">
        <f t="shared" si="19"/>
        <v>-3062000000</v>
      </c>
      <c r="W218" s="1">
        <v>-2100000000</v>
      </c>
      <c r="X218">
        <v>-2830000000</v>
      </c>
      <c r="Y218">
        <v>-2200000000</v>
      </c>
      <c r="Z218">
        <v>-1750000000</v>
      </c>
      <c r="AA218" s="2">
        <v>-2730000000</v>
      </c>
      <c r="AB218" s="1">
        <v>-211000000</v>
      </c>
      <c r="AC218">
        <v>-353000000</v>
      </c>
      <c r="AD218">
        <v>-261000000</v>
      </c>
      <c r="AE218">
        <v>-664000000</v>
      </c>
      <c r="AF218" s="2">
        <v>-510000000</v>
      </c>
      <c r="AG218" s="1">
        <v>607000000</v>
      </c>
      <c r="AH218">
        <v>22000000</v>
      </c>
      <c r="AI218">
        <v>493000000</v>
      </c>
      <c r="AJ218">
        <v>427000000</v>
      </c>
      <c r="AK218" s="2">
        <v>178000000</v>
      </c>
    </row>
    <row r="219" spans="1:37" x14ac:dyDescent="0.25">
      <c r="A219" t="s">
        <v>396</v>
      </c>
      <c r="B219" s="1">
        <v>515960000000</v>
      </c>
      <c r="C219">
        <v>421850000000</v>
      </c>
      <c r="D219">
        <v>317550000000</v>
      </c>
      <c r="E219">
        <v>223490000000</v>
      </c>
      <c r="F219">
        <v>124120000000</v>
      </c>
      <c r="G219">
        <v>22150000000</v>
      </c>
      <c r="H219" s="1">
        <v>39.888691000000001</v>
      </c>
      <c r="I219">
        <v>55.730452999999997</v>
      </c>
      <c r="J219">
        <v>46.266258000000001</v>
      </c>
      <c r="K219">
        <v>66.730057000000002</v>
      </c>
      <c r="L219" s="2">
        <v>74.947433000000004</v>
      </c>
      <c r="M219" s="1">
        <v>1.1000000000000001</v>
      </c>
      <c r="N219">
        <v>1.2</v>
      </c>
      <c r="O219">
        <v>1.3</v>
      </c>
      <c r="P219">
        <v>1.4350000000000001</v>
      </c>
      <c r="Q219" s="2">
        <v>1.58</v>
      </c>
      <c r="R219" s="1">
        <f t="shared" si="15"/>
        <v>998000000</v>
      </c>
      <c r="S219">
        <f t="shared" si="16"/>
        <v>-2005000000</v>
      </c>
      <c r="T219">
        <f t="shared" si="17"/>
        <v>-114000000</v>
      </c>
      <c r="U219">
        <f t="shared" si="18"/>
        <v>-122000000</v>
      </c>
      <c r="V219">
        <f t="shared" si="19"/>
        <v>-175000000</v>
      </c>
      <c r="W219" s="1">
        <v>-122000000</v>
      </c>
      <c r="X219">
        <v>-105000000</v>
      </c>
      <c r="Y219">
        <v>-114000000</v>
      </c>
      <c r="Z219">
        <v>-133000000</v>
      </c>
      <c r="AA219" s="2">
        <v>-175000000</v>
      </c>
      <c r="AB219" s="1">
        <v>0</v>
      </c>
      <c r="AC219">
        <v>-1900000000</v>
      </c>
      <c r="AD219">
        <v>0</v>
      </c>
      <c r="AE219">
        <v>0</v>
      </c>
      <c r="AF219" s="2">
        <v>0</v>
      </c>
      <c r="AG219" s="1">
        <v>1120000000</v>
      </c>
      <c r="AH219">
        <v>0</v>
      </c>
      <c r="AI219">
        <v>0</v>
      </c>
      <c r="AJ219">
        <v>11000000</v>
      </c>
      <c r="AK219" s="2">
        <v>0</v>
      </c>
    </row>
    <row r="220" spans="1:37" x14ac:dyDescent="0.25">
      <c r="A220" t="s">
        <v>430</v>
      </c>
      <c r="B220" s="1">
        <v>57970000000</v>
      </c>
      <c r="C220">
        <v>410230000000</v>
      </c>
      <c r="D220">
        <v>36900000000</v>
      </c>
      <c r="E220">
        <v>27480000000</v>
      </c>
      <c r="F220">
        <v>19200000000</v>
      </c>
      <c r="G220">
        <v>8810000000</v>
      </c>
      <c r="H220" s="1">
        <v>171.756348</v>
      </c>
      <c r="I220">
        <v>230.15884399999999</v>
      </c>
      <c r="J220">
        <v>160.057816</v>
      </c>
      <c r="K220">
        <v>179.44783000000001</v>
      </c>
      <c r="L220" s="2">
        <v>226.69279499999999</v>
      </c>
      <c r="M220" s="1">
        <v>3.02</v>
      </c>
      <c r="N220">
        <v>3.61</v>
      </c>
      <c r="O220">
        <v>4.2300000000000004</v>
      </c>
      <c r="P220">
        <v>4.5999999999999996</v>
      </c>
      <c r="Q220" s="2">
        <v>4.7799999999999896</v>
      </c>
      <c r="R220" s="1">
        <f t="shared" si="15"/>
        <v>-466000000</v>
      </c>
      <c r="S220">
        <f t="shared" si="16"/>
        <v>-631000000</v>
      </c>
      <c r="T220">
        <f t="shared" si="17"/>
        <v>-753000000</v>
      </c>
      <c r="U220">
        <f t="shared" si="18"/>
        <v>-1931000000</v>
      </c>
      <c r="V220">
        <f t="shared" si="19"/>
        <v>-272000000</v>
      </c>
      <c r="W220" s="1">
        <v>-402000000</v>
      </c>
      <c r="X220">
        <v>-436000000</v>
      </c>
      <c r="Y220">
        <v>-336000000</v>
      </c>
      <c r="Z220">
        <v>-311000000</v>
      </c>
      <c r="AA220" s="2">
        <v>-272000000</v>
      </c>
      <c r="AB220" s="1">
        <v>-77000000</v>
      </c>
      <c r="AC220">
        <v>-195000000</v>
      </c>
      <c r="AD220">
        <v>-417000000</v>
      </c>
      <c r="AE220">
        <v>-1640000000</v>
      </c>
      <c r="AF220" s="2">
        <v>0</v>
      </c>
      <c r="AG220" s="1">
        <v>13000000</v>
      </c>
      <c r="AH220">
        <v>0</v>
      </c>
      <c r="AI220">
        <v>0</v>
      </c>
      <c r="AJ220">
        <v>20000000</v>
      </c>
      <c r="AK220" s="2">
        <v>0</v>
      </c>
    </row>
    <row r="221" spans="1:37" x14ac:dyDescent="0.25">
      <c r="A221" t="s">
        <v>412</v>
      </c>
      <c r="B221" s="1">
        <v>521160000000</v>
      </c>
      <c r="C221">
        <v>430940000000</v>
      </c>
      <c r="D221">
        <v>330860000000</v>
      </c>
      <c r="E221">
        <v>243470000000</v>
      </c>
      <c r="F221">
        <v>134170000000</v>
      </c>
      <c r="G221">
        <v>39480000000</v>
      </c>
      <c r="H221" s="1">
        <v>70.763542000000001</v>
      </c>
      <c r="I221">
        <v>110.02357499999999</v>
      </c>
      <c r="J221">
        <v>110.54014599999999</v>
      </c>
      <c r="K221">
        <v>154.98074299999999</v>
      </c>
      <c r="L221" s="2">
        <v>125.971581</v>
      </c>
      <c r="M221" s="1">
        <v>0.6</v>
      </c>
      <c r="N221">
        <v>0.6</v>
      </c>
      <c r="O221">
        <v>0.15</v>
      </c>
      <c r="P221">
        <v>0</v>
      </c>
      <c r="Q221" s="2">
        <v>0.44999999999999901</v>
      </c>
      <c r="R221" s="1">
        <f t="shared" si="15"/>
        <v>-159000000</v>
      </c>
      <c r="S221">
        <f t="shared" si="16"/>
        <v>-85000000</v>
      </c>
      <c r="T221">
        <f t="shared" si="17"/>
        <v>-92000000</v>
      </c>
      <c r="U221">
        <f t="shared" si="18"/>
        <v>-73000000</v>
      </c>
      <c r="V221">
        <f t="shared" si="19"/>
        <v>-102000000</v>
      </c>
      <c r="W221" s="1">
        <v>-159000000</v>
      </c>
      <c r="X221">
        <v>-205000000</v>
      </c>
      <c r="Y221">
        <v>-92000000</v>
      </c>
      <c r="Z221">
        <v>-79000000</v>
      </c>
      <c r="AA221" s="2">
        <v>-102000000</v>
      </c>
      <c r="AB221" s="1">
        <v>0</v>
      </c>
      <c r="AC221">
        <v>0</v>
      </c>
      <c r="AD221">
        <v>0</v>
      </c>
      <c r="AE221">
        <v>0</v>
      </c>
      <c r="AF221" s="2">
        <v>0</v>
      </c>
      <c r="AG221" s="1">
        <v>0</v>
      </c>
      <c r="AH221">
        <v>120000000</v>
      </c>
      <c r="AI221">
        <v>0</v>
      </c>
      <c r="AJ221">
        <v>6000000</v>
      </c>
      <c r="AK221" s="2">
        <v>0</v>
      </c>
    </row>
    <row r="222" spans="1:37" x14ac:dyDescent="0.25">
      <c r="A222" t="s">
        <v>414</v>
      </c>
      <c r="B222" s="1">
        <v>511950000000</v>
      </c>
      <c r="C222">
        <v>413770000000</v>
      </c>
      <c r="D222">
        <v>318710000000</v>
      </c>
      <c r="E222">
        <v>219280000000</v>
      </c>
      <c r="F222">
        <v>118390000000</v>
      </c>
      <c r="G222">
        <v>18480000000</v>
      </c>
      <c r="H222" s="1">
        <v>41.099997999999999</v>
      </c>
      <c r="I222">
        <v>52.209999000000003</v>
      </c>
      <c r="J222">
        <v>72.830001999999993</v>
      </c>
      <c r="K222">
        <v>76.559997999999993</v>
      </c>
      <c r="L222" s="2">
        <v>74.809997999999993</v>
      </c>
      <c r="M222" s="1">
        <v>0</v>
      </c>
      <c r="N222">
        <v>0</v>
      </c>
      <c r="O222">
        <v>0</v>
      </c>
      <c r="P222">
        <v>0</v>
      </c>
      <c r="Q222" s="2">
        <v>0</v>
      </c>
      <c r="R222" s="1">
        <f t="shared" si="15"/>
        <v>-182100000</v>
      </c>
      <c r="S222">
        <f t="shared" si="16"/>
        <v>-224200000</v>
      </c>
      <c r="T222">
        <f t="shared" si="17"/>
        <v>-138300000</v>
      </c>
      <c r="U222">
        <f t="shared" si="18"/>
        <v>-1332700000</v>
      </c>
      <c r="V222">
        <f t="shared" si="19"/>
        <v>-210800000</v>
      </c>
      <c r="W222" s="1">
        <v>-105600000</v>
      </c>
      <c r="X222">
        <v>-113600000</v>
      </c>
      <c r="Y222">
        <v>-156400000</v>
      </c>
      <c r="Z222">
        <v>-162700000</v>
      </c>
      <c r="AA222" s="2">
        <v>-127200000</v>
      </c>
      <c r="AB222" s="1">
        <v>-76500000</v>
      </c>
      <c r="AC222">
        <v>-110600000</v>
      </c>
      <c r="AD222">
        <v>-121200000</v>
      </c>
      <c r="AE222">
        <v>-1170000000</v>
      </c>
      <c r="AF222" s="2">
        <v>-158600000</v>
      </c>
      <c r="AG222" s="1">
        <v>0</v>
      </c>
      <c r="AH222">
        <v>0</v>
      </c>
      <c r="AI222">
        <v>139300000</v>
      </c>
      <c r="AJ222">
        <v>0</v>
      </c>
      <c r="AK222" s="2">
        <v>75000000</v>
      </c>
    </row>
    <row r="223" spans="1:37" x14ac:dyDescent="0.25">
      <c r="A223" t="s">
        <v>418</v>
      </c>
      <c r="B223" s="1">
        <v>596390000000</v>
      </c>
      <c r="C223">
        <v>4125860000000</v>
      </c>
      <c r="D223">
        <v>3149240000000</v>
      </c>
      <c r="E223">
        <v>2143540000000</v>
      </c>
      <c r="F223">
        <v>1144070000000</v>
      </c>
      <c r="G223">
        <v>125080000000</v>
      </c>
      <c r="H223" s="1">
        <v>119.954933</v>
      </c>
      <c r="I223">
        <v>163.97250399999999</v>
      </c>
      <c r="J223">
        <v>201.641525</v>
      </c>
      <c r="K223">
        <v>201.047134</v>
      </c>
      <c r="L223" s="2">
        <v>210.90408300000001</v>
      </c>
      <c r="M223" s="1">
        <v>2.962135</v>
      </c>
      <c r="N223">
        <v>3.36</v>
      </c>
      <c r="O223">
        <v>3.63</v>
      </c>
      <c r="P223">
        <v>3.77</v>
      </c>
      <c r="Q223" s="2">
        <v>3.96999999999999</v>
      </c>
      <c r="R223" s="1">
        <f t="shared" si="15"/>
        <v>-1348000000</v>
      </c>
      <c r="S223">
        <f t="shared" si="16"/>
        <v>-846000000</v>
      </c>
      <c r="T223">
        <f t="shared" si="17"/>
        <v>-1110000000</v>
      </c>
      <c r="U223">
        <f t="shared" si="18"/>
        <v>-1409000000</v>
      </c>
      <c r="V223">
        <f t="shared" si="19"/>
        <v>-506000000</v>
      </c>
      <c r="W223" s="1">
        <v>-828000000</v>
      </c>
      <c r="X223">
        <v>-839000000</v>
      </c>
      <c r="Y223">
        <v>-906000000</v>
      </c>
      <c r="Z223">
        <v>-895000000</v>
      </c>
      <c r="AA223" s="2">
        <v>-766000000</v>
      </c>
      <c r="AB223" s="1">
        <v>-535000000</v>
      </c>
      <c r="AC223">
        <v>-50000000</v>
      </c>
      <c r="AD223">
        <v>-261000000</v>
      </c>
      <c r="AE223">
        <v>-1330000000</v>
      </c>
      <c r="AF223" s="2">
        <v>-178000000</v>
      </c>
      <c r="AG223" s="1">
        <v>15000000</v>
      </c>
      <c r="AH223">
        <v>43000000</v>
      </c>
      <c r="AI223">
        <v>57000000</v>
      </c>
      <c r="AJ223">
        <v>816000000</v>
      </c>
      <c r="AK223" s="2">
        <v>438000000</v>
      </c>
    </row>
    <row r="224" spans="1:37" x14ac:dyDescent="0.25">
      <c r="A224" t="s">
        <v>410</v>
      </c>
      <c r="B224" s="1">
        <v>518470000000</v>
      </c>
      <c r="C224">
        <v>420500000000</v>
      </c>
      <c r="D224">
        <v>315320000000</v>
      </c>
      <c r="E224">
        <v>220390000000</v>
      </c>
      <c r="F224">
        <v>120450000000</v>
      </c>
      <c r="G224">
        <v>23060000000</v>
      </c>
      <c r="H224" s="1">
        <v>11.328236</v>
      </c>
      <c r="I224">
        <v>14.018599</v>
      </c>
      <c r="J224">
        <v>10.943287</v>
      </c>
      <c r="K224">
        <v>15.033144</v>
      </c>
      <c r="L224" s="2">
        <v>15.708212</v>
      </c>
      <c r="M224" s="1">
        <v>0.41399999999999998</v>
      </c>
      <c r="N224">
        <v>0.45899999999999902</v>
      </c>
      <c r="O224">
        <v>0.48</v>
      </c>
      <c r="P224">
        <v>0.48</v>
      </c>
      <c r="Q224" s="2">
        <v>0.48</v>
      </c>
      <c r="R224" s="1">
        <f t="shared" si="15"/>
        <v>-2057000000</v>
      </c>
      <c r="S224">
        <f t="shared" si="16"/>
        <v>-3793000000</v>
      </c>
      <c r="T224">
        <f t="shared" si="17"/>
        <v>-2543000000</v>
      </c>
      <c r="U224">
        <f t="shared" si="18"/>
        <v>-2651000000</v>
      </c>
      <c r="V224">
        <f t="shared" si="19"/>
        <v>-2518000000</v>
      </c>
      <c r="W224" s="1">
        <v>-2960000000</v>
      </c>
      <c r="X224">
        <v>-2860000000</v>
      </c>
      <c r="Y224">
        <v>-2380000000</v>
      </c>
      <c r="Z224">
        <v>-2500000000</v>
      </c>
      <c r="AA224" s="2">
        <v>-3120000000</v>
      </c>
      <c r="AB224" s="1">
        <v>-207000000</v>
      </c>
      <c r="AC224">
        <v>-1530000000</v>
      </c>
      <c r="AD224">
        <v>-866000000</v>
      </c>
      <c r="AE224">
        <v>-505000000</v>
      </c>
      <c r="AF224" s="2">
        <v>0</v>
      </c>
      <c r="AG224" s="1">
        <v>1110000000</v>
      </c>
      <c r="AH224">
        <v>597000000</v>
      </c>
      <c r="AI224">
        <v>703000000</v>
      </c>
      <c r="AJ224">
        <v>354000000</v>
      </c>
      <c r="AK224" s="2">
        <v>602000000</v>
      </c>
    </row>
    <row r="225" spans="1:37" x14ac:dyDescent="0.25">
      <c r="A225" t="s">
        <v>424</v>
      </c>
      <c r="B225" s="1">
        <v>531780000000</v>
      </c>
      <c r="C225">
        <v>429860000000</v>
      </c>
      <c r="D225">
        <v>331710000000</v>
      </c>
      <c r="E225">
        <v>240780000000</v>
      </c>
      <c r="F225">
        <v>126390000000</v>
      </c>
      <c r="G225">
        <v>29940000000</v>
      </c>
      <c r="H225" s="1">
        <v>17.690564999999999</v>
      </c>
      <c r="I225">
        <v>18.375677</v>
      </c>
      <c r="J225">
        <v>22.805167999999998</v>
      </c>
      <c r="K225">
        <v>35.860827999999998</v>
      </c>
      <c r="L225" s="2">
        <v>26.392631999999999</v>
      </c>
      <c r="M225" s="1">
        <v>0.57699999999999996</v>
      </c>
      <c r="N225">
        <v>0.65599999999999903</v>
      </c>
      <c r="O225">
        <v>0.72199999999999998</v>
      </c>
      <c r="P225">
        <v>0.83199999999999996</v>
      </c>
      <c r="Q225" s="2">
        <v>1.0129999999999999</v>
      </c>
      <c r="R225" s="1">
        <f t="shared" si="15"/>
        <v>-1414000000</v>
      </c>
      <c r="S225">
        <f t="shared" si="16"/>
        <v>-1129000000</v>
      </c>
      <c r="T225">
        <f t="shared" si="17"/>
        <v>-577000000</v>
      </c>
      <c r="U225">
        <f t="shared" si="18"/>
        <v>-1436000000</v>
      </c>
      <c r="V225">
        <f t="shared" si="19"/>
        <v>-3525000000</v>
      </c>
      <c r="W225" s="1">
        <v>-546000000</v>
      </c>
      <c r="X225">
        <v>-671000000</v>
      </c>
      <c r="Y225">
        <v>-580000000</v>
      </c>
      <c r="Z225">
        <v>-582000000</v>
      </c>
      <c r="AA225" s="2">
        <v>-791000000</v>
      </c>
      <c r="AB225" s="1">
        <v>-1040000000</v>
      </c>
      <c r="AC225">
        <v>-458000000</v>
      </c>
      <c r="AD225">
        <v>0</v>
      </c>
      <c r="AE225">
        <v>-854000000</v>
      </c>
      <c r="AF225" s="2">
        <v>-2760000000</v>
      </c>
      <c r="AG225" s="1">
        <v>172000000</v>
      </c>
      <c r="AH225">
        <v>0</v>
      </c>
      <c r="AI225">
        <v>3000000</v>
      </c>
      <c r="AJ225">
        <v>0</v>
      </c>
      <c r="AK225" s="2">
        <v>26000000</v>
      </c>
    </row>
    <row r="226" spans="1:37" x14ac:dyDescent="0.25">
      <c r="A226" t="s">
        <v>420</v>
      </c>
      <c r="B226" s="1">
        <v>522810000000</v>
      </c>
      <c r="C226">
        <v>424120000000</v>
      </c>
      <c r="D226">
        <v>325160000000</v>
      </c>
      <c r="E226">
        <v>226480000000</v>
      </c>
      <c r="F226">
        <v>124880000000</v>
      </c>
      <c r="G226">
        <v>20970000000</v>
      </c>
      <c r="H226" s="1">
        <v>38.525252999999999</v>
      </c>
      <c r="I226">
        <v>41.549315999999997</v>
      </c>
      <c r="J226">
        <v>43.788437000000002</v>
      </c>
      <c r="K226">
        <v>46.849442000000003</v>
      </c>
      <c r="L226" s="2">
        <v>44.659610999999998</v>
      </c>
      <c r="M226" s="1">
        <v>0.752</v>
      </c>
      <c r="N226">
        <v>0.84</v>
      </c>
      <c r="O226">
        <v>0.93200000000000005</v>
      </c>
      <c r="P226">
        <v>0.98</v>
      </c>
      <c r="Q226" s="2">
        <v>1.04</v>
      </c>
      <c r="R226" s="1">
        <f t="shared" si="15"/>
        <v>-1237530000</v>
      </c>
      <c r="S226">
        <f t="shared" si="16"/>
        <v>223370000.00000006</v>
      </c>
      <c r="T226">
        <f t="shared" si="17"/>
        <v>-636300000</v>
      </c>
      <c r="U226">
        <f t="shared" si="18"/>
        <v>-3630200000</v>
      </c>
      <c r="V226">
        <f t="shared" si="19"/>
        <v>-277700000</v>
      </c>
      <c r="W226" s="1">
        <v>-389610000</v>
      </c>
      <c r="X226">
        <v>-293840000</v>
      </c>
      <c r="Y226">
        <v>-367500000</v>
      </c>
      <c r="Z226">
        <v>-232420000</v>
      </c>
      <c r="AA226" s="2">
        <v>-278920000</v>
      </c>
      <c r="AB226" s="1">
        <v>-857670000</v>
      </c>
      <c r="AC226">
        <v>0</v>
      </c>
      <c r="AD226">
        <v>-270790000</v>
      </c>
      <c r="AE226">
        <v>-3400000000</v>
      </c>
      <c r="AF226" s="2">
        <v>0</v>
      </c>
      <c r="AG226" s="1">
        <v>9750000</v>
      </c>
      <c r="AH226">
        <v>517210000.00000006</v>
      </c>
      <c r="AI226">
        <v>1990000</v>
      </c>
      <c r="AJ226">
        <v>2220000</v>
      </c>
      <c r="AK226" s="2">
        <v>1220000</v>
      </c>
    </row>
    <row r="227" spans="1:37" x14ac:dyDescent="0.25">
      <c r="A227" t="s">
        <v>404</v>
      </c>
      <c r="B227" s="1">
        <v>511880000000</v>
      </c>
      <c r="C227">
        <v>49560000000</v>
      </c>
      <c r="D227">
        <v>39540000000</v>
      </c>
      <c r="E227">
        <v>210750000000</v>
      </c>
      <c r="F227">
        <v>110820000000</v>
      </c>
      <c r="G227">
        <v>9970000000</v>
      </c>
      <c r="H227" s="1">
        <v>61.584311999999997</v>
      </c>
      <c r="I227">
        <v>66.720000999999996</v>
      </c>
      <c r="J227">
        <v>66.860000999999997</v>
      </c>
      <c r="K227">
        <v>77.529999000000004</v>
      </c>
      <c r="L227" s="2">
        <v>79.870002999999997</v>
      </c>
      <c r="M227" s="1">
        <v>0</v>
      </c>
      <c r="N227">
        <v>0</v>
      </c>
      <c r="O227">
        <v>0</v>
      </c>
      <c r="P227">
        <v>0</v>
      </c>
      <c r="Q227" s="2">
        <v>0</v>
      </c>
      <c r="R227" s="1">
        <f t="shared" si="15"/>
        <v>-412160000</v>
      </c>
      <c r="S227">
        <f t="shared" si="16"/>
        <v>-682960000</v>
      </c>
      <c r="T227">
        <f t="shared" si="17"/>
        <v>-128540000</v>
      </c>
      <c r="U227">
        <f t="shared" si="18"/>
        <v>-709820000</v>
      </c>
      <c r="V227">
        <f t="shared" si="19"/>
        <v>-292000000</v>
      </c>
      <c r="W227" s="1">
        <v>-71280000</v>
      </c>
      <c r="X227">
        <v>-76220000</v>
      </c>
      <c r="Y227">
        <v>-48830000</v>
      </c>
      <c r="Z227">
        <v>-79020000</v>
      </c>
      <c r="AA227" s="2">
        <v>-96000000</v>
      </c>
      <c r="AB227" s="1">
        <v>-340880000</v>
      </c>
      <c r="AC227">
        <v>-658240000</v>
      </c>
      <c r="AD227">
        <v>-79710000</v>
      </c>
      <c r="AE227">
        <v>-630800000</v>
      </c>
      <c r="AF227" s="2">
        <v>-196000000</v>
      </c>
      <c r="AG227" s="1">
        <v>0</v>
      </c>
      <c r="AH227">
        <v>51500000</v>
      </c>
      <c r="AI227">
        <v>0</v>
      </c>
      <c r="AJ227">
        <v>0</v>
      </c>
      <c r="AK227" s="2">
        <v>0</v>
      </c>
    </row>
    <row r="228" spans="1:37" x14ac:dyDescent="0.25">
      <c r="A228" t="s">
        <v>422</v>
      </c>
      <c r="B228" s="1">
        <v>512340000000</v>
      </c>
      <c r="C228">
        <v>413230000000</v>
      </c>
      <c r="D228">
        <v>310310000000</v>
      </c>
      <c r="E228">
        <v>212410000000</v>
      </c>
      <c r="F228">
        <v>111640000000</v>
      </c>
      <c r="G228">
        <v>11410000000</v>
      </c>
      <c r="H228" s="1">
        <v>14.863617</v>
      </c>
      <c r="I228">
        <v>17.337876999999999</v>
      </c>
      <c r="J228">
        <v>13.920847999999999</v>
      </c>
      <c r="K228">
        <v>16.547066000000001</v>
      </c>
      <c r="L228" s="2">
        <v>15.783257000000001</v>
      </c>
      <c r="M228" s="1">
        <v>0.85</v>
      </c>
      <c r="N228">
        <v>0.85</v>
      </c>
      <c r="O228">
        <v>0.2</v>
      </c>
      <c r="P228">
        <v>0</v>
      </c>
      <c r="Q228" s="2">
        <v>0.53</v>
      </c>
      <c r="R228" s="1">
        <f t="shared" si="15"/>
        <v>106000000</v>
      </c>
      <c r="S228">
        <f t="shared" si="16"/>
        <v>30000000</v>
      </c>
      <c r="T228">
        <f t="shared" si="17"/>
        <v>-218000000</v>
      </c>
      <c r="U228">
        <f t="shared" si="18"/>
        <v>-1158000000</v>
      </c>
      <c r="V228">
        <f t="shared" si="19"/>
        <v>-805000000</v>
      </c>
      <c r="W228" s="1">
        <v>-474000000</v>
      </c>
      <c r="X228">
        <v>-558000000</v>
      </c>
      <c r="Y228">
        <v>-499000000</v>
      </c>
      <c r="Z228">
        <v>-427000000</v>
      </c>
      <c r="AA228" s="2">
        <v>-504000000</v>
      </c>
      <c r="AB228" s="1">
        <v>-1030000000</v>
      </c>
      <c r="AC228">
        <v>-602000000</v>
      </c>
      <c r="AD228">
        <v>0</v>
      </c>
      <c r="AE228">
        <v>-1460000000</v>
      </c>
      <c r="AF228" s="2">
        <v>-301000000</v>
      </c>
      <c r="AG228" s="1">
        <v>1610000000</v>
      </c>
      <c r="AH228">
        <v>1190000000</v>
      </c>
      <c r="AI228">
        <v>281000000</v>
      </c>
      <c r="AJ228">
        <v>729000000</v>
      </c>
      <c r="AK228" s="2">
        <v>0</v>
      </c>
    </row>
    <row r="229" spans="1:37" x14ac:dyDescent="0.25">
      <c r="A229" t="s">
        <v>406</v>
      </c>
      <c r="B229" s="1">
        <v>522470000000</v>
      </c>
      <c r="C229">
        <v>430690000000</v>
      </c>
      <c r="D229">
        <v>331700000000</v>
      </c>
      <c r="E229">
        <v>239850000000</v>
      </c>
      <c r="F229">
        <v>147490000000</v>
      </c>
      <c r="G229">
        <v>43720000000</v>
      </c>
      <c r="H229" s="1">
        <v>97.426520999999994</v>
      </c>
      <c r="I229">
        <v>136.59446700000001</v>
      </c>
      <c r="J229">
        <v>144.64941400000001</v>
      </c>
      <c r="K229">
        <v>187.440628</v>
      </c>
      <c r="L229" s="2">
        <v>228.419556</v>
      </c>
      <c r="M229" s="1">
        <v>2.7559999999999998</v>
      </c>
      <c r="N229">
        <v>2.99</v>
      </c>
      <c r="O229">
        <v>3.1539999999999999</v>
      </c>
      <c r="P229">
        <v>3.41</v>
      </c>
      <c r="Q229" s="2">
        <v>3.8740000000000001</v>
      </c>
      <c r="R229" s="1">
        <f t="shared" si="15"/>
        <v>-1451790000</v>
      </c>
      <c r="S229">
        <f t="shared" si="16"/>
        <v>-692220000</v>
      </c>
      <c r="T229">
        <f t="shared" si="17"/>
        <v>-440520000</v>
      </c>
      <c r="U229">
        <f t="shared" si="18"/>
        <v>-2095880000</v>
      </c>
      <c r="V229">
        <f t="shared" si="19"/>
        <v>-519480000</v>
      </c>
      <c r="W229" s="1">
        <v>-328600000</v>
      </c>
      <c r="X229">
        <v>-318190000</v>
      </c>
      <c r="Y229">
        <v>-441630000</v>
      </c>
      <c r="Z229">
        <v>-495880000</v>
      </c>
      <c r="AA229" s="2">
        <v>-519480000</v>
      </c>
      <c r="AB229" s="1">
        <v>-1340000000</v>
      </c>
      <c r="AC229">
        <v>-402160000</v>
      </c>
      <c r="AD229">
        <v>0</v>
      </c>
      <c r="AE229">
        <v>-1600000000</v>
      </c>
      <c r="AF229" s="2">
        <v>0</v>
      </c>
      <c r="AG229" s="1">
        <v>216810000</v>
      </c>
      <c r="AH229">
        <v>28130000</v>
      </c>
      <c r="AI229">
        <v>1110000</v>
      </c>
      <c r="AJ229">
        <v>0</v>
      </c>
      <c r="AK229" s="2">
        <v>0</v>
      </c>
    </row>
    <row r="230" spans="1:37" x14ac:dyDescent="0.25">
      <c r="A230" t="s">
        <v>426</v>
      </c>
      <c r="B230" s="1">
        <v>538830000000</v>
      </c>
      <c r="C230">
        <v>448410000000</v>
      </c>
      <c r="D230">
        <v>354290000000</v>
      </c>
      <c r="E230">
        <v>259620000000</v>
      </c>
      <c r="F230">
        <v>164840000000</v>
      </c>
      <c r="G230">
        <v>57550000000</v>
      </c>
      <c r="H230" s="1">
        <v>277.57629400000002</v>
      </c>
      <c r="I230">
        <v>357.897156</v>
      </c>
      <c r="J230">
        <v>403.38052399999998</v>
      </c>
      <c r="K230">
        <v>459.03988600000002</v>
      </c>
      <c r="L230" s="2">
        <v>510.23965500000003</v>
      </c>
      <c r="M230" s="1">
        <v>2</v>
      </c>
      <c r="N230">
        <v>2.2000000000000002</v>
      </c>
      <c r="O230">
        <v>2.5</v>
      </c>
      <c r="P230">
        <v>2.8</v>
      </c>
      <c r="Q230" s="2">
        <v>3.1520000000000001</v>
      </c>
      <c r="R230" s="1">
        <f t="shared" si="15"/>
        <v>-1772000000</v>
      </c>
      <c r="S230">
        <f t="shared" si="16"/>
        <v>-736000000</v>
      </c>
      <c r="T230">
        <f t="shared" si="17"/>
        <v>-1673000000</v>
      </c>
      <c r="U230">
        <f t="shared" si="18"/>
        <v>-5510000000</v>
      </c>
      <c r="V230">
        <f t="shared" si="19"/>
        <v>1243000000</v>
      </c>
      <c r="W230" s="1">
        <v>-612000000</v>
      </c>
      <c r="X230">
        <v>-736000000</v>
      </c>
      <c r="Y230">
        <v>-964000000</v>
      </c>
      <c r="Z230">
        <v>-1320000000</v>
      </c>
      <c r="AA230" s="2">
        <v>-1120000000</v>
      </c>
      <c r="AB230" s="1">
        <v>-1160000000</v>
      </c>
      <c r="AC230">
        <v>0</v>
      </c>
      <c r="AD230">
        <v>-709000000</v>
      </c>
      <c r="AE230">
        <v>-4190000000.0000005</v>
      </c>
      <c r="AF230" s="2">
        <v>-337000000</v>
      </c>
      <c r="AG230" s="1">
        <v>0</v>
      </c>
      <c r="AH230">
        <v>0</v>
      </c>
      <c r="AI230">
        <v>0</v>
      </c>
      <c r="AJ230">
        <v>0</v>
      </c>
      <c r="AK230" s="2">
        <v>2700000000</v>
      </c>
    </row>
    <row r="231" spans="1:37" x14ac:dyDescent="0.25">
      <c r="A231" t="s">
        <v>938</v>
      </c>
      <c r="B231" s="1">
        <v>58140000000</v>
      </c>
      <c r="C231">
        <v>413310000000</v>
      </c>
      <c r="D231">
        <v>312370000000</v>
      </c>
      <c r="E231">
        <v>213590000000</v>
      </c>
      <c r="F231">
        <v>116300000000</v>
      </c>
      <c r="G231">
        <v>20480000000</v>
      </c>
      <c r="H231" s="1">
        <v>16.639257000000001</v>
      </c>
      <c r="I231">
        <v>30.540464</v>
      </c>
      <c r="J231">
        <v>28.345241999999999</v>
      </c>
      <c r="K231">
        <v>31.654195999999999</v>
      </c>
      <c r="L231" s="2">
        <v>39.303421</v>
      </c>
      <c r="M231" s="1">
        <v>0.24</v>
      </c>
      <c r="N231">
        <v>0.12</v>
      </c>
      <c r="O231">
        <v>0.02</v>
      </c>
      <c r="P231">
        <v>0.04</v>
      </c>
      <c r="Q231" s="2">
        <v>0.1</v>
      </c>
      <c r="R231" s="1">
        <f t="shared" si="15"/>
        <v>-768000000</v>
      </c>
      <c r="S231">
        <f t="shared" si="16"/>
        <v>-641000000</v>
      </c>
      <c r="T231">
        <f t="shared" si="17"/>
        <v>-267000000</v>
      </c>
      <c r="U231">
        <f t="shared" si="18"/>
        <v>-199000000</v>
      </c>
      <c r="V231">
        <f t="shared" si="19"/>
        <v>-135000000</v>
      </c>
      <c r="W231" s="1">
        <v>-768000000</v>
      </c>
      <c r="X231">
        <v>-641000000</v>
      </c>
      <c r="Y231">
        <v>-267000000</v>
      </c>
      <c r="Z231">
        <v>-199000000</v>
      </c>
      <c r="AA231" s="2">
        <v>-193000000</v>
      </c>
      <c r="AB231" s="1">
        <v>0</v>
      </c>
      <c r="AC231">
        <v>0</v>
      </c>
      <c r="AD231">
        <v>0</v>
      </c>
      <c r="AE231">
        <v>0</v>
      </c>
      <c r="AF231" s="2">
        <v>0</v>
      </c>
      <c r="AG231" s="1">
        <v>0</v>
      </c>
      <c r="AH231">
        <v>0</v>
      </c>
      <c r="AI231">
        <v>0</v>
      </c>
      <c r="AJ231">
        <v>0</v>
      </c>
      <c r="AK231" s="2">
        <v>58000000</v>
      </c>
    </row>
    <row r="232" spans="1:37" x14ac:dyDescent="0.25">
      <c r="A232" t="s">
        <v>432</v>
      </c>
      <c r="B232" s="1">
        <v>5101440000000</v>
      </c>
      <c r="C232">
        <v>4118900000000</v>
      </c>
      <c r="D232">
        <v>3112160000000</v>
      </c>
      <c r="E232">
        <v>2119860000000</v>
      </c>
      <c r="F232">
        <v>1126280000000</v>
      </c>
      <c r="G232">
        <v>134770000000</v>
      </c>
      <c r="H232" s="1">
        <v>86.114418000000001</v>
      </c>
      <c r="I232">
        <v>106.41680100000001</v>
      </c>
      <c r="J232">
        <v>105.179596</v>
      </c>
      <c r="K232">
        <v>122.694962</v>
      </c>
      <c r="L232" s="2">
        <v>135.746002</v>
      </c>
      <c r="M232" s="1">
        <v>5.9369019999999999</v>
      </c>
      <c r="N232">
        <v>6.1472269999999902</v>
      </c>
      <c r="O232">
        <v>6.2237080000000002</v>
      </c>
      <c r="P232">
        <v>6.3340730000000001</v>
      </c>
      <c r="Q232" s="2">
        <v>6.59</v>
      </c>
      <c r="R232" s="1">
        <f t="shared" si="15"/>
        <v>-3851000000</v>
      </c>
      <c r="S232">
        <f t="shared" si="16"/>
        <v>-33930000000</v>
      </c>
      <c r="T232">
        <f t="shared" si="17"/>
        <v>-2875000000</v>
      </c>
      <c r="U232">
        <f t="shared" si="18"/>
        <v>-5559000000</v>
      </c>
      <c r="V232">
        <f t="shared" si="19"/>
        <v>-2940000000</v>
      </c>
      <c r="W232" s="1">
        <v>-3960000000</v>
      </c>
      <c r="X232">
        <v>-2910000000</v>
      </c>
      <c r="Y232">
        <v>-3230000000</v>
      </c>
      <c r="Z232">
        <v>-2770000000</v>
      </c>
      <c r="AA232" s="2">
        <v>-1970000000</v>
      </c>
      <c r="AB232" s="1">
        <v>-139000000</v>
      </c>
      <c r="AC232">
        <v>-32630000000.000004</v>
      </c>
      <c r="AD232">
        <v>-336000000</v>
      </c>
      <c r="AE232">
        <v>-3290000000</v>
      </c>
      <c r="AF232" s="2">
        <v>-2350000000</v>
      </c>
      <c r="AG232" s="1">
        <v>248000000</v>
      </c>
      <c r="AH232">
        <v>1610000000</v>
      </c>
      <c r="AI232">
        <v>691000000</v>
      </c>
      <c r="AJ232">
        <v>501000000</v>
      </c>
      <c r="AK232" s="2">
        <v>1380000000</v>
      </c>
    </row>
    <row r="233" spans="1:37" x14ac:dyDescent="0.25">
      <c r="A233" t="s">
        <v>445</v>
      </c>
      <c r="B233" s="1">
        <v>542860000000</v>
      </c>
      <c r="C233">
        <v>451270000000</v>
      </c>
      <c r="D233">
        <v>364710000000</v>
      </c>
      <c r="E233">
        <v>277050000000</v>
      </c>
      <c r="F233">
        <v>157300000000</v>
      </c>
      <c r="G233">
        <v>65560000000</v>
      </c>
      <c r="H233" s="1">
        <v>71.01088</v>
      </c>
      <c r="I233">
        <v>88.387687999999997</v>
      </c>
      <c r="J233">
        <v>111.50305899999999</v>
      </c>
      <c r="K233">
        <v>133.73744199999999</v>
      </c>
      <c r="L233" s="2">
        <v>101.754524</v>
      </c>
      <c r="M233" s="1">
        <v>0.96</v>
      </c>
      <c r="N233">
        <v>1.1000000000000001</v>
      </c>
      <c r="O233">
        <v>1.2</v>
      </c>
      <c r="P233">
        <v>1.32</v>
      </c>
      <c r="Q233" s="2">
        <v>1.52</v>
      </c>
      <c r="R233" s="1">
        <f t="shared" si="15"/>
        <v>-1530000000</v>
      </c>
      <c r="S233">
        <f t="shared" si="16"/>
        <v>-657000000</v>
      </c>
      <c r="T233">
        <f t="shared" si="17"/>
        <v>-9860000000</v>
      </c>
      <c r="U233">
        <f t="shared" si="18"/>
        <v>-518000000</v>
      </c>
      <c r="V233">
        <f t="shared" si="19"/>
        <v>-541000000</v>
      </c>
      <c r="W233" s="1">
        <v>-280000000</v>
      </c>
      <c r="X233">
        <v>-305000000</v>
      </c>
      <c r="Y233">
        <v>-410000000</v>
      </c>
      <c r="Z233">
        <v>-452000000</v>
      </c>
      <c r="AA233" s="2">
        <v>-482000000</v>
      </c>
      <c r="AB233" s="1">
        <v>-1250000000</v>
      </c>
      <c r="AC233">
        <v>-352000000</v>
      </c>
      <c r="AD233">
        <v>-9450000000</v>
      </c>
      <c r="AE233">
        <v>-66000000</v>
      </c>
      <c r="AF233" s="2">
        <v>-59000000</v>
      </c>
      <c r="AG233" s="1">
        <v>0</v>
      </c>
      <c r="AH233">
        <v>0</v>
      </c>
      <c r="AI233">
        <v>0</v>
      </c>
      <c r="AJ233">
        <v>0</v>
      </c>
      <c r="AK233" s="2">
        <v>0</v>
      </c>
    </row>
    <row r="234" spans="1:37" x14ac:dyDescent="0.25">
      <c r="A234" t="s">
        <v>435</v>
      </c>
      <c r="B234" s="1">
        <v>516010000000</v>
      </c>
      <c r="C234">
        <v>422310000000</v>
      </c>
      <c r="D234">
        <v>342630000000</v>
      </c>
      <c r="E234">
        <v>255830000000</v>
      </c>
      <c r="F234">
        <v>133780000000</v>
      </c>
      <c r="G234">
        <v>42440000000</v>
      </c>
      <c r="H234" s="1">
        <v>186.020004</v>
      </c>
      <c r="I234">
        <v>261.13000499999998</v>
      </c>
      <c r="J234">
        <v>499.86999500000002</v>
      </c>
      <c r="K234">
        <v>658.46002199999998</v>
      </c>
      <c r="L234" s="2">
        <v>407.959991</v>
      </c>
      <c r="M234" s="1">
        <v>0</v>
      </c>
      <c r="N234">
        <v>0</v>
      </c>
      <c r="O234">
        <v>0</v>
      </c>
      <c r="P234">
        <v>0</v>
      </c>
      <c r="Q234" s="2">
        <v>0</v>
      </c>
      <c r="R234" s="1">
        <f t="shared" si="15"/>
        <v>-145440000</v>
      </c>
      <c r="S234">
        <f t="shared" si="16"/>
        <v>-205520000</v>
      </c>
      <c r="T234">
        <f t="shared" si="17"/>
        <v>-109380000</v>
      </c>
      <c r="U234">
        <f t="shared" si="18"/>
        <v>-293960000</v>
      </c>
      <c r="V234">
        <f t="shared" si="19"/>
        <v>-170350000</v>
      </c>
      <c r="W234" s="1">
        <v>-122940000</v>
      </c>
      <c r="X234">
        <v>-155220000</v>
      </c>
      <c r="Y234">
        <v>-107880000</v>
      </c>
      <c r="Z234">
        <v>-119550000</v>
      </c>
      <c r="AA234" s="2">
        <v>-158840000</v>
      </c>
      <c r="AB234" s="1">
        <v>-22500000</v>
      </c>
      <c r="AC234">
        <v>-50300000</v>
      </c>
      <c r="AD234">
        <v>-1500000</v>
      </c>
      <c r="AE234">
        <v>-174410000</v>
      </c>
      <c r="AF234" s="2">
        <v>-11510000</v>
      </c>
      <c r="AG234" s="1">
        <v>0</v>
      </c>
      <c r="AH234">
        <v>0</v>
      </c>
      <c r="AI234">
        <v>0</v>
      </c>
      <c r="AJ234">
        <v>0</v>
      </c>
      <c r="AK234" s="2">
        <v>0</v>
      </c>
    </row>
    <row r="235" spans="1:37" x14ac:dyDescent="0.25">
      <c r="A235" t="s">
        <v>433</v>
      </c>
      <c r="B235" s="1">
        <v>59580000000</v>
      </c>
      <c r="C235">
        <v>413080000000</v>
      </c>
      <c r="D235">
        <v>315080000000</v>
      </c>
      <c r="E235">
        <v>217960000000</v>
      </c>
      <c r="F235">
        <v>117220000000</v>
      </c>
      <c r="G235">
        <v>17250000000</v>
      </c>
      <c r="H235" s="1">
        <v>119.50007600000001</v>
      </c>
      <c r="I235">
        <v>164.844086</v>
      </c>
      <c r="J235">
        <v>193.229874</v>
      </c>
      <c r="K235">
        <v>231.518936</v>
      </c>
      <c r="L235" s="2">
        <v>226.37399300000001</v>
      </c>
      <c r="M235" s="1">
        <v>1.66</v>
      </c>
      <c r="N235">
        <v>1.93</v>
      </c>
      <c r="O235">
        <v>2</v>
      </c>
      <c r="P235">
        <v>2.12</v>
      </c>
      <c r="Q235" s="2">
        <v>2.34</v>
      </c>
      <c r="R235" s="1">
        <f t="shared" si="15"/>
        <v>-79937000</v>
      </c>
      <c r="S235">
        <f t="shared" si="16"/>
        <v>-137128000</v>
      </c>
      <c r="T235">
        <f t="shared" si="17"/>
        <v>-172390000</v>
      </c>
      <c r="U235">
        <f t="shared" si="18"/>
        <v>-650100000</v>
      </c>
      <c r="V235">
        <f t="shared" si="19"/>
        <v>-955300000</v>
      </c>
      <c r="W235" s="1">
        <v>-60090000</v>
      </c>
      <c r="X235">
        <v>-50910000</v>
      </c>
      <c r="Y235">
        <v>-51550000</v>
      </c>
      <c r="Z235">
        <v>-72700000</v>
      </c>
      <c r="AA235" s="2">
        <v>-68000000</v>
      </c>
      <c r="AB235" s="1">
        <v>-20210000</v>
      </c>
      <c r="AC235">
        <v>-87180000</v>
      </c>
      <c r="AD235">
        <v>-123130000</v>
      </c>
      <c r="AE235">
        <v>-577400000</v>
      </c>
      <c r="AF235" s="2">
        <v>-945600000</v>
      </c>
      <c r="AG235" s="1">
        <v>363000</v>
      </c>
      <c r="AH235">
        <v>962000</v>
      </c>
      <c r="AI235">
        <v>2290000</v>
      </c>
      <c r="AJ235">
        <v>0</v>
      </c>
      <c r="AK235" s="2">
        <v>58300000</v>
      </c>
    </row>
    <row r="236" spans="1:37" x14ac:dyDescent="0.25">
      <c r="A236" t="s">
        <v>447</v>
      </c>
      <c r="B236" s="1">
        <v>514310000000</v>
      </c>
      <c r="C236">
        <v>413770000000</v>
      </c>
      <c r="D236">
        <v>311630000000</v>
      </c>
      <c r="E236">
        <v>238340000000</v>
      </c>
      <c r="F236">
        <v>126730000000</v>
      </c>
      <c r="G236">
        <v>17930000000</v>
      </c>
      <c r="H236" s="1">
        <v>118.909424</v>
      </c>
      <c r="I236">
        <v>116.89289100000001</v>
      </c>
      <c r="J236">
        <v>101.303696</v>
      </c>
      <c r="K236">
        <v>143.39099100000001</v>
      </c>
      <c r="L236" s="2">
        <v>102.74134100000001</v>
      </c>
      <c r="M236" s="1">
        <v>2.84</v>
      </c>
      <c r="N236">
        <v>2.96</v>
      </c>
      <c r="O236">
        <v>3.04</v>
      </c>
      <c r="P236">
        <v>3.12</v>
      </c>
      <c r="Q236" s="2">
        <v>3.2</v>
      </c>
      <c r="R236" s="1">
        <f t="shared" si="15"/>
        <v>-5015090000</v>
      </c>
      <c r="S236">
        <f t="shared" si="16"/>
        <v>-249010000</v>
      </c>
      <c r="T236">
        <f t="shared" si="17"/>
        <v>-196170000</v>
      </c>
      <c r="U236">
        <f t="shared" si="18"/>
        <v>-18000000</v>
      </c>
      <c r="V236">
        <f t="shared" si="19"/>
        <v>527000000</v>
      </c>
      <c r="W236" s="1">
        <v>-173420000</v>
      </c>
      <c r="X236">
        <v>-242050000</v>
      </c>
      <c r="Y236">
        <v>-191790000</v>
      </c>
      <c r="Z236">
        <v>-397000000</v>
      </c>
      <c r="AA236" s="2">
        <v>-506000000</v>
      </c>
      <c r="AB236" s="1">
        <v>-4860000000</v>
      </c>
      <c r="AC236">
        <v>-49070000</v>
      </c>
      <c r="AD236">
        <v>-21570000</v>
      </c>
      <c r="AE236">
        <v>0</v>
      </c>
      <c r="AF236" s="2">
        <v>-157000000</v>
      </c>
      <c r="AG236" s="1">
        <v>18330000</v>
      </c>
      <c r="AH236">
        <v>42110000</v>
      </c>
      <c r="AI236">
        <v>17190000</v>
      </c>
      <c r="AJ236">
        <v>379000000</v>
      </c>
      <c r="AK236" s="2">
        <v>1190000000</v>
      </c>
    </row>
    <row r="237" spans="1:37" x14ac:dyDescent="0.25">
      <c r="A237" t="s">
        <v>439</v>
      </c>
      <c r="B237" s="1">
        <v>544080000000</v>
      </c>
      <c r="C237">
        <v>448760000000</v>
      </c>
      <c r="D237">
        <v>354020000000</v>
      </c>
      <c r="E237">
        <v>259460000000</v>
      </c>
      <c r="F237">
        <v>131800000000</v>
      </c>
      <c r="G237">
        <v>26660000000</v>
      </c>
      <c r="H237" s="1">
        <v>299.92999300000002</v>
      </c>
      <c r="I237">
        <v>331.73998999999998</v>
      </c>
      <c r="J237">
        <v>370</v>
      </c>
      <c r="K237">
        <v>380.44000199999999</v>
      </c>
      <c r="L237" s="2">
        <v>202.199997</v>
      </c>
      <c r="M237" s="1">
        <v>0</v>
      </c>
      <c r="N237">
        <v>0</v>
      </c>
      <c r="O237">
        <v>0</v>
      </c>
      <c r="P237">
        <v>0</v>
      </c>
      <c r="Q237" s="2">
        <v>0</v>
      </c>
      <c r="R237" s="1">
        <f t="shared" si="15"/>
        <v>-304000000</v>
      </c>
      <c r="S237">
        <f t="shared" si="16"/>
        <v>-209000000</v>
      </c>
      <c r="T237">
        <f t="shared" si="17"/>
        <v>-419000000</v>
      </c>
      <c r="U237">
        <f t="shared" si="18"/>
        <v>-2596000000</v>
      </c>
      <c r="V237">
        <f t="shared" si="19"/>
        <v>-551000000</v>
      </c>
      <c r="W237" s="1">
        <v>-296000000</v>
      </c>
      <c r="X237">
        <v>-209000000</v>
      </c>
      <c r="Y237">
        <v>-189000000</v>
      </c>
      <c r="Z237">
        <v>-208000000</v>
      </c>
      <c r="AA237" s="2">
        <v>-466000000</v>
      </c>
      <c r="AB237" s="1">
        <v>-100000000</v>
      </c>
      <c r="AC237">
        <v>0</v>
      </c>
      <c r="AD237">
        <v>-230000000</v>
      </c>
      <c r="AE237">
        <v>-2440000000</v>
      </c>
      <c r="AF237" s="2">
        <v>-85000000</v>
      </c>
      <c r="AG237" s="1">
        <v>92000000</v>
      </c>
      <c r="AH237">
        <v>0</v>
      </c>
      <c r="AI237">
        <v>0</v>
      </c>
      <c r="AJ237">
        <v>52000000</v>
      </c>
      <c r="AK237" s="2">
        <v>0</v>
      </c>
    </row>
    <row r="238" spans="1:37" x14ac:dyDescent="0.25">
      <c r="A238" t="s">
        <v>441</v>
      </c>
      <c r="B238" s="1">
        <v>513560000000</v>
      </c>
      <c r="C238">
        <v>418870000000</v>
      </c>
      <c r="D238">
        <v>319040000000</v>
      </c>
      <c r="E238">
        <v>216210000000</v>
      </c>
      <c r="F238">
        <v>117860000000</v>
      </c>
      <c r="G238">
        <v>14490000000</v>
      </c>
      <c r="H238" s="1">
        <v>63.59</v>
      </c>
      <c r="I238">
        <v>87.32</v>
      </c>
      <c r="J238">
        <v>86.980002999999996</v>
      </c>
      <c r="K238">
        <v>73.400002000000001</v>
      </c>
      <c r="L238" s="2">
        <v>80.319999999999993</v>
      </c>
      <c r="M238" s="1">
        <v>0</v>
      </c>
      <c r="N238">
        <v>0</v>
      </c>
      <c r="O238">
        <v>0</v>
      </c>
      <c r="P238">
        <v>0</v>
      </c>
      <c r="Q238" s="2">
        <v>0</v>
      </c>
      <c r="R238" s="1">
        <f t="shared" si="15"/>
        <v>-73480000</v>
      </c>
      <c r="S238">
        <f t="shared" si="16"/>
        <v>-78060000</v>
      </c>
      <c r="T238">
        <f t="shared" si="17"/>
        <v>-187380000</v>
      </c>
      <c r="U238">
        <f t="shared" si="18"/>
        <v>-181010000</v>
      </c>
      <c r="V238">
        <f t="shared" si="19"/>
        <v>-77830000</v>
      </c>
      <c r="W238" s="1">
        <v>-73480000</v>
      </c>
      <c r="X238">
        <v>-78060000</v>
      </c>
      <c r="Y238">
        <v>-187380000</v>
      </c>
      <c r="Z238">
        <v>-181010000</v>
      </c>
      <c r="AA238" s="2">
        <v>-77830000</v>
      </c>
      <c r="AB238" s="1">
        <v>0</v>
      </c>
      <c r="AC238">
        <v>0</v>
      </c>
      <c r="AD238">
        <v>0</v>
      </c>
      <c r="AE238">
        <v>0</v>
      </c>
      <c r="AF238" s="2">
        <v>0</v>
      </c>
      <c r="AG238" s="1">
        <v>0</v>
      </c>
      <c r="AH238">
        <v>0</v>
      </c>
      <c r="AI238">
        <v>0</v>
      </c>
      <c r="AJ238">
        <v>0</v>
      </c>
      <c r="AK238" s="2">
        <v>0</v>
      </c>
    </row>
    <row r="239" spans="1:37" x14ac:dyDescent="0.25">
      <c r="A239" t="s">
        <v>443</v>
      </c>
      <c r="B239" s="1">
        <v>5211930000000</v>
      </c>
      <c r="C239">
        <v>4256750000000</v>
      </c>
      <c r="D239">
        <v>3204160000000</v>
      </c>
      <c r="E239">
        <v>2209600000000</v>
      </c>
      <c r="F239">
        <v>1109070000000</v>
      </c>
      <c r="G239">
        <v>153320000000</v>
      </c>
      <c r="H239" s="1">
        <v>41.064461000000001</v>
      </c>
      <c r="I239">
        <v>53.676174000000003</v>
      </c>
      <c r="J239">
        <v>45.791812999999998</v>
      </c>
      <c r="K239">
        <v>48.563384999999997</v>
      </c>
      <c r="L239" s="2">
        <v>25.912113000000002</v>
      </c>
      <c r="M239" s="1">
        <v>1.2</v>
      </c>
      <c r="N239">
        <v>1.26</v>
      </c>
      <c r="O239">
        <v>1.32</v>
      </c>
      <c r="P239">
        <v>1.3919999999999999</v>
      </c>
      <c r="Q239" s="2">
        <v>1.46</v>
      </c>
      <c r="R239" s="1">
        <f t="shared" si="15"/>
        <v>-14822000000</v>
      </c>
      <c r="S239">
        <f t="shared" si="16"/>
        <v>-17259000000</v>
      </c>
      <c r="T239">
        <f t="shared" si="17"/>
        <v>-14780000000</v>
      </c>
      <c r="U239">
        <f t="shared" si="18"/>
        <v>-20539000000</v>
      </c>
      <c r="V239">
        <f t="shared" si="19"/>
        <v>-18470000000</v>
      </c>
      <c r="W239" s="1">
        <v>-15180000000</v>
      </c>
      <c r="X239">
        <v>-16210000000</v>
      </c>
      <c r="Y239">
        <v>-14260000000</v>
      </c>
      <c r="Z239">
        <v>-20330000000</v>
      </c>
      <c r="AA239" s="2">
        <v>-25050000000</v>
      </c>
      <c r="AB239" s="1">
        <v>-190000000</v>
      </c>
      <c r="AC239">
        <v>-1960000000</v>
      </c>
      <c r="AD239">
        <v>-837000000</v>
      </c>
      <c r="AE239">
        <v>-209000000</v>
      </c>
      <c r="AF239" s="2">
        <v>0</v>
      </c>
      <c r="AG239" s="1">
        <v>548000000</v>
      </c>
      <c r="AH239">
        <v>911000000</v>
      </c>
      <c r="AI239">
        <v>317000000</v>
      </c>
      <c r="AJ239">
        <v>0</v>
      </c>
      <c r="AK239" s="2">
        <v>6580000000</v>
      </c>
    </row>
    <row r="240" spans="1:37" x14ac:dyDescent="0.25">
      <c r="A240" t="s">
        <v>453</v>
      </c>
      <c r="B240" s="1">
        <v>551080000000</v>
      </c>
      <c r="C240">
        <v>468180000000</v>
      </c>
      <c r="D240">
        <v>3104090000000</v>
      </c>
      <c r="E240">
        <v>2182130000000</v>
      </c>
      <c r="F240">
        <v>1109340000000</v>
      </c>
      <c r="G240">
        <v>153920000000</v>
      </c>
      <c r="H240" s="1">
        <v>190.54804999999999</v>
      </c>
      <c r="I240">
        <v>255.55072000000001</v>
      </c>
      <c r="J240">
        <v>373.41629</v>
      </c>
      <c r="K240">
        <v>635.79785200000003</v>
      </c>
      <c r="L240" s="2">
        <v>387.07476800000001</v>
      </c>
      <c r="M240" s="1">
        <v>1.64</v>
      </c>
      <c r="N240">
        <v>1.94</v>
      </c>
      <c r="O240">
        <v>2.1800000000000002</v>
      </c>
      <c r="P240">
        <v>2.4500000000000002</v>
      </c>
      <c r="Q240" s="2">
        <v>2.82</v>
      </c>
      <c r="R240" s="1">
        <f t="shared" si="15"/>
        <v>-219000000</v>
      </c>
      <c r="S240">
        <f t="shared" si="16"/>
        <v>-137000000</v>
      </c>
      <c r="T240">
        <f t="shared" si="17"/>
        <v>-3185000000</v>
      </c>
      <c r="U240">
        <f t="shared" si="18"/>
        <v>-5909000000</v>
      </c>
      <c r="V240">
        <f t="shared" si="19"/>
        <v>-293000000</v>
      </c>
      <c r="W240" s="1">
        <v>-155000000</v>
      </c>
      <c r="X240">
        <v>-137000000</v>
      </c>
      <c r="Y240">
        <v>-125000000</v>
      </c>
      <c r="Z240">
        <v>-229000000</v>
      </c>
      <c r="AA240" s="2">
        <v>-260000000</v>
      </c>
      <c r="AB240" s="1">
        <v>-64000000</v>
      </c>
      <c r="AC240">
        <v>0</v>
      </c>
      <c r="AD240">
        <v>-3060000000</v>
      </c>
      <c r="AE240">
        <v>-5680000000</v>
      </c>
      <c r="AF240" s="2">
        <v>-33000000</v>
      </c>
      <c r="AG240" s="1">
        <v>0</v>
      </c>
      <c r="AH240">
        <v>0</v>
      </c>
      <c r="AI240">
        <v>0</v>
      </c>
      <c r="AJ240">
        <v>0</v>
      </c>
      <c r="AK240" s="2">
        <v>0</v>
      </c>
    </row>
    <row r="241" spans="1:37" x14ac:dyDescent="0.25">
      <c r="A241" t="s">
        <v>977</v>
      </c>
      <c r="B241" s="1">
        <v>510450000000</v>
      </c>
      <c r="C241">
        <v>416230000000</v>
      </c>
      <c r="D241">
        <v>316640000000</v>
      </c>
      <c r="E241">
        <v>227050000000</v>
      </c>
      <c r="F241">
        <v>118190000000</v>
      </c>
      <c r="G241">
        <v>21000000000</v>
      </c>
      <c r="H241" s="1">
        <v>18.044270999999998</v>
      </c>
      <c r="I241">
        <v>27.476586999999999</v>
      </c>
      <c r="J241">
        <v>27.802759000000002</v>
      </c>
      <c r="K241">
        <v>43.255656999999999</v>
      </c>
      <c r="L241" s="2">
        <v>28.963469</v>
      </c>
      <c r="M241" s="1">
        <v>0.44</v>
      </c>
      <c r="N241">
        <v>0.52</v>
      </c>
      <c r="O241">
        <v>0.6</v>
      </c>
      <c r="P241">
        <v>0.68</v>
      </c>
      <c r="Q241" s="2">
        <v>0.88</v>
      </c>
      <c r="R241" s="1">
        <f t="shared" si="15"/>
        <v>-191450000</v>
      </c>
      <c r="S241">
        <f t="shared" si="16"/>
        <v>-221680000</v>
      </c>
      <c r="T241">
        <f t="shared" si="17"/>
        <v>-271050000</v>
      </c>
      <c r="U241">
        <f t="shared" si="18"/>
        <v>-240240000</v>
      </c>
      <c r="V241">
        <f t="shared" si="19"/>
        <v>-330440000</v>
      </c>
      <c r="W241" s="1">
        <v>-191450000</v>
      </c>
      <c r="X241">
        <v>-221680000</v>
      </c>
      <c r="Y241">
        <v>-271050000</v>
      </c>
      <c r="Z241">
        <v>-240240000</v>
      </c>
      <c r="AA241" s="2">
        <v>-330440000</v>
      </c>
      <c r="AB241" s="1">
        <v>0</v>
      </c>
      <c r="AC241">
        <v>0</v>
      </c>
      <c r="AD241">
        <v>0</v>
      </c>
      <c r="AE241">
        <v>0</v>
      </c>
      <c r="AF241" s="2">
        <v>0</v>
      </c>
      <c r="AG241" s="1">
        <v>0</v>
      </c>
      <c r="AH241">
        <v>0</v>
      </c>
      <c r="AI241">
        <v>0</v>
      </c>
      <c r="AJ241">
        <v>0</v>
      </c>
      <c r="AK241" s="2">
        <v>0</v>
      </c>
    </row>
    <row r="242" spans="1:37" x14ac:dyDescent="0.25">
      <c r="A242" t="s">
        <v>449</v>
      </c>
      <c r="B242" s="1">
        <v>516160000000</v>
      </c>
      <c r="C242">
        <v>418050000000</v>
      </c>
      <c r="D242">
        <v>319540000000</v>
      </c>
      <c r="E242">
        <v>218190000000</v>
      </c>
      <c r="F242">
        <v>112310000000</v>
      </c>
      <c r="G242">
        <v>12170000000</v>
      </c>
      <c r="H242" s="1">
        <v>30.723782</v>
      </c>
      <c r="I242">
        <v>36.705768999999997</v>
      </c>
      <c r="J242">
        <v>41.786140000000003</v>
      </c>
      <c r="K242">
        <v>43.242595999999999</v>
      </c>
      <c r="L242" s="2">
        <v>33.277408999999999</v>
      </c>
      <c r="M242" s="1">
        <v>1.822918</v>
      </c>
      <c r="N242">
        <v>1.90625</v>
      </c>
      <c r="O242">
        <v>1.9431799999999999</v>
      </c>
      <c r="P242">
        <v>1.920385</v>
      </c>
      <c r="Q242" s="2">
        <v>1.8520000000000001</v>
      </c>
      <c r="R242" s="1">
        <f t="shared" si="15"/>
        <v>-1555000000</v>
      </c>
      <c r="S242">
        <f t="shared" si="16"/>
        <v>-1284000000</v>
      </c>
      <c r="T242">
        <f t="shared" si="17"/>
        <v>-768000000</v>
      </c>
      <c r="U242">
        <f t="shared" si="18"/>
        <v>299000000</v>
      </c>
      <c r="V242">
        <f t="shared" si="19"/>
        <v>-918000000</v>
      </c>
      <c r="W242" s="1">
        <v>-1570000000</v>
      </c>
      <c r="X242">
        <v>-1280000000</v>
      </c>
      <c r="Y242">
        <v>-751000000</v>
      </c>
      <c r="Z242">
        <v>-549000000</v>
      </c>
      <c r="AA242" s="2">
        <v>-931000000</v>
      </c>
      <c r="AB242" s="1">
        <v>-8000000</v>
      </c>
      <c r="AC242">
        <v>-103000000</v>
      </c>
      <c r="AD242">
        <v>-65000000</v>
      </c>
      <c r="AE242">
        <v>-80000000</v>
      </c>
      <c r="AF242" s="2">
        <v>0</v>
      </c>
      <c r="AG242" s="1">
        <v>23000000</v>
      </c>
      <c r="AH242">
        <v>99000000</v>
      </c>
      <c r="AI242">
        <v>48000000</v>
      </c>
      <c r="AJ242">
        <v>928000000</v>
      </c>
      <c r="AK242" s="2">
        <v>13000000</v>
      </c>
    </row>
    <row r="243" spans="1:37" x14ac:dyDescent="0.25">
      <c r="A243" t="s">
        <v>451</v>
      </c>
      <c r="B243" s="1">
        <v>57910000000</v>
      </c>
      <c r="C243">
        <v>48930000000</v>
      </c>
      <c r="D243">
        <v>39170000000</v>
      </c>
      <c r="E243">
        <v>214740000000</v>
      </c>
      <c r="F243">
        <v>112940000000</v>
      </c>
      <c r="G243">
        <v>12540000000</v>
      </c>
      <c r="H243" s="1">
        <v>17.209232</v>
      </c>
      <c r="I243">
        <v>20.127199000000001</v>
      </c>
      <c r="J243">
        <v>21.578192000000001</v>
      </c>
      <c r="K243">
        <v>35.537936999999999</v>
      </c>
      <c r="L243" s="2">
        <v>32.758040999999999</v>
      </c>
      <c r="M243" s="1">
        <v>0.84</v>
      </c>
      <c r="N243">
        <v>0.94</v>
      </c>
      <c r="O243">
        <v>1.02</v>
      </c>
      <c r="P243">
        <v>1.08</v>
      </c>
      <c r="Q243" s="2">
        <v>1.1599999999999999</v>
      </c>
      <c r="R243" s="1">
        <f t="shared" si="15"/>
        <v>-2487100000</v>
      </c>
      <c r="S243">
        <f t="shared" si="16"/>
        <v>-199100000</v>
      </c>
      <c r="T243">
        <f t="shared" si="17"/>
        <v>-172400000</v>
      </c>
      <c r="U243">
        <f t="shared" si="18"/>
        <v>-211600000</v>
      </c>
      <c r="V243">
        <f t="shared" si="19"/>
        <v>-430700000</v>
      </c>
      <c r="W243" s="1">
        <v>-177100000</v>
      </c>
      <c r="X243">
        <v>-198500000</v>
      </c>
      <c r="Y243">
        <v>-167500000</v>
      </c>
      <c r="Z243">
        <v>-195300000</v>
      </c>
      <c r="AA243" s="2">
        <v>-178100000</v>
      </c>
      <c r="AB243" s="1">
        <v>-2310000000</v>
      </c>
      <c r="AC243">
        <v>-600000</v>
      </c>
      <c r="AD243">
        <v>-4900000</v>
      </c>
      <c r="AE243">
        <v>-16300000</v>
      </c>
      <c r="AF243" s="2">
        <v>-252600000</v>
      </c>
      <c r="AG243" s="1">
        <v>0</v>
      </c>
      <c r="AH243">
        <v>0</v>
      </c>
      <c r="AI243">
        <v>0</v>
      </c>
      <c r="AJ243">
        <v>0</v>
      </c>
      <c r="AK243" s="2">
        <v>0</v>
      </c>
    </row>
    <row r="244" spans="1:37" x14ac:dyDescent="0.25">
      <c r="A244" t="s">
        <v>459</v>
      </c>
      <c r="B244" s="1">
        <v>522940000000</v>
      </c>
      <c r="C244">
        <v>429710000000</v>
      </c>
      <c r="D244">
        <v>334350000000</v>
      </c>
      <c r="E244">
        <v>253890000000</v>
      </c>
      <c r="F244">
        <v>138050000000</v>
      </c>
      <c r="G244">
        <v>41070000000</v>
      </c>
      <c r="H244" s="1">
        <v>116.16999800000001</v>
      </c>
      <c r="I244">
        <v>154.509995</v>
      </c>
      <c r="J244">
        <v>179.16999799999999</v>
      </c>
      <c r="K244">
        <v>282.14001500000001</v>
      </c>
      <c r="L244" s="2">
        <v>204.88999899999999</v>
      </c>
      <c r="M244" s="1">
        <v>0</v>
      </c>
      <c r="N244">
        <v>0</v>
      </c>
      <c r="O244">
        <v>0</v>
      </c>
      <c r="P244">
        <v>0</v>
      </c>
      <c r="Q244" s="2">
        <v>0</v>
      </c>
      <c r="R244" s="1">
        <f t="shared" si="15"/>
        <v>-768000000</v>
      </c>
      <c r="S244">
        <f t="shared" si="16"/>
        <v>-1170000000</v>
      </c>
      <c r="T244">
        <f t="shared" si="17"/>
        <v>-793000000</v>
      </c>
      <c r="U244">
        <f t="shared" si="18"/>
        <v>-2860000000</v>
      </c>
      <c r="V244">
        <f t="shared" si="19"/>
        <v>-1994000000</v>
      </c>
      <c r="W244" s="1">
        <v>-459000000</v>
      </c>
      <c r="X244">
        <v>-582000000</v>
      </c>
      <c r="Y244">
        <v>-616000000</v>
      </c>
      <c r="Z244">
        <v>-640000000</v>
      </c>
      <c r="AA244" s="2">
        <v>-674000000</v>
      </c>
      <c r="AB244" s="1">
        <v>-309000000</v>
      </c>
      <c r="AC244">
        <v>-588000000</v>
      </c>
      <c r="AD244">
        <v>-177000000</v>
      </c>
      <c r="AE244">
        <v>-2220000000</v>
      </c>
      <c r="AF244" s="2">
        <v>-1320000000</v>
      </c>
      <c r="AG244" s="1">
        <v>0</v>
      </c>
      <c r="AH244">
        <v>0</v>
      </c>
      <c r="AI244">
        <v>0</v>
      </c>
      <c r="AJ244">
        <v>0</v>
      </c>
      <c r="AK244" s="2">
        <v>0</v>
      </c>
    </row>
    <row r="245" spans="1:37" x14ac:dyDescent="0.25">
      <c r="A245" t="s">
        <v>936</v>
      </c>
      <c r="B245" s="1">
        <v>54050000000</v>
      </c>
      <c r="C245">
        <v>47520000000</v>
      </c>
      <c r="D245">
        <v>319020000000</v>
      </c>
      <c r="E245">
        <v>225210000000</v>
      </c>
      <c r="F245">
        <v>121150000000</v>
      </c>
      <c r="G245">
        <v>28280000000</v>
      </c>
      <c r="H245" s="1">
        <v>20.389489999999999</v>
      </c>
      <c r="I245">
        <v>36.571468000000003</v>
      </c>
      <c r="J245">
        <v>45.425193999999998</v>
      </c>
      <c r="K245">
        <v>61.708241000000001</v>
      </c>
      <c r="L245" s="2">
        <v>52.198956000000003</v>
      </c>
      <c r="M245" s="1">
        <v>0</v>
      </c>
      <c r="N245">
        <v>0</v>
      </c>
      <c r="O245">
        <v>0</v>
      </c>
      <c r="P245">
        <v>0.02</v>
      </c>
      <c r="Q245" s="2">
        <v>0.08</v>
      </c>
      <c r="R245" s="1">
        <f t="shared" si="15"/>
        <v>-235000000</v>
      </c>
      <c r="S245">
        <f t="shared" si="16"/>
        <v>-54300000</v>
      </c>
      <c r="T245">
        <f t="shared" si="17"/>
        <v>-34300000</v>
      </c>
      <c r="U245">
        <f t="shared" si="18"/>
        <v>-1029400000</v>
      </c>
      <c r="V245">
        <f t="shared" si="19"/>
        <v>-341400000</v>
      </c>
      <c r="W245" s="1">
        <v>-52200000</v>
      </c>
      <c r="X245">
        <v>-43200000</v>
      </c>
      <c r="Y245">
        <v>-42000000</v>
      </c>
      <c r="Z245">
        <v>-64099999.999999993</v>
      </c>
      <c r="AA245" s="2">
        <v>-94600000</v>
      </c>
      <c r="AB245" s="1">
        <v>-186300000</v>
      </c>
      <c r="AC245">
        <v>-12000000</v>
      </c>
      <c r="AD245">
        <v>-14900000</v>
      </c>
      <c r="AE245">
        <v>-974800000</v>
      </c>
      <c r="AF245" s="2">
        <v>-246800000</v>
      </c>
      <c r="AG245" s="1">
        <v>3500000</v>
      </c>
      <c r="AH245">
        <v>900000</v>
      </c>
      <c r="AI245">
        <v>22600000</v>
      </c>
      <c r="AJ245">
        <v>9500000</v>
      </c>
      <c r="AK245" s="2">
        <v>0</v>
      </c>
    </row>
    <row r="246" spans="1:37" x14ac:dyDescent="0.25">
      <c r="A246" t="s">
        <v>461</v>
      </c>
      <c r="B246" s="1">
        <v>59270000000</v>
      </c>
      <c r="C246">
        <v>49150000000</v>
      </c>
      <c r="D246">
        <v>38490000000</v>
      </c>
      <c r="E246">
        <v>215150000000</v>
      </c>
      <c r="F246">
        <v>114490000000</v>
      </c>
      <c r="G246">
        <v>18560000000</v>
      </c>
      <c r="H246" s="1">
        <v>24.291226999999999</v>
      </c>
      <c r="I246">
        <v>25.717482</v>
      </c>
      <c r="J246">
        <v>25.970811999999999</v>
      </c>
      <c r="K246">
        <v>48.761100999999996</v>
      </c>
      <c r="L246" s="2">
        <v>48.723267</v>
      </c>
      <c r="M246" s="1">
        <v>2.375</v>
      </c>
      <c r="N246">
        <v>2.452</v>
      </c>
      <c r="O246">
        <v>2.476</v>
      </c>
      <c r="P246">
        <v>2.476</v>
      </c>
      <c r="Q246" s="2">
        <v>2.476</v>
      </c>
      <c r="R246" s="1">
        <f t="shared" si="15"/>
        <v>-2317730000</v>
      </c>
      <c r="S246">
        <f t="shared" si="16"/>
        <v>-882870000</v>
      </c>
      <c r="T246">
        <f t="shared" si="17"/>
        <v>-631850000</v>
      </c>
      <c r="U246">
        <f t="shared" si="18"/>
        <v>-469690000</v>
      </c>
      <c r="V246">
        <f t="shared" si="19"/>
        <v>-1591710000</v>
      </c>
      <c r="W246" s="1">
        <v>-558750000</v>
      </c>
      <c r="X246">
        <v>-824630000</v>
      </c>
      <c r="Y246">
        <v>-513270000</v>
      </c>
      <c r="Z246">
        <v>-682900000</v>
      </c>
      <c r="AA246" s="2">
        <v>-953920000</v>
      </c>
      <c r="AB246" s="1">
        <v>-1760000000</v>
      </c>
      <c r="AC246">
        <v>-58240000</v>
      </c>
      <c r="AD246">
        <v>-118580000</v>
      </c>
      <c r="AE246">
        <v>-279000000</v>
      </c>
      <c r="AF246" s="2">
        <v>-808210000</v>
      </c>
      <c r="AG246" s="1">
        <v>1020000</v>
      </c>
      <c r="AH246">
        <v>0</v>
      </c>
      <c r="AI246">
        <v>0</v>
      </c>
      <c r="AJ246">
        <v>492210000</v>
      </c>
      <c r="AK246" s="2">
        <v>170420000</v>
      </c>
    </row>
    <row r="247" spans="1:37" x14ac:dyDescent="0.25">
      <c r="A247" t="s">
        <v>455</v>
      </c>
      <c r="B247" s="1">
        <v>554830000000</v>
      </c>
      <c r="C247">
        <v>468570000000</v>
      </c>
      <c r="D247">
        <v>396170000000</v>
      </c>
      <c r="E247">
        <v>2128350000000</v>
      </c>
      <c r="F247">
        <v>193770000000</v>
      </c>
      <c r="G247">
        <v>109060000000</v>
      </c>
      <c r="H247" s="1">
        <v>159.63999899999999</v>
      </c>
      <c r="I247">
        <v>197.050003</v>
      </c>
      <c r="J247">
        <v>272.70001200000002</v>
      </c>
      <c r="K247">
        <v>359.29998799999998</v>
      </c>
      <c r="L247" s="2">
        <v>265.35000600000001</v>
      </c>
      <c r="M247" s="1">
        <v>0</v>
      </c>
      <c r="N247">
        <v>0</v>
      </c>
      <c r="O247">
        <v>0</v>
      </c>
      <c r="P247">
        <v>0</v>
      </c>
      <c r="Q247" s="2">
        <v>0</v>
      </c>
      <c r="R247" s="1">
        <f t="shared" si="15"/>
        <v>-275300000</v>
      </c>
      <c r="S247">
        <f t="shared" si="16"/>
        <v>-475300000</v>
      </c>
      <c r="T247">
        <f t="shared" si="17"/>
        <v>-379200000</v>
      </c>
      <c r="U247">
        <f t="shared" si="18"/>
        <v>-362200000</v>
      </c>
      <c r="V247">
        <f t="shared" si="19"/>
        <v>-545200000</v>
      </c>
      <c r="W247" s="1">
        <v>-187400000</v>
      </c>
      <c r="X247">
        <v>-425600000</v>
      </c>
      <c r="Y247">
        <v>-341500000</v>
      </c>
      <c r="Z247">
        <v>-353500000</v>
      </c>
      <c r="AA247" s="2">
        <v>-532400000</v>
      </c>
      <c r="AB247" s="1">
        <v>-87900000</v>
      </c>
      <c r="AC247">
        <v>-59700000</v>
      </c>
      <c r="AD247">
        <v>-37700000</v>
      </c>
      <c r="AE247">
        <v>-8700000</v>
      </c>
      <c r="AF247" s="2">
        <v>-12800000</v>
      </c>
      <c r="AG247" s="1">
        <v>0</v>
      </c>
      <c r="AH247">
        <v>10000000</v>
      </c>
      <c r="AI247">
        <v>0</v>
      </c>
      <c r="AJ247">
        <v>0</v>
      </c>
      <c r="AK247" s="2">
        <v>0</v>
      </c>
    </row>
    <row r="248" spans="1:37" x14ac:dyDescent="0.25">
      <c r="A248" t="s">
        <v>370</v>
      </c>
      <c r="B248" s="1">
        <v>511460000000</v>
      </c>
      <c r="C248">
        <v>413730000000</v>
      </c>
      <c r="D248">
        <v>314300000000</v>
      </c>
      <c r="E248">
        <v>227490000000</v>
      </c>
      <c r="F248">
        <v>126560000000</v>
      </c>
      <c r="G248">
        <v>27590000000</v>
      </c>
      <c r="H248" s="1">
        <v>127.839996</v>
      </c>
      <c r="I248">
        <v>154.10000600000001</v>
      </c>
      <c r="J248">
        <v>160.19000199999999</v>
      </c>
      <c r="K248">
        <v>334.32000699999998</v>
      </c>
      <c r="L248" s="2">
        <v>336.14001500000001</v>
      </c>
      <c r="M248" s="1">
        <v>0</v>
      </c>
      <c r="N248">
        <v>0</v>
      </c>
      <c r="O248">
        <v>0</v>
      </c>
      <c r="P248">
        <v>0</v>
      </c>
      <c r="Q248" s="2">
        <v>0</v>
      </c>
      <c r="R248" s="1">
        <f t="shared" si="15"/>
        <v>384050000</v>
      </c>
      <c r="S248">
        <f t="shared" si="16"/>
        <v>-175010000</v>
      </c>
      <c r="T248">
        <f t="shared" si="17"/>
        <v>-83890000</v>
      </c>
      <c r="U248">
        <f t="shared" si="18"/>
        <v>-82770000</v>
      </c>
      <c r="V248">
        <f t="shared" si="19"/>
        <v>-117560000</v>
      </c>
      <c r="W248" s="1">
        <v>-126870000</v>
      </c>
      <c r="X248">
        <v>-149020000</v>
      </c>
      <c r="Y248">
        <v>-83890000</v>
      </c>
      <c r="Z248">
        <v>-59830000</v>
      </c>
      <c r="AA248" s="2">
        <v>-108050000</v>
      </c>
      <c r="AB248" s="1">
        <v>-15860000</v>
      </c>
      <c r="AC248">
        <v>-25990000</v>
      </c>
      <c r="AD248">
        <v>0</v>
      </c>
      <c r="AE248">
        <v>-22940000</v>
      </c>
      <c r="AF248" s="2">
        <v>-9510000</v>
      </c>
      <c r="AG248" s="1">
        <v>526780000</v>
      </c>
      <c r="AH248">
        <v>0</v>
      </c>
      <c r="AI248">
        <v>0</v>
      </c>
      <c r="AJ248">
        <v>0</v>
      </c>
      <c r="AK248" s="2">
        <v>0</v>
      </c>
    </row>
    <row r="249" spans="1:37" x14ac:dyDescent="0.25">
      <c r="A249" t="s">
        <v>437</v>
      </c>
      <c r="B249" s="1">
        <v>541560000000</v>
      </c>
      <c r="C249">
        <v>457440000000</v>
      </c>
      <c r="D249">
        <v>364530000000</v>
      </c>
      <c r="E249">
        <v>277460000000</v>
      </c>
      <c r="F249">
        <v>167670000000</v>
      </c>
      <c r="G249">
        <v>74800000000</v>
      </c>
      <c r="H249" s="1">
        <v>113.62957</v>
      </c>
      <c r="I249">
        <v>165.448364</v>
      </c>
      <c r="J249">
        <v>192.622086</v>
      </c>
      <c r="K249">
        <v>238.07244900000001</v>
      </c>
      <c r="L249" s="2">
        <v>217.93772899999999</v>
      </c>
      <c r="M249" s="1">
        <v>3.56</v>
      </c>
      <c r="N249">
        <v>4.1399999999999997</v>
      </c>
      <c r="O249">
        <v>4.42</v>
      </c>
      <c r="P249">
        <v>4.72</v>
      </c>
      <c r="Q249" s="2">
        <v>5.0599999999999996</v>
      </c>
      <c r="R249" s="1">
        <f t="shared" si="15"/>
        <v>-337000000</v>
      </c>
      <c r="S249">
        <f t="shared" si="16"/>
        <v>-185000000</v>
      </c>
      <c r="T249">
        <f t="shared" si="17"/>
        <v>-225000000</v>
      </c>
      <c r="U249">
        <f t="shared" si="18"/>
        <v>-1019000000</v>
      </c>
      <c r="V249">
        <f t="shared" si="19"/>
        <v>-121000000</v>
      </c>
      <c r="W249" s="1">
        <v>-364000000</v>
      </c>
      <c r="X249">
        <v>-326000000</v>
      </c>
      <c r="Y249">
        <v>-236000000</v>
      </c>
      <c r="Z249">
        <v>-296000000</v>
      </c>
      <c r="AA249" s="2">
        <v>-412000000</v>
      </c>
      <c r="AB249" s="1">
        <v>0</v>
      </c>
      <c r="AC249">
        <v>-4000000</v>
      </c>
      <c r="AD249">
        <v>0</v>
      </c>
      <c r="AE249">
        <v>-731000000</v>
      </c>
      <c r="AF249" s="2">
        <v>-2000000</v>
      </c>
      <c r="AG249" s="1">
        <v>27000000</v>
      </c>
      <c r="AH249">
        <v>145000000</v>
      </c>
      <c r="AI249">
        <v>11000000</v>
      </c>
      <c r="AJ249">
        <v>8000000</v>
      </c>
      <c r="AK249" s="2">
        <v>293000000</v>
      </c>
    </row>
    <row r="250" spans="1:37" x14ac:dyDescent="0.25">
      <c r="A250" t="s">
        <v>457</v>
      </c>
      <c r="B250" s="1">
        <v>56640000000</v>
      </c>
      <c r="C250">
        <v>48150000000</v>
      </c>
      <c r="D250">
        <v>38000000000</v>
      </c>
      <c r="E250">
        <v>210610000000</v>
      </c>
      <c r="F250">
        <v>18180000000</v>
      </c>
      <c r="G250">
        <v>7190000000</v>
      </c>
      <c r="H250" s="1">
        <v>13.321971</v>
      </c>
      <c r="I250">
        <v>15.308754</v>
      </c>
      <c r="J250">
        <v>15.776502000000001</v>
      </c>
      <c r="K250">
        <v>21.387089</v>
      </c>
      <c r="L250" s="2">
        <v>17.386385000000001</v>
      </c>
      <c r="M250" s="1">
        <v>1.19</v>
      </c>
      <c r="N250">
        <v>1.23</v>
      </c>
      <c r="O250">
        <v>0.77499999999999902</v>
      </c>
      <c r="P250">
        <v>0.66500000000000004</v>
      </c>
      <c r="Q250" s="2">
        <v>0.73399999999999999</v>
      </c>
      <c r="R250" s="1">
        <f t="shared" si="15"/>
        <v>-1572500000</v>
      </c>
      <c r="S250">
        <f t="shared" si="16"/>
        <v>166200000</v>
      </c>
      <c r="T250">
        <f t="shared" si="17"/>
        <v>-115000000</v>
      </c>
      <c r="U250">
        <f t="shared" si="18"/>
        <v>-108800000</v>
      </c>
      <c r="V250">
        <f t="shared" si="19"/>
        <v>-192900000</v>
      </c>
      <c r="W250" s="1">
        <v>-102500000</v>
      </c>
      <c r="X250">
        <v>-124300000</v>
      </c>
      <c r="Y250">
        <v>-115000000</v>
      </c>
      <c r="Z250">
        <v>-108800000</v>
      </c>
      <c r="AA250" s="2">
        <v>-192900000</v>
      </c>
      <c r="AB250" s="1">
        <v>-1470000000</v>
      </c>
      <c r="AC250">
        <v>290500000</v>
      </c>
      <c r="AD250">
        <v>0</v>
      </c>
      <c r="AE250">
        <v>0</v>
      </c>
      <c r="AF250" s="2">
        <v>0</v>
      </c>
      <c r="AG250" s="1">
        <v>0</v>
      </c>
      <c r="AH250">
        <v>0</v>
      </c>
      <c r="AI250">
        <v>0</v>
      </c>
      <c r="AJ250">
        <v>0</v>
      </c>
      <c r="AK250" s="2">
        <v>0</v>
      </c>
    </row>
    <row r="251" spans="1:37" x14ac:dyDescent="0.25">
      <c r="A251" t="s">
        <v>467</v>
      </c>
      <c r="B251" s="1">
        <v>58200000000</v>
      </c>
      <c r="C251">
        <v>411940000000</v>
      </c>
      <c r="D251">
        <v>314160000000</v>
      </c>
      <c r="E251">
        <v>218020000000</v>
      </c>
      <c r="F251">
        <v>115200000000</v>
      </c>
      <c r="G251">
        <v>17040000000</v>
      </c>
      <c r="H251" s="1">
        <v>56.295586</v>
      </c>
      <c r="I251">
        <v>87.253532000000007</v>
      </c>
      <c r="J251">
        <v>106.767067</v>
      </c>
      <c r="K251">
        <v>137.30154400000001</v>
      </c>
      <c r="L251" s="2">
        <v>119.293053</v>
      </c>
      <c r="M251" s="1">
        <v>0.6</v>
      </c>
      <c r="N251">
        <v>0.68</v>
      </c>
      <c r="O251">
        <v>0.76</v>
      </c>
      <c r="P251">
        <v>0.84</v>
      </c>
      <c r="Q251" s="2">
        <v>0.92</v>
      </c>
      <c r="R251" s="1">
        <f t="shared" si="15"/>
        <v>-1573850000</v>
      </c>
      <c r="S251">
        <f t="shared" si="16"/>
        <v>2097800000</v>
      </c>
      <c r="T251">
        <f t="shared" si="17"/>
        <v>-416814000</v>
      </c>
      <c r="U251">
        <f t="shared" si="18"/>
        <v>-1795980000</v>
      </c>
      <c r="V251">
        <f t="shared" si="19"/>
        <v>-555310000</v>
      </c>
      <c r="W251" s="1">
        <v>-94880000</v>
      </c>
      <c r="X251">
        <v>-135980000</v>
      </c>
      <c r="Y251">
        <v>-118270000</v>
      </c>
      <c r="Z251">
        <v>-92810000</v>
      </c>
      <c r="AA251" s="2">
        <v>-127620000</v>
      </c>
      <c r="AB251" s="1">
        <v>-1490000000</v>
      </c>
      <c r="AC251">
        <v>-576220000</v>
      </c>
      <c r="AD251">
        <v>-298640000</v>
      </c>
      <c r="AE251">
        <v>-1740000000</v>
      </c>
      <c r="AF251" s="2">
        <v>-437080000</v>
      </c>
      <c r="AG251" s="1">
        <v>11030000</v>
      </c>
      <c r="AH251">
        <v>2810000000</v>
      </c>
      <c r="AI251">
        <v>96000</v>
      </c>
      <c r="AJ251">
        <v>36830000</v>
      </c>
      <c r="AK251" s="2">
        <v>9390000</v>
      </c>
    </row>
    <row r="252" spans="1:37" x14ac:dyDescent="0.25">
      <c r="A252" t="s">
        <v>463</v>
      </c>
      <c r="B252" s="1">
        <v>510110000000</v>
      </c>
      <c r="C252">
        <v>412400000000</v>
      </c>
      <c r="D252">
        <v>314440000000</v>
      </c>
      <c r="E252">
        <v>221480000000</v>
      </c>
      <c r="F252">
        <v>118050000000</v>
      </c>
      <c r="G252">
        <v>19810000000</v>
      </c>
      <c r="H252" s="1">
        <v>89.219352999999998</v>
      </c>
      <c r="I252">
        <v>113.10378300000001</v>
      </c>
      <c r="J252">
        <v>133.58702099999999</v>
      </c>
      <c r="K252">
        <v>201.23663300000001</v>
      </c>
      <c r="L252" s="2">
        <v>173.220078</v>
      </c>
      <c r="M252" s="1">
        <v>0.96</v>
      </c>
      <c r="N252">
        <v>1.04</v>
      </c>
      <c r="O252">
        <v>1.08</v>
      </c>
      <c r="P252">
        <v>1.18</v>
      </c>
      <c r="Q252" s="2">
        <v>1.6</v>
      </c>
      <c r="R252" s="1">
        <f t="shared" si="15"/>
        <v>-886770000</v>
      </c>
      <c r="S252">
        <f t="shared" si="16"/>
        <v>-803960000</v>
      </c>
      <c r="T252">
        <f t="shared" si="17"/>
        <v>-612960000</v>
      </c>
      <c r="U252">
        <f t="shared" si="18"/>
        <v>-877010000</v>
      </c>
      <c r="V252">
        <f t="shared" si="19"/>
        <v>-1549280000</v>
      </c>
      <c r="W252" s="1">
        <v>-996940000</v>
      </c>
      <c r="X252">
        <v>-854230000</v>
      </c>
      <c r="Y252">
        <v>-738600000</v>
      </c>
      <c r="Z252">
        <v>-947560000</v>
      </c>
      <c r="AA252" s="2">
        <v>-1540000000</v>
      </c>
      <c r="AB252" s="1">
        <v>0</v>
      </c>
      <c r="AC252">
        <v>-115650000</v>
      </c>
      <c r="AD252">
        <v>-12140000</v>
      </c>
      <c r="AE252">
        <v>0</v>
      </c>
      <c r="AF252" s="2">
        <v>-118180000</v>
      </c>
      <c r="AG252" s="1">
        <v>110170000</v>
      </c>
      <c r="AH252">
        <v>165920000</v>
      </c>
      <c r="AI252">
        <v>137780000</v>
      </c>
      <c r="AJ252">
        <v>70550000</v>
      </c>
      <c r="AK252" s="2">
        <v>108900000</v>
      </c>
    </row>
    <row r="253" spans="1:37" x14ac:dyDescent="0.25">
      <c r="A253" t="s">
        <v>471</v>
      </c>
      <c r="B253" s="1">
        <v>527060000000</v>
      </c>
      <c r="C253">
        <v>431100000000</v>
      </c>
      <c r="D253">
        <v>333720000000</v>
      </c>
      <c r="E253">
        <v>257260000000</v>
      </c>
      <c r="F253">
        <v>143940000000</v>
      </c>
      <c r="G253">
        <v>41010000000</v>
      </c>
      <c r="H253" s="1">
        <v>26.634544000000002</v>
      </c>
      <c r="I253">
        <v>37.529701000000003</v>
      </c>
      <c r="J253">
        <v>44.172600000000003</v>
      </c>
      <c r="K253">
        <v>78.370598000000001</v>
      </c>
      <c r="L253" s="2">
        <v>63.253928999999999</v>
      </c>
      <c r="M253" s="1">
        <v>1.04</v>
      </c>
      <c r="N253">
        <v>1.04</v>
      </c>
      <c r="O253">
        <v>1.04</v>
      </c>
      <c r="P253">
        <v>1.1499999999999999</v>
      </c>
      <c r="Q253" s="2">
        <v>1.4</v>
      </c>
      <c r="R253" s="1">
        <f t="shared" si="15"/>
        <v>1584000000</v>
      </c>
      <c r="S253">
        <f t="shared" si="16"/>
        <v>-572000000</v>
      </c>
      <c r="T253">
        <f t="shared" si="17"/>
        <v>-390000000</v>
      </c>
      <c r="U253">
        <f t="shared" si="18"/>
        <v>-1148000000</v>
      </c>
      <c r="V253">
        <f t="shared" si="19"/>
        <v>-719000000</v>
      </c>
      <c r="W253" s="1">
        <v>-645000000</v>
      </c>
      <c r="X253">
        <v>-586000000</v>
      </c>
      <c r="Y253">
        <v>-443000000</v>
      </c>
      <c r="Z253">
        <v>-552000000</v>
      </c>
      <c r="AA253" s="2">
        <v>-592000000</v>
      </c>
      <c r="AB253" s="1">
        <v>-21000000</v>
      </c>
      <c r="AC253">
        <v>-25000000</v>
      </c>
      <c r="AD253">
        <v>-209000000</v>
      </c>
      <c r="AE253">
        <v>-739000000</v>
      </c>
      <c r="AF253" s="2">
        <v>-270000000</v>
      </c>
      <c r="AG253" s="1">
        <v>2250000000</v>
      </c>
      <c r="AH253">
        <v>39000000</v>
      </c>
      <c r="AI253">
        <v>262000000</v>
      </c>
      <c r="AJ253">
        <v>143000000</v>
      </c>
      <c r="AK253" s="2">
        <v>143000000</v>
      </c>
    </row>
    <row r="254" spans="1:37" x14ac:dyDescent="0.25">
      <c r="A254" t="s">
        <v>465</v>
      </c>
      <c r="B254" s="1">
        <v>59760000000</v>
      </c>
      <c r="C254">
        <v>411170000000</v>
      </c>
      <c r="D254">
        <v>312360000000</v>
      </c>
      <c r="E254">
        <v>212360000000</v>
      </c>
      <c r="F254">
        <v>112800000000</v>
      </c>
      <c r="G254">
        <v>11520000000</v>
      </c>
      <c r="H254" s="1">
        <v>120.258865</v>
      </c>
      <c r="I254">
        <v>140.03015099999999</v>
      </c>
      <c r="J254">
        <v>157.35640000000001</v>
      </c>
      <c r="K254">
        <v>164.14665199999999</v>
      </c>
      <c r="L254" s="2">
        <v>174.38314800000001</v>
      </c>
      <c r="M254" s="1">
        <v>1.48</v>
      </c>
      <c r="N254">
        <v>1.6</v>
      </c>
      <c r="O254">
        <v>1.72</v>
      </c>
      <c r="P254">
        <v>1.84</v>
      </c>
      <c r="Q254" s="2">
        <v>1.96</v>
      </c>
      <c r="R254" s="1">
        <f t="shared" si="15"/>
        <v>-190613000</v>
      </c>
      <c r="S254">
        <f t="shared" si="16"/>
        <v>-196760000</v>
      </c>
      <c r="T254">
        <f t="shared" si="17"/>
        <v>-153950000</v>
      </c>
      <c r="U254">
        <f t="shared" si="18"/>
        <v>-191345000</v>
      </c>
      <c r="V254">
        <f t="shared" si="19"/>
        <v>-408670000</v>
      </c>
      <c r="W254" s="1">
        <v>-170760000</v>
      </c>
      <c r="X254">
        <v>-177510000</v>
      </c>
      <c r="Y254">
        <v>-157840000</v>
      </c>
      <c r="Z254">
        <v>-191390000</v>
      </c>
      <c r="AA254" s="2">
        <v>-206980000</v>
      </c>
      <c r="AB254" s="1">
        <v>-19980000</v>
      </c>
      <c r="AC254">
        <v>-30380000</v>
      </c>
      <c r="AD254">
        <v>-2300000</v>
      </c>
      <c r="AE254">
        <v>0</v>
      </c>
      <c r="AF254" s="2">
        <v>-229630000</v>
      </c>
      <c r="AG254" s="1">
        <v>127000</v>
      </c>
      <c r="AH254">
        <v>11130000</v>
      </c>
      <c r="AI254">
        <v>6190000</v>
      </c>
      <c r="AJ254">
        <v>45000</v>
      </c>
      <c r="AK254" s="2">
        <v>27940000</v>
      </c>
    </row>
    <row r="255" spans="1:37" x14ac:dyDescent="0.25">
      <c r="A255" t="s">
        <v>469</v>
      </c>
      <c r="B255" s="1">
        <v>5343570000000</v>
      </c>
      <c r="C255">
        <v>4384000000000</v>
      </c>
      <c r="D255">
        <v>3414300000000</v>
      </c>
      <c r="E255">
        <v>2450350000000</v>
      </c>
      <c r="F255">
        <v>1461840000000</v>
      </c>
      <c r="G255">
        <v>386430000000</v>
      </c>
      <c r="H255" s="1">
        <v>113.617378</v>
      </c>
      <c r="I255">
        <v>132.04611199999999</v>
      </c>
      <c r="J255">
        <v>146.33839399999999</v>
      </c>
      <c r="K255">
        <v>163.07673600000001</v>
      </c>
      <c r="L255" s="2">
        <v>172.82037399999999</v>
      </c>
      <c r="M255" s="1">
        <v>3.54</v>
      </c>
      <c r="N255">
        <v>3.75</v>
      </c>
      <c r="O255">
        <v>3.98</v>
      </c>
      <c r="P255">
        <v>4.1900000000000004</v>
      </c>
      <c r="Q255" s="2">
        <v>4.4499999999999904</v>
      </c>
      <c r="R255" s="1">
        <f t="shared" si="15"/>
        <v>-1369000000</v>
      </c>
      <c r="S255">
        <f t="shared" si="16"/>
        <v>-6040000000</v>
      </c>
      <c r="T255">
        <f t="shared" si="17"/>
        <v>-10365000000</v>
      </c>
      <c r="U255">
        <f t="shared" si="18"/>
        <v>-2999000000</v>
      </c>
      <c r="V255">
        <f t="shared" si="19"/>
        <v>-21117000000</v>
      </c>
      <c r="W255" s="1">
        <v>-3670000000</v>
      </c>
      <c r="X255">
        <v>-3500000000</v>
      </c>
      <c r="Y255">
        <v>-3350000000</v>
      </c>
      <c r="Z255">
        <v>-3650000000</v>
      </c>
      <c r="AA255" s="2">
        <v>-4010000000</v>
      </c>
      <c r="AB255" s="1">
        <v>-899000000</v>
      </c>
      <c r="AC255">
        <v>-5810000000</v>
      </c>
      <c r="AD255">
        <v>-7320000000</v>
      </c>
      <c r="AE255">
        <v>-60000000</v>
      </c>
      <c r="AF255" s="2">
        <v>-17650000000</v>
      </c>
      <c r="AG255" s="1">
        <v>3200000000</v>
      </c>
      <c r="AH255">
        <v>3270000000</v>
      </c>
      <c r="AI255">
        <v>305000000</v>
      </c>
      <c r="AJ255">
        <v>711000000</v>
      </c>
      <c r="AK255" s="2">
        <v>543000000</v>
      </c>
    </row>
    <row r="256" spans="1:37" x14ac:dyDescent="0.25">
      <c r="A256" t="s">
        <v>475</v>
      </c>
      <c r="B256" s="1">
        <v>59320000000</v>
      </c>
      <c r="C256">
        <v>48270000000</v>
      </c>
      <c r="D256">
        <v>37420000000</v>
      </c>
      <c r="E256">
        <v>211490000000</v>
      </c>
      <c r="F256">
        <v>110370000000</v>
      </c>
      <c r="G256">
        <v>9410000000</v>
      </c>
      <c r="H256" s="1">
        <v>23.495871999999999</v>
      </c>
      <c r="I256">
        <v>22.166235</v>
      </c>
      <c r="J256">
        <v>20.982050000000001</v>
      </c>
      <c r="K256">
        <v>34.271202000000002</v>
      </c>
      <c r="L256" s="2">
        <v>31.50498</v>
      </c>
      <c r="M256" s="1">
        <v>0.72</v>
      </c>
      <c r="N256">
        <v>0.76</v>
      </c>
      <c r="O256">
        <v>0.8</v>
      </c>
      <c r="P256">
        <v>0.8</v>
      </c>
      <c r="Q256" s="2">
        <v>0.84</v>
      </c>
      <c r="R256" s="1">
        <f t="shared" si="15"/>
        <v>-206500000</v>
      </c>
      <c r="S256">
        <f t="shared" si="16"/>
        <v>-387800000</v>
      </c>
      <c r="T256">
        <f t="shared" si="17"/>
        <v>-584400000</v>
      </c>
      <c r="U256">
        <f t="shared" si="18"/>
        <v>-292700000</v>
      </c>
      <c r="V256">
        <f t="shared" si="19"/>
        <v>-30600000</v>
      </c>
      <c r="W256" s="1">
        <v>-147400000</v>
      </c>
      <c r="X256">
        <v>-109600000</v>
      </c>
      <c r="Y256">
        <v>-100400000</v>
      </c>
      <c r="Z256">
        <v>-100000000</v>
      </c>
      <c r="AA256" s="2">
        <v>-105100000</v>
      </c>
      <c r="AB256" s="1">
        <v>-59100000</v>
      </c>
      <c r="AC256">
        <v>-278200000</v>
      </c>
      <c r="AD256">
        <v>-484000000</v>
      </c>
      <c r="AE256">
        <v>-192700000</v>
      </c>
      <c r="AF256" s="2">
        <v>-14600000</v>
      </c>
      <c r="AG256" s="1">
        <v>0</v>
      </c>
      <c r="AH256">
        <v>0</v>
      </c>
      <c r="AI256">
        <v>0</v>
      </c>
      <c r="AJ256">
        <v>0</v>
      </c>
      <c r="AK256" s="2">
        <v>89100000</v>
      </c>
    </row>
    <row r="257" spans="1:37" x14ac:dyDescent="0.25">
      <c r="A257" t="s">
        <v>473</v>
      </c>
      <c r="B257" s="1">
        <v>5319780000000</v>
      </c>
      <c r="C257">
        <v>4429910000000</v>
      </c>
      <c r="D257">
        <v>3387330000000</v>
      </c>
      <c r="E257">
        <v>2466190000000</v>
      </c>
      <c r="F257">
        <v>1393340000000</v>
      </c>
      <c r="G257">
        <v>426670000000</v>
      </c>
      <c r="H257" s="1">
        <v>84.501441999999997</v>
      </c>
      <c r="I257">
        <v>124.43433400000001</v>
      </c>
      <c r="J257">
        <v>117.547173</v>
      </c>
      <c r="K257">
        <v>150.16154499999999</v>
      </c>
      <c r="L257" s="2">
        <v>131.17927599999999</v>
      </c>
      <c r="M257" s="1">
        <v>2.48</v>
      </c>
      <c r="N257">
        <v>3.3</v>
      </c>
      <c r="O257">
        <v>3.6</v>
      </c>
      <c r="P257">
        <v>3.7</v>
      </c>
      <c r="Q257" s="2">
        <v>4</v>
      </c>
      <c r="R257" s="1">
        <f t="shared" si="15"/>
        <v>0</v>
      </c>
      <c r="S257">
        <f t="shared" si="16"/>
        <v>0</v>
      </c>
      <c r="T257">
        <f t="shared" si="17"/>
        <v>0</v>
      </c>
      <c r="U257">
        <f t="shared" si="18"/>
        <v>0</v>
      </c>
      <c r="V257">
        <f t="shared" si="19"/>
        <v>0</v>
      </c>
      <c r="W257" s="1">
        <v>0</v>
      </c>
      <c r="X257">
        <v>0</v>
      </c>
      <c r="Y257">
        <v>0</v>
      </c>
      <c r="Z257">
        <v>0</v>
      </c>
      <c r="AA257" s="2">
        <v>0</v>
      </c>
      <c r="AB257" s="1">
        <v>0</v>
      </c>
      <c r="AC257">
        <v>0</v>
      </c>
      <c r="AD257">
        <v>0</v>
      </c>
      <c r="AE257">
        <v>0</v>
      </c>
      <c r="AF257" s="2">
        <v>0</v>
      </c>
      <c r="AG257" s="1">
        <v>0</v>
      </c>
      <c r="AH257">
        <v>0</v>
      </c>
      <c r="AI257">
        <v>0</v>
      </c>
      <c r="AJ257">
        <v>0</v>
      </c>
      <c r="AK257" s="2">
        <v>0</v>
      </c>
    </row>
    <row r="258" spans="1:37" x14ac:dyDescent="0.25">
      <c r="A258" t="s">
        <v>477</v>
      </c>
      <c r="B258" s="1">
        <v>519600000000</v>
      </c>
      <c r="C258">
        <v>423620000000</v>
      </c>
      <c r="D258">
        <v>321380000000</v>
      </c>
      <c r="E258">
        <v>221970000000</v>
      </c>
      <c r="F258">
        <v>124310000000</v>
      </c>
      <c r="G258">
        <v>20520000000</v>
      </c>
      <c r="H258" s="1">
        <v>48.472110999999998</v>
      </c>
      <c r="I258">
        <v>61.112385000000003</v>
      </c>
      <c r="J258">
        <v>56.967697000000001</v>
      </c>
      <c r="K258">
        <v>61.205322000000002</v>
      </c>
      <c r="L258" s="2">
        <v>69.990020999999999</v>
      </c>
      <c r="M258" s="1">
        <v>2.2000000000000002</v>
      </c>
      <c r="N258">
        <v>2.2599999999999998</v>
      </c>
      <c r="O258">
        <v>2.2799999999999998</v>
      </c>
      <c r="P258">
        <v>2.3099999999999898</v>
      </c>
      <c r="Q258" s="2">
        <v>2.34</v>
      </c>
      <c r="R258" s="1">
        <f t="shared" si="15"/>
        <v>-606000000</v>
      </c>
      <c r="S258">
        <f t="shared" si="16"/>
        <v>736000000</v>
      </c>
      <c r="T258">
        <f t="shared" si="17"/>
        <v>-512000000</v>
      </c>
      <c r="U258">
        <f t="shared" si="18"/>
        <v>-553000000</v>
      </c>
      <c r="V258">
        <f t="shared" si="19"/>
        <v>-488000000</v>
      </c>
      <c r="W258" s="1">
        <v>-578000000</v>
      </c>
      <c r="X258">
        <v>-586000000</v>
      </c>
      <c r="Y258">
        <v>-505000000</v>
      </c>
      <c r="Z258">
        <v>-553000000</v>
      </c>
      <c r="AA258" s="2">
        <v>-488000000</v>
      </c>
      <c r="AB258" s="1">
        <v>-28000000</v>
      </c>
      <c r="AC258">
        <v>-8000000</v>
      </c>
      <c r="AD258">
        <v>-7000000</v>
      </c>
      <c r="AE258">
        <v>0</v>
      </c>
      <c r="AF258" s="2">
        <v>0</v>
      </c>
      <c r="AG258" s="1">
        <v>0</v>
      </c>
      <c r="AH258">
        <v>1330000000</v>
      </c>
      <c r="AI258">
        <v>0</v>
      </c>
      <c r="AJ258">
        <v>0</v>
      </c>
      <c r="AK258" s="2">
        <v>0</v>
      </c>
    </row>
    <row r="259" spans="1:37" x14ac:dyDescent="0.25">
      <c r="A259" t="s">
        <v>976</v>
      </c>
      <c r="B259" s="1">
        <v>536040000000</v>
      </c>
      <c r="C259">
        <v>440720000000</v>
      </c>
      <c r="D259">
        <v>345030000000</v>
      </c>
      <c r="E259">
        <v>252260000000</v>
      </c>
      <c r="F259">
        <v>150500000000</v>
      </c>
      <c r="G259">
        <v>46870000000</v>
      </c>
      <c r="H259" s="1">
        <v>23.137159</v>
      </c>
      <c r="I259">
        <v>26.706322</v>
      </c>
      <c r="J259">
        <v>30.185635000000001</v>
      </c>
      <c r="K259">
        <v>35.466498999999999</v>
      </c>
      <c r="L259" s="2">
        <v>35.031815000000002</v>
      </c>
      <c r="M259" s="1">
        <v>104.48</v>
      </c>
      <c r="N259">
        <v>0.6</v>
      </c>
      <c r="O259">
        <v>0.6</v>
      </c>
      <c r="P259">
        <v>0.67599999999999905</v>
      </c>
      <c r="Q259" s="2">
        <v>0.76400000000000001</v>
      </c>
      <c r="R259" s="1">
        <f t="shared" si="15"/>
        <v>-19121000000</v>
      </c>
      <c r="S259">
        <f t="shared" si="16"/>
        <v>-126000000</v>
      </c>
      <c r="T259">
        <f t="shared" si="17"/>
        <v>-314000000</v>
      </c>
      <c r="U259">
        <f t="shared" si="18"/>
        <v>-333000000</v>
      </c>
      <c r="V259">
        <f t="shared" si="19"/>
        <v>-211000000</v>
      </c>
      <c r="W259" s="1">
        <v>-180000000</v>
      </c>
      <c r="X259">
        <v>-365000000</v>
      </c>
      <c r="Y259">
        <v>-517000000</v>
      </c>
      <c r="Z259">
        <v>-455000000</v>
      </c>
      <c r="AA259" s="2">
        <v>-379000000</v>
      </c>
      <c r="AB259" s="1">
        <v>-19110000000</v>
      </c>
      <c r="AC259">
        <v>-8000000</v>
      </c>
      <c r="AD259">
        <v>0</v>
      </c>
      <c r="AE259">
        <v>0</v>
      </c>
      <c r="AF259" s="2">
        <v>0</v>
      </c>
      <c r="AG259" s="1">
        <v>169000000</v>
      </c>
      <c r="AH259">
        <v>247000000</v>
      </c>
      <c r="AI259">
        <v>203000000</v>
      </c>
      <c r="AJ259">
        <v>122000000</v>
      </c>
      <c r="AK259" s="2">
        <v>168000000</v>
      </c>
    </row>
    <row r="260" spans="1:37" x14ac:dyDescent="0.25">
      <c r="A260" t="s">
        <v>479</v>
      </c>
      <c r="B260" s="1">
        <v>515060000000</v>
      </c>
      <c r="C260">
        <v>419770000000</v>
      </c>
      <c r="D260">
        <v>316020000000</v>
      </c>
      <c r="E260">
        <v>221480000000</v>
      </c>
      <c r="F260">
        <v>116250000000</v>
      </c>
      <c r="G260">
        <v>10810000000</v>
      </c>
      <c r="H260" s="1">
        <v>11.874374</v>
      </c>
      <c r="I260">
        <v>16.947151000000002</v>
      </c>
      <c r="J260">
        <v>14.489597</v>
      </c>
      <c r="K260">
        <v>21.143398000000001</v>
      </c>
      <c r="L260" s="2">
        <v>16.557827</v>
      </c>
      <c r="M260" s="1">
        <v>0.56499999999999995</v>
      </c>
      <c r="N260">
        <v>0.71</v>
      </c>
      <c r="O260">
        <v>0.74</v>
      </c>
      <c r="P260">
        <v>0.75</v>
      </c>
      <c r="Q260" s="2">
        <v>0.79</v>
      </c>
      <c r="R260" s="1">
        <f t="shared" ref="R260:R323" si="20">W260+AB260+AG260</f>
        <v>-97000000</v>
      </c>
      <c r="S260">
        <f t="shared" ref="S260:S323" si="21">X260+AC260+AH260</f>
        <v>-252000000</v>
      </c>
      <c r="T260">
        <f t="shared" ref="T260:T323" si="22">Y260+AD260+AI260</f>
        <v>-63000000</v>
      </c>
      <c r="U260">
        <f t="shared" ref="U260:U323" si="23">Z260+AE260+AJ260</f>
        <v>-91000000</v>
      </c>
      <c r="V260">
        <f t="shared" ref="V260:V323" si="24">AA260+AF260+AK260</f>
        <v>-150000000</v>
      </c>
      <c r="W260" s="1">
        <v>-99000000</v>
      </c>
      <c r="X260">
        <v>-85000000</v>
      </c>
      <c r="Y260">
        <v>-63000000</v>
      </c>
      <c r="Z260">
        <v>-66000000</v>
      </c>
      <c r="AA260" s="2">
        <v>-108000000</v>
      </c>
      <c r="AB260" s="1">
        <v>0</v>
      </c>
      <c r="AC260">
        <v>-185000000</v>
      </c>
      <c r="AD260">
        <v>0</v>
      </c>
      <c r="AE260">
        <v>-29000000</v>
      </c>
      <c r="AF260" s="2">
        <v>-58000000</v>
      </c>
      <c r="AG260" s="1">
        <v>2000000</v>
      </c>
      <c r="AH260">
        <v>18000000</v>
      </c>
      <c r="AI260">
        <v>0</v>
      </c>
      <c r="AJ260">
        <v>4000000</v>
      </c>
      <c r="AK260" s="2">
        <v>16000000</v>
      </c>
    </row>
    <row r="261" spans="1:37" x14ac:dyDescent="0.25">
      <c r="A261" t="s">
        <v>481</v>
      </c>
      <c r="B261" s="1">
        <v>511650000000</v>
      </c>
      <c r="C261">
        <v>420010000000</v>
      </c>
      <c r="D261">
        <v>324580000000</v>
      </c>
      <c r="E261">
        <v>237800000000</v>
      </c>
      <c r="F261">
        <v>130580000000</v>
      </c>
      <c r="G261">
        <v>23770000000</v>
      </c>
      <c r="H261" s="1">
        <v>62.080002</v>
      </c>
      <c r="I261">
        <v>102.629997</v>
      </c>
      <c r="J261">
        <v>132.08999600000001</v>
      </c>
      <c r="K261">
        <v>206.509995</v>
      </c>
      <c r="L261" s="2">
        <v>171.070007</v>
      </c>
      <c r="M261" s="1">
        <v>0</v>
      </c>
      <c r="N261">
        <v>0</v>
      </c>
      <c r="O261">
        <v>0</v>
      </c>
      <c r="P261">
        <v>0</v>
      </c>
      <c r="Q261" s="2">
        <v>0</v>
      </c>
      <c r="R261" s="1">
        <f t="shared" si="20"/>
        <v>-108000000</v>
      </c>
      <c r="S261">
        <f t="shared" si="21"/>
        <v>-206000000</v>
      </c>
      <c r="T261">
        <f t="shared" si="22"/>
        <v>-474000000</v>
      </c>
      <c r="U261">
        <f t="shared" si="23"/>
        <v>-352000000</v>
      </c>
      <c r="V261">
        <f t="shared" si="24"/>
        <v>-218000000</v>
      </c>
      <c r="W261" s="1">
        <v>-132000000</v>
      </c>
      <c r="X261">
        <v>-120000000</v>
      </c>
      <c r="Y261">
        <v>-117000000</v>
      </c>
      <c r="Z261">
        <v>-174000000</v>
      </c>
      <c r="AA261" s="2">
        <v>-185000000</v>
      </c>
      <c r="AB261" s="1">
        <v>-5000000</v>
      </c>
      <c r="AC261">
        <v>-88000000</v>
      </c>
      <c r="AD261">
        <v>-357000000</v>
      </c>
      <c r="AE261">
        <v>-178000000</v>
      </c>
      <c r="AF261" s="2">
        <v>-33000000</v>
      </c>
      <c r="AG261" s="1">
        <v>29000000</v>
      </c>
      <c r="AH261">
        <v>2000000</v>
      </c>
      <c r="AI261">
        <v>0</v>
      </c>
      <c r="AJ261">
        <v>0</v>
      </c>
      <c r="AK261" s="2">
        <v>0</v>
      </c>
    </row>
    <row r="262" spans="1:37" x14ac:dyDescent="0.25">
      <c r="A262" t="s">
        <v>491</v>
      </c>
      <c r="B262" s="1">
        <v>552500000000</v>
      </c>
      <c r="C262">
        <v>439230000000</v>
      </c>
      <c r="D262">
        <v>342370000000</v>
      </c>
      <c r="E262">
        <v>243940000000</v>
      </c>
      <c r="F262">
        <v>149860000000</v>
      </c>
      <c r="G262">
        <v>40010000000</v>
      </c>
      <c r="H262" s="1">
        <v>34.845455000000001</v>
      </c>
      <c r="I262">
        <v>27.457536999999999</v>
      </c>
      <c r="J262">
        <v>31.241558000000001</v>
      </c>
      <c r="K262">
        <v>33.735030999999999</v>
      </c>
      <c r="L262" s="2">
        <v>39.866610999999999</v>
      </c>
      <c r="M262" s="1">
        <v>2.5</v>
      </c>
      <c r="N262">
        <v>1.6</v>
      </c>
      <c r="O262">
        <v>1.6</v>
      </c>
      <c r="P262">
        <v>1.6</v>
      </c>
      <c r="Q262" s="2">
        <v>1.6</v>
      </c>
      <c r="R262" s="1">
        <f t="shared" si="20"/>
        <v>-1074000000</v>
      </c>
      <c r="S262">
        <f t="shared" si="21"/>
        <v>913000000</v>
      </c>
      <c r="T262">
        <f t="shared" si="22"/>
        <v>-596000000</v>
      </c>
      <c r="U262">
        <f t="shared" si="23"/>
        <v>4031000000</v>
      </c>
      <c r="V262">
        <f t="shared" si="24"/>
        <v>-1309000000</v>
      </c>
      <c r="W262" s="1">
        <v>-826000000</v>
      </c>
      <c r="X262">
        <v>-768000000</v>
      </c>
      <c r="Y262">
        <v>-596000000</v>
      </c>
      <c r="Z262">
        <v>-905000000</v>
      </c>
      <c r="AA262" s="2">
        <v>-916000000</v>
      </c>
      <c r="AB262" s="1">
        <v>-248000000</v>
      </c>
      <c r="AC262">
        <v>-199000000</v>
      </c>
      <c r="AD262">
        <v>0</v>
      </c>
      <c r="AE262">
        <v>-74000000</v>
      </c>
      <c r="AF262" s="2">
        <v>-481000000</v>
      </c>
      <c r="AG262" s="1">
        <v>0</v>
      </c>
      <c r="AH262">
        <v>1880000000</v>
      </c>
      <c r="AI262">
        <v>0</v>
      </c>
      <c r="AJ262">
        <v>5010000000</v>
      </c>
      <c r="AK262" s="2">
        <v>88000000</v>
      </c>
    </row>
    <row r="263" spans="1:37" x14ac:dyDescent="0.25">
      <c r="A263" t="s">
        <v>485</v>
      </c>
      <c r="B263" s="1">
        <v>56170000000</v>
      </c>
      <c r="C263">
        <v>48940000000</v>
      </c>
      <c r="D263">
        <v>36490000000</v>
      </c>
      <c r="E263">
        <v>215190000000</v>
      </c>
      <c r="F263">
        <v>113090000000</v>
      </c>
      <c r="G263">
        <v>11700000000</v>
      </c>
      <c r="H263" s="1">
        <v>12.009798999999999</v>
      </c>
      <c r="I263">
        <v>17.984145999999999</v>
      </c>
      <c r="J263">
        <v>13.678378</v>
      </c>
      <c r="K263">
        <v>23.181823999999999</v>
      </c>
      <c r="L263" s="2">
        <v>20.678782000000002</v>
      </c>
      <c r="M263" s="1">
        <v>1.1200000000000001</v>
      </c>
      <c r="N263">
        <v>1.1200000000000001</v>
      </c>
      <c r="O263">
        <v>0.54</v>
      </c>
      <c r="P263">
        <v>0.68</v>
      </c>
      <c r="Q263" s="2">
        <v>0.84</v>
      </c>
      <c r="R263" s="1">
        <f t="shared" si="20"/>
        <v>109000</v>
      </c>
      <c r="S263">
        <f t="shared" si="21"/>
        <v>0</v>
      </c>
      <c r="T263">
        <f t="shared" si="22"/>
        <v>149000</v>
      </c>
      <c r="U263">
        <f t="shared" si="23"/>
        <v>0</v>
      </c>
      <c r="V263">
        <f t="shared" si="24"/>
        <v>891000</v>
      </c>
      <c r="W263" s="1">
        <v>0</v>
      </c>
      <c r="X263">
        <v>0</v>
      </c>
      <c r="Y263">
        <v>0</v>
      </c>
      <c r="Z263">
        <v>0</v>
      </c>
      <c r="AA263" s="2">
        <v>0</v>
      </c>
      <c r="AB263" s="1">
        <v>0</v>
      </c>
      <c r="AC263">
        <v>0</v>
      </c>
      <c r="AD263">
        <v>0</v>
      </c>
      <c r="AE263">
        <v>0</v>
      </c>
      <c r="AF263" s="2">
        <v>0</v>
      </c>
      <c r="AG263" s="1">
        <v>109000</v>
      </c>
      <c r="AH263">
        <v>0</v>
      </c>
      <c r="AI263">
        <v>149000</v>
      </c>
      <c r="AJ263">
        <v>0</v>
      </c>
      <c r="AK263" s="2">
        <v>891000</v>
      </c>
    </row>
    <row r="264" spans="1:37" x14ac:dyDescent="0.25">
      <c r="A264" t="s">
        <v>489</v>
      </c>
      <c r="B264" s="1">
        <v>513540000000</v>
      </c>
      <c r="C264">
        <v>427940000000</v>
      </c>
      <c r="D264">
        <v>339990000000</v>
      </c>
      <c r="E264">
        <v>264880000000</v>
      </c>
      <c r="F264">
        <v>153430000000</v>
      </c>
      <c r="G264">
        <v>69310000000</v>
      </c>
      <c r="H264" s="1">
        <v>82.943961999999999</v>
      </c>
      <c r="I264">
        <v>169.19549599999999</v>
      </c>
      <c r="J264">
        <v>250.31132500000001</v>
      </c>
      <c r="K264">
        <v>420.64111300000002</v>
      </c>
      <c r="L264" s="2">
        <v>373.535461</v>
      </c>
      <c r="M264" s="1">
        <v>2.84</v>
      </c>
      <c r="N264">
        <v>3.1</v>
      </c>
      <c r="O264">
        <v>3.5</v>
      </c>
      <c r="P264">
        <v>3.9</v>
      </c>
      <c r="Q264" s="2">
        <v>4.7</v>
      </c>
      <c r="R264" s="1">
        <f t="shared" si="20"/>
        <v>-1950500000</v>
      </c>
      <c r="S264">
        <f t="shared" si="21"/>
        <v>-242820000</v>
      </c>
      <c r="T264">
        <f t="shared" si="22"/>
        <v>-212940000</v>
      </c>
      <c r="U264">
        <f t="shared" si="23"/>
        <v>-758770000</v>
      </c>
      <c r="V264">
        <f t="shared" si="24"/>
        <v>-297670000</v>
      </c>
      <c r="W264" s="1">
        <v>-130500000</v>
      </c>
      <c r="X264">
        <v>-152680000</v>
      </c>
      <c r="Y264">
        <v>-231630000</v>
      </c>
      <c r="Z264">
        <v>-307320000</v>
      </c>
      <c r="AA264" s="2">
        <v>-341590000</v>
      </c>
      <c r="AB264" s="1">
        <v>-1820000000</v>
      </c>
      <c r="AC264">
        <v>-90140000</v>
      </c>
      <c r="AD264">
        <v>0</v>
      </c>
      <c r="AE264">
        <v>-479110000</v>
      </c>
      <c r="AF264" s="2">
        <v>-31440000</v>
      </c>
      <c r="AG264" s="1">
        <v>0</v>
      </c>
      <c r="AH264">
        <v>0</v>
      </c>
      <c r="AI264">
        <v>18690000</v>
      </c>
      <c r="AJ264">
        <v>27660000</v>
      </c>
      <c r="AK264" s="2">
        <v>75360000</v>
      </c>
    </row>
    <row r="265" spans="1:37" x14ac:dyDescent="0.25">
      <c r="A265" t="s">
        <v>483</v>
      </c>
      <c r="B265" s="1">
        <v>539300000000</v>
      </c>
      <c r="C265">
        <v>446970000000</v>
      </c>
      <c r="D265">
        <v>345860000000</v>
      </c>
      <c r="E265">
        <v>248130000000</v>
      </c>
      <c r="F265">
        <v>145810000000</v>
      </c>
      <c r="G265">
        <v>43100000000</v>
      </c>
      <c r="H265" s="1">
        <v>98.191047999999995</v>
      </c>
      <c r="I265">
        <v>122.32107499999999</v>
      </c>
      <c r="J265">
        <v>123.48590900000001</v>
      </c>
      <c r="K265">
        <v>135.419815</v>
      </c>
      <c r="L265" s="2">
        <v>133.28085300000001</v>
      </c>
      <c r="M265" s="1">
        <v>4</v>
      </c>
      <c r="N265">
        <v>4.12</v>
      </c>
      <c r="O265">
        <v>4.28</v>
      </c>
      <c r="P265">
        <v>4.5599999999999996</v>
      </c>
      <c r="Q265" s="2">
        <v>4.6399999999999997</v>
      </c>
      <c r="R265" s="1">
        <f t="shared" si="20"/>
        <v>-826000000</v>
      </c>
      <c r="S265">
        <f t="shared" si="21"/>
        <v>-968000000</v>
      </c>
      <c r="T265">
        <f t="shared" si="22"/>
        <v>-2269000000</v>
      </c>
      <c r="U265">
        <f t="shared" si="23"/>
        <v>-967000000</v>
      </c>
      <c r="V265">
        <f t="shared" si="24"/>
        <v>-910000000</v>
      </c>
      <c r="W265" s="1">
        <v>-877000000</v>
      </c>
      <c r="X265">
        <v>-1210000000</v>
      </c>
      <c r="Y265">
        <v>-1220000000</v>
      </c>
      <c r="Z265">
        <v>-1010000000</v>
      </c>
      <c r="AA265" s="2">
        <v>-876000000</v>
      </c>
      <c r="AB265" s="1">
        <v>0</v>
      </c>
      <c r="AC265">
        <v>0</v>
      </c>
      <c r="AD265">
        <v>-1080000000</v>
      </c>
      <c r="AE265">
        <v>0</v>
      </c>
      <c r="AF265" s="2">
        <v>-46000000</v>
      </c>
      <c r="AG265" s="1">
        <v>51000000</v>
      </c>
      <c r="AH265">
        <v>242000000</v>
      </c>
      <c r="AI265">
        <v>31000000</v>
      </c>
      <c r="AJ265">
        <v>43000000</v>
      </c>
      <c r="AK265" s="2">
        <v>12000000</v>
      </c>
    </row>
    <row r="266" spans="1:37" x14ac:dyDescent="0.25">
      <c r="A266" t="s">
        <v>487</v>
      </c>
      <c r="B266" s="1">
        <v>534790000000</v>
      </c>
      <c r="C266">
        <v>447940000000</v>
      </c>
      <c r="D266">
        <v>330940000000</v>
      </c>
      <c r="E266">
        <v>235960000000</v>
      </c>
      <c r="F266">
        <v>140630000000</v>
      </c>
      <c r="G266">
        <v>38190000000</v>
      </c>
      <c r="H266" s="1">
        <v>11.491543999999999</v>
      </c>
      <c r="I266">
        <v>16.596924000000001</v>
      </c>
      <c r="J266">
        <v>11.491192</v>
      </c>
      <c r="K266">
        <v>14.221125000000001</v>
      </c>
      <c r="L266" s="2">
        <v>17.241081000000001</v>
      </c>
      <c r="M266" s="1">
        <v>0.72499999999999998</v>
      </c>
      <c r="N266">
        <v>0.95</v>
      </c>
      <c r="O266">
        <v>1.0389999999999999</v>
      </c>
      <c r="P266">
        <v>1.073</v>
      </c>
      <c r="Q266" s="2">
        <v>1.1040000000000001</v>
      </c>
      <c r="R266" s="1">
        <f t="shared" si="20"/>
        <v>60000000</v>
      </c>
      <c r="S266">
        <f t="shared" si="21"/>
        <v>-740000000</v>
      </c>
      <c r="T266">
        <f t="shared" si="22"/>
        <v>-649999999.99999988</v>
      </c>
      <c r="U266">
        <f t="shared" si="23"/>
        <v>-2424000000</v>
      </c>
      <c r="V266">
        <f t="shared" si="24"/>
        <v>-1544000000</v>
      </c>
      <c r="W266" s="1">
        <v>-2960000000</v>
      </c>
      <c r="X266">
        <v>-2350000000</v>
      </c>
      <c r="Y266">
        <v>-1720000000</v>
      </c>
      <c r="Z266">
        <v>-1280000000</v>
      </c>
      <c r="AA266" s="2">
        <v>-1620000000</v>
      </c>
      <c r="AB266" s="1">
        <v>0</v>
      </c>
      <c r="AC266">
        <v>0</v>
      </c>
      <c r="AD266">
        <v>0</v>
      </c>
      <c r="AE266">
        <v>-1550000000</v>
      </c>
      <c r="AF266" s="2">
        <v>-487000000</v>
      </c>
      <c r="AG266" s="1">
        <v>3020000000</v>
      </c>
      <c r="AH266">
        <v>1610000000</v>
      </c>
      <c r="AI266">
        <v>1070000000.0000001</v>
      </c>
      <c r="AJ266">
        <v>406000000</v>
      </c>
      <c r="AK266" s="2">
        <v>563000000</v>
      </c>
    </row>
    <row r="267" spans="1:37" x14ac:dyDescent="0.25">
      <c r="A267" t="s">
        <v>156</v>
      </c>
      <c r="B267" s="1">
        <v>510660000000</v>
      </c>
      <c r="C267">
        <v>414320000000</v>
      </c>
      <c r="D267">
        <v>315350000000</v>
      </c>
      <c r="E267">
        <v>221050000000</v>
      </c>
      <c r="F267">
        <v>19620000000</v>
      </c>
      <c r="G267">
        <v>13220000000</v>
      </c>
      <c r="H267" s="1">
        <v>62.73</v>
      </c>
      <c r="I267">
        <v>87.669998000000007</v>
      </c>
      <c r="J267">
        <v>94.459998999999996</v>
      </c>
      <c r="K267">
        <v>130.229996</v>
      </c>
      <c r="L267" s="2">
        <v>60.889999000000003</v>
      </c>
      <c r="M267" s="1">
        <v>0</v>
      </c>
      <c r="N267">
        <v>0</v>
      </c>
      <c r="O267">
        <v>0</v>
      </c>
      <c r="P267">
        <v>0</v>
      </c>
      <c r="Q267" s="2">
        <v>0</v>
      </c>
      <c r="R267" s="1">
        <f t="shared" si="20"/>
        <v>-303948000</v>
      </c>
      <c r="S267">
        <f t="shared" si="21"/>
        <v>-331897000</v>
      </c>
      <c r="T267">
        <f t="shared" si="22"/>
        <v>-132780000</v>
      </c>
      <c r="U267">
        <f t="shared" si="23"/>
        <v>-537530000</v>
      </c>
      <c r="V267">
        <f t="shared" si="24"/>
        <v>-417520000</v>
      </c>
      <c r="W267" s="1">
        <v>-304640000</v>
      </c>
      <c r="X267">
        <v>-331900000</v>
      </c>
      <c r="Y267">
        <v>-164540000</v>
      </c>
      <c r="Z267">
        <v>-308530000</v>
      </c>
      <c r="AA267" s="2">
        <v>-422710000</v>
      </c>
      <c r="AB267" s="1">
        <v>0</v>
      </c>
      <c r="AC267">
        <v>0</v>
      </c>
      <c r="AD267">
        <v>0</v>
      </c>
      <c r="AE267">
        <v>-241560000</v>
      </c>
      <c r="AF267" s="2">
        <v>0</v>
      </c>
      <c r="AG267" s="1">
        <v>692000</v>
      </c>
      <c r="AH267">
        <v>3000</v>
      </c>
      <c r="AI267">
        <v>31760000</v>
      </c>
      <c r="AJ267">
        <v>12560000</v>
      </c>
      <c r="AK267" s="2">
        <v>5190000</v>
      </c>
    </row>
    <row r="268" spans="1:37" x14ac:dyDescent="0.25">
      <c r="A268" t="s">
        <v>206</v>
      </c>
      <c r="B268" s="1">
        <v>5202080000000</v>
      </c>
      <c r="C268">
        <v>4236890000000</v>
      </c>
      <c r="D268">
        <v>3235670000000</v>
      </c>
      <c r="E268">
        <v>2255750000000</v>
      </c>
      <c r="F268">
        <v>1275080000000</v>
      </c>
      <c r="G268">
        <v>256470000000</v>
      </c>
      <c r="H268" s="1">
        <v>41.153137000000001</v>
      </c>
      <c r="I268">
        <v>49.630451000000001</v>
      </c>
      <c r="J268">
        <v>50.855891999999997</v>
      </c>
      <c r="K268">
        <v>56.639468999999998</v>
      </c>
      <c r="L268" s="2">
        <v>62.648670000000003</v>
      </c>
      <c r="M268" s="1">
        <v>1.56</v>
      </c>
      <c r="N268">
        <v>1.6</v>
      </c>
      <c r="O268">
        <v>1.64</v>
      </c>
      <c r="P268">
        <v>1.68</v>
      </c>
      <c r="Q268" s="2">
        <v>1.76</v>
      </c>
      <c r="R268" s="1">
        <f t="shared" si="20"/>
        <v>-1200000000</v>
      </c>
      <c r="S268">
        <f t="shared" si="21"/>
        <v>-6180000000</v>
      </c>
      <c r="T268">
        <f t="shared" si="22"/>
        <v>-1852000000</v>
      </c>
      <c r="U268">
        <f t="shared" si="23"/>
        <v>-3850000000</v>
      </c>
      <c r="V268">
        <f t="shared" si="24"/>
        <v>-1020000000</v>
      </c>
      <c r="W268" s="1">
        <v>-1550000000</v>
      </c>
      <c r="X268">
        <v>-2049999999.9999998</v>
      </c>
      <c r="Y268">
        <v>-1180000000</v>
      </c>
      <c r="Z268">
        <v>-1370000000</v>
      </c>
      <c r="AA268" s="2">
        <v>-1480000000</v>
      </c>
      <c r="AB268" s="1">
        <v>-1260000000</v>
      </c>
      <c r="AC268">
        <v>-5540000000</v>
      </c>
      <c r="AD268">
        <v>-1050000000</v>
      </c>
      <c r="AE268">
        <v>-4770000000</v>
      </c>
      <c r="AF268" s="2">
        <v>-73000000</v>
      </c>
      <c r="AG268" s="1">
        <v>1610000000</v>
      </c>
      <c r="AH268">
        <v>1410000000</v>
      </c>
      <c r="AI268">
        <v>378000000</v>
      </c>
      <c r="AJ268">
        <v>2290000000</v>
      </c>
      <c r="AK268" s="2">
        <v>533000000</v>
      </c>
    </row>
    <row r="269" spans="1:37" x14ac:dyDescent="0.25">
      <c r="A269" t="s">
        <v>493</v>
      </c>
      <c r="B269" s="1">
        <v>521930000000</v>
      </c>
      <c r="C269">
        <v>423200000000</v>
      </c>
      <c r="D269">
        <v>324180000000</v>
      </c>
      <c r="E269">
        <v>233270000000</v>
      </c>
      <c r="F269">
        <v>131910000000</v>
      </c>
      <c r="G269">
        <v>33000000000</v>
      </c>
      <c r="H269" s="1">
        <v>24.855419000000001</v>
      </c>
      <c r="I269">
        <v>26.819035</v>
      </c>
      <c r="J269">
        <v>30.009184000000001</v>
      </c>
      <c r="K269">
        <v>43.636398</v>
      </c>
      <c r="L269" s="2">
        <v>43.826355</v>
      </c>
      <c r="M269" s="1">
        <v>0.53</v>
      </c>
      <c r="N269">
        <v>0.6</v>
      </c>
      <c r="O269">
        <v>0.67999999999999905</v>
      </c>
      <c r="P269">
        <v>0.78</v>
      </c>
      <c r="Q269" s="2">
        <v>0.94</v>
      </c>
      <c r="R269" s="1">
        <f t="shared" si="20"/>
        <v>-961000000</v>
      </c>
      <c r="S269">
        <f t="shared" si="21"/>
        <v>-2530000000</v>
      </c>
      <c r="T269">
        <f t="shared" si="22"/>
        <v>-2705000000</v>
      </c>
      <c r="U269">
        <f t="shared" si="23"/>
        <v>-2457000000</v>
      </c>
      <c r="V269">
        <f t="shared" si="24"/>
        <v>-3002000000</v>
      </c>
      <c r="W269" s="1">
        <v>-2970000000</v>
      </c>
      <c r="X269">
        <v>-3130000000</v>
      </c>
      <c r="Y269">
        <v>-2870000000</v>
      </c>
      <c r="Z269">
        <v>-2610000000</v>
      </c>
      <c r="AA269" s="2">
        <v>-3080000000</v>
      </c>
      <c r="AB269" s="1">
        <v>-241000000</v>
      </c>
      <c r="AC269">
        <v>0</v>
      </c>
      <c r="AD269">
        <v>0</v>
      </c>
      <c r="AE269">
        <v>0</v>
      </c>
      <c r="AF269" s="2">
        <v>0</v>
      </c>
      <c r="AG269" s="1">
        <v>2250000000</v>
      </c>
      <c r="AH269">
        <v>600000000</v>
      </c>
      <c r="AI269">
        <v>165000000</v>
      </c>
      <c r="AJ269">
        <v>153000000</v>
      </c>
      <c r="AK269" s="2">
        <v>78000000</v>
      </c>
    </row>
    <row r="270" spans="1:37" x14ac:dyDescent="0.25">
      <c r="A270" t="s">
        <v>517</v>
      </c>
      <c r="B270" s="1">
        <v>514200000000</v>
      </c>
      <c r="C270">
        <v>415270000000</v>
      </c>
      <c r="D270">
        <v>312370000000</v>
      </c>
      <c r="E270">
        <v>214650000000</v>
      </c>
      <c r="F270">
        <v>113840000000</v>
      </c>
      <c r="G270">
        <v>14190000000</v>
      </c>
      <c r="H270" s="1">
        <v>44.471107000000003</v>
      </c>
      <c r="I270">
        <v>51.541488999999999</v>
      </c>
      <c r="J270">
        <v>44.487751000000003</v>
      </c>
      <c r="K270">
        <v>57.340209999999999</v>
      </c>
      <c r="L270" s="2">
        <v>58.149436999999999</v>
      </c>
      <c r="M270" s="1">
        <v>0.252</v>
      </c>
      <c r="N270">
        <v>0.252</v>
      </c>
      <c r="O270">
        <v>0.252</v>
      </c>
      <c r="P270">
        <v>0.252</v>
      </c>
      <c r="Q270" s="2">
        <v>0.252</v>
      </c>
      <c r="R270" s="1">
        <f t="shared" si="20"/>
        <v>-919000000</v>
      </c>
      <c r="S270">
        <f t="shared" si="21"/>
        <v>-1180000000</v>
      </c>
      <c r="T270">
        <f t="shared" si="22"/>
        <v>-1223000000</v>
      </c>
      <c r="U270">
        <f t="shared" si="23"/>
        <v>-420000000</v>
      </c>
      <c r="V270">
        <f t="shared" si="24"/>
        <v>-710000000</v>
      </c>
      <c r="W270" s="1">
        <v>-995000000</v>
      </c>
      <c r="X270">
        <v>-1040000000</v>
      </c>
      <c r="Y270">
        <v>-710000000</v>
      </c>
      <c r="Z270">
        <v>-482000000</v>
      </c>
      <c r="AA270" s="2">
        <v>-660000000</v>
      </c>
      <c r="AB270" s="1">
        <v>-37000000</v>
      </c>
      <c r="AC270">
        <v>-280000000</v>
      </c>
      <c r="AD270">
        <v>-578000000</v>
      </c>
      <c r="AE270">
        <v>-18000000</v>
      </c>
      <c r="AF270" s="2">
        <v>-66000000</v>
      </c>
      <c r="AG270" s="1">
        <v>113000000</v>
      </c>
      <c r="AH270">
        <v>140000000</v>
      </c>
      <c r="AI270">
        <v>65000000</v>
      </c>
      <c r="AJ270">
        <v>80000000</v>
      </c>
      <c r="AK270" s="2">
        <v>16000000</v>
      </c>
    </row>
    <row r="271" spans="1:37" x14ac:dyDescent="0.25">
      <c r="A271" t="s">
        <v>505</v>
      </c>
      <c r="B271" s="1">
        <v>57690000000</v>
      </c>
      <c r="C271">
        <v>413850000000</v>
      </c>
      <c r="D271">
        <v>314960000000</v>
      </c>
      <c r="E271">
        <v>212470000000</v>
      </c>
      <c r="F271">
        <v>114370000000</v>
      </c>
      <c r="G271">
        <v>13570000000</v>
      </c>
      <c r="H271" s="1">
        <v>49.232982999999997</v>
      </c>
      <c r="I271">
        <v>92.963234</v>
      </c>
      <c r="J271">
        <v>101.287651</v>
      </c>
      <c r="K271">
        <v>86.908355999999998</v>
      </c>
      <c r="L271" s="2">
        <v>104.328964</v>
      </c>
      <c r="M271" s="1">
        <v>1.28</v>
      </c>
      <c r="N271">
        <v>1.32</v>
      </c>
      <c r="O271">
        <v>1.36</v>
      </c>
      <c r="P271">
        <v>1.4</v>
      </c>
      <c r="Q271" s="2">
        <v>1.44</v>
      </c>
      <c r="R271" s="1">
        <f t="shared" si="20"/>
        <v>-162000000</v>
      </c>
      <c r="S271">
        <f t="shared" si="21"/>
        <v>59000000</v>
      </c>
      <c r="T271">
        <f t="shared" si="22"/>
        <v>-2831000000</v>
      </c>
      <c r="U271">
        <f t="shared" si="23"/>
        <v>-685000000</v>
      </c>
      <c r="V271">
        <f t="shared" si="24"/>
        <v>-307000000</v>
      </c>
      <c r="W271" s="1">
        <v>-73000000</v>
      </c>
      <c r="X271">
        <v>-121000000</v>
      </c>
      <c r="Y271">
        <v>-183000000</v>
      </c>
      <c r="Z271">
        <v>-104000000</v>
      </c>
      <c r="AA271" s="2">
        <v>-129000000</v>
      </c>
      <c r="AB271" s="1">
        <v>-89000000</v>
      </c>
      <c r="AC271">
        <v>-94000000</v>
      </c>
      <c r="AD271">
        <v>-2660000000</v>
      </c>
      <c r="AE271">
        <v>-622000000</v>
      </c>
      <c r="AF271" s="2">
        <v>-199000000</v>
      </c>
      <c r="AG271" s="1">
        <v>0</v>
      </c>
      <c r="AH271">
        <v>274000000</v>
      </c>
      <c r="AI271">
        <v>12000000</v>
      </c>
      <c r="AJ271">
        <v>41000000</v>
      </c>
      <c r="AK271" s="2">
        <v>21000000</v>
      </c>
    </row>
    <row r="272" spans="1:37" x14ac:dyDescent="0.25">
      <c r="A272" t="s">
        <v>507</v>
      </c>
      <c r="B272" s="1">
        <v>512390000000</v>
      </c>
      <c r="C272">
        <v>417200000000</v>
      </c>
      <c r="D272">
        <v>323270000000</v>
      </c>
      <c r="E272">
        <v>233940000000</v>
      </c>
      <c r="F272">
        <v>125770000000</v>
      </c>
      <c r="G272">
        <v>34280000000</v>
      </c>
      <c r="H272" s="1">
        <v>37.166770999999997</v>
      </c>
      <c r="I272">
        <v>53.132725000000001</v>
      </c>
      <c r="J272">
        <v>73.309166000000005</v>
      </c>
      <c r="K272">
        <v>112.89041899999999</v>
      </c>
      <c r="L272" s="2">
        <v>89.584709000000004</v>
      </c>
      <c r="M272" s="1">
        <v>0.16</v>
      </c>
      <c r="N272">
        <v>0.16</v>
      </c>
      <c r="O272">
        <v>0.625</v>
      </c>
      <c r="P272">
        <v>1</v>
      </c>
      <c r="Q272" s="2">
        <v>1.5</v>
      </c>
      <c r="R272" s="1">
        <f t="shared" si="20"/>
        <v>-891460000</v>
      </c>
      <c r="S272">
        <f t="shared" si="21"/>
        <v>1380000.0000000149</v>
      </c>
      <c r="T272">
        <f t="shared" si="22"/>
        <v>110430000</v>
      </c>
      <c r="U272">
        <f t="shared" si="23"/>
        <v>24770000</v>
      </c>
      <c r="V272">
        <f t="shared" si="24"/>
        <v>-82040000</v>
      </c>
      <c r="W272" s="1">
        <v>-130440000</v>
      </c>
      <c r="X272">
        <v>-86500000</v>
      </c>
      <c r="Y272">
        <v>-72750000</v>
      </c>
      <c r="Z272">
        <v>-65170000</v>
      </c>
      <c r="AA272" s="2">
        <v>-57210000</v>
      </c>
      <c r="AB272" s="1">
        <v>-1190000000</v>
      </c>
      <c r="AC272">
        <v>-43730000</v>
      </c>
      <c r="AD272">
        <v>-42350000</v>
      </c>
      <c r="AE272">
        <v>-24610000</v>
      </c>
      <c r="AF272" s="2">
        <v>-91330000</v>
      </c>
      <c r="AG272" s="1">
        <v>428980000</v>
      </c>
      <c r="AH272">
        <v>131610000.00000001</v>
      </c>
      <c r="AI272">
        <v>225530000</v>
      </c>
      <c r="AJ272">
        <v>114550000</v>
      </c>
      <c r="AK272" s="2">
        <v>66500000</v>
      </c>
    </row>
    <row r="273" spans="1:37" x14ac:dyDescent="0.25">
      <c r="A273" t="s">
        <v>497</v>
      </c>
      <c r="B273" s="1">
        <v>512490000000</v>
      </c>
      <c r="C273">
        <v>416440000000</v>
      </c>
      <c r="D273">
        <v>319820000000</v>
      </c>
      <c r="E273">
        <v>230060000000</v>
      </c>
      <c r="F273">
        <v>120860000000</v>
      </c>
      <c r="G273">
        <v>18300000000</v>
      </c>
      <c r="H273" s="1">
        <v>106.338234</v>
      </c>
      <c r="I273">
        <v>142.36499000000001</v>
      </c>
      <c r="J273">
        <v>171.29747</v>
      </c>
      <c r="K273">
        <v>264.42340100000001</v>
      </c>
      <c r="L273" s="2">
        <v>200.168442</v>
      </c>
      <c r="M273" s="1">
        <v>0</v>
      </c>
      <c r="N273">
        <v>0</v>
      </c>
      <c r="O273">
        <v>0</v>
      </c>
      <c r="P273">
        <v>0</v>
      </c>
      <c r="Q273" s="2">
        <v>2.16</v>
      </c>
      <c r="R273" s="1">
        <f t="shared" si="20"/>
        <v>-443800000</v>
      </c>
      <c r="S273">
        <f t="shared" si="21"/>
        <v>-1268500000</v>
      </c>
      <c r="T273">
        <f t="shared" si="22"/>
        <v>-607200000</v>
      </c>
      <c r="U273">
        <f t="shared" si="23"/>
        <v>-870000000</v>
      </c>
      <c r="V273">
        <f t="shared" si="24"/>
        <v>-1637600000</v>
      </c>
      <c r="W273" s="1">
        <v>-379800000</v>
      </c>
      <c r="X273">
        <v>-400200000</v>
      </c>
      <c r="Y273">
        <v>-381700000</v>
      </c>
      <c r="Z273">
        <v>-460400000</v>
      </c>
      <c r="AA273" s="2">
        <v>-481900000</v>
      </c>
      <c r="AB273" s="1">
        <v>-117800000</v>
      </c>
      <c r="AC273">
        <v>-876000000</v>
      </c>
      <c r="AD273">
        <v>-267600000.00000003</v>
      </c>
      <c r="AE273">
        <v>-496900000</v>
      </c>
      <c r="AF273" s="2">
        <v>-1160000000</v>
      </c>
      <c r="AG273" s="1">
        <v>53800000</v>
      </c>
      <c r="AH273">
        <v>7700000</v>
      </c>
      <c r="AI273">
        <v>42100000</v>
      </c>
      <c r="AJ273">
        <v>87300000</v>
      </c>
      <c r="AK273" s="2">
        <v>4300000</v>
      </c>
    </row>
    <row r="274" spans="1:37" x14ac:dyDescent="0.25">
      <c r="A274" t="s">
        <v>495</v>
      </c>
      <c r="B274" s="1">
        <v>515850000000</v>
      </c>
      <c r="C274">
        <v>443740000000</v>
      </c>
      <c r="D274">
        <v>339710000000</v>
      </c>
      <c r="E274">
        <v>241840000000</v>
      </c>
      <c r="F274">
        <v>139640000000</v>
      </c>
      <c r="G274">
        <v>33520000000</v>
      </c>
      <c r="H274" s="1">
        <v>123.909622</v>
      </c>
      <c r="I274">
        <v>184.88235499999999</v>
      </c>
      <c r="J274">
        <v>179.78878800000001</v>
      </c>
      <c r="K274">
        <v>206.72479200000001</v>
      </c>
      <c r="L274" s="2">
        <v>205.72662399999999</v>
      </c>
      <c r="M274" s="1">
        <v>2.5099999999999998</v>
      </c>
      <c r="N274">
        <v>2.87</v>
      </c>
      <c r="O274">
        <v>3.4</v>
      </c>
      <c r="P274">
        <v>4.08</v>
      </c>
      <c r="Q274" s="2">
        <v>4.4800000000000004</v>
      </c>
      <c r="R274" s="1">
        <f t="shared" si="20"/>
        <v>-138000000</v>
      </c>
      <c r="S274">
        <f t="shared" si="21"/>
        <v>1320000000</v>
      </c>
      <c r="T274">
        <f t="shared" si="22"/>
        <v>762000000</v>
      </c>
      <c r="U274">
        <f t="shared" si="23"/>
        <v>1408000000</v>
      </c>
      <c r="V274">
        <f t="shared" si="24"/>
        <v>-233000000</v>
      </c>
      <c r="W274" s="1">
        <v>-136000000</v>
      </c>
      <c r="X274">
        <v>-173000000</v>
      </c>
      <c r="Y274">
        <v>-368000000</v>
      </c>
      <c r="Z274">
        <v>-342000000</v>
      </c>
      <c r="AA274" s="2">
        <v>-252000000</v>
      </c>
      <c r="AB274" s="1">
        <v>-2000000</v>
      </c>
      <c r="AC274">
        <v>1130000000</v>
      </c>
      <c r="AD274">
        <v>0</v>
      </c>
      <c r="AE274">
        <v>0</v>
      </c>
      <c r="AF274" s="2">
        <v>0</v>
      </c>
      <c r="AG274" s="1">
        <v>0</v>
      </c>
      <c r="AH274">
        <v>363000000</v>
      </c>
      <c r="AI274">
        <v>1130000000</v>
      </c>
      <c r="AJ274">
        <v>1750000000</v>
      </c>
      <c r="AK274" s="2">
        <v>19000000</v>
      </c>
    </row>
    <row r="275" spans="1:37" x14ac:dyDescent="0.25">
      <c r="A275" t="s">
        <v>513</v>
      </c>
      <c r="B275" s="1">
        <v>57500000000</v>
      </c>
      <c r="C275">
        <v>410950000000</v>
      </c>
      <c r="D275">
        <v>310720000000</v>
      </c>
      <c r="E275">
        <v>217490000000</v>
      </c>
      <c r="F275">
        <v>114260000000</v>
      </c>
      <c r="G275">
        <v>14140000000</v>
      </c>
      <c r="H275" s="1">
        <v>22.812259999999998</v>
      </c>
      <c r="I275">
        <v>34.319324000000002</v>
      </c>
      <c r="J275">
        <v>33.877121000000002</v>
      </c>
      <c r="K275">
        <v>57.960251</v>
      </c>
      <c r="L275" s="2">
        <v>52.604095000000001</v>
      </c>
      <c r="M275" s="1">
        <v>0</v>
      </c>
      <c r="N275">
        <v>0</v>
      </c>
      <c r="O275">
        <v>0</v>
      </c>
      <c r="P275">
        <v>0.25</v>
      </c>
      <c r="Q275" s="2">
        <v>1.0249999999999999</v>
      </c>
      <c r="R275" s="1">
        <f t="shared" si="20"/>
        <v>-1432370000</v>
      </c>
      <c r="S275">
        <f t="shared" si="21"/>
        <v>-258520000</v>
      </c>
      <c r="T275">
        <f t="shared" si="22"/>
        <v>-158170000</v>
      </c>
      <c r="U275">
        <f t="shared" si="23"/>
        <v>-397800000</v>
      </c>
      <c r="V275">
        <f t="shared" si="24"/>
        <v>182000000</v>
      </c>
      <c r="W275" s="1">
        <v>-250030000</v>
      </c>
      <c r="X275">
        <v>-265730000.00000003</v>
      </c>
      <c r="Y275">
        <v>-172700000</v>
      </c>
      <c r="Z275">
        <v>-293470000</v>
      </c>
      <c r="AA275" s="2">
        <v>-222000000</v>
      </c>
      <c r="AB275" s="1">
        <v>-1210000000</v>
      </c>
      <c r="AC275">
        <v>-27300000</v>
      </c>
      <c r="AD275">
        <v>-7360000</v>
      </c>
      <c r="AE275">
        <v>-123900000</v>
      </c>
      <c r="AF275" s="2">
        <v>-4000000</v>
      </c>
      <c r="AG275" s="1">
        <v>27660000</v>
      </c>
      <c r="AH275">
        <v>34510000</v>
      </c>
      <c r="AI275">
        <v>21890000</v>
      </c>
      <c r="AJ275">
        <v>19570000</v>
      </c>
      <c r="AK275" s="2">
        <v>408000000</v>
      </c>
    </row>
    <row r="276" spans="1:37" x14ac:dyDescent="0.25">
      <c r="A276" t="s">
        <v>301</v>
      </c>
      <c r="B276" s="1">
        <v>5122380000000</v>
      </c>
      <c r="C276">
        <v>4125840000000</v>
      </c>
      <c r="D276">
        <v>3161500000000</v>
      </c>
      <c r="E276">
        <v>2264220000000</v>
      </c>
      <c r="F276">
        <v>1347610000000</v>
      </c>
      <c r="G276">
        <v>528860000000</v>
      </c>
      <c r="H276" s="1">
        <v>106.955009</v>
      </c>
      <c r="I276">
        <v>124.217491</v>
      </c>
      <c r="J276">
        <v>162.77444499999999</v>
      </c>
      <c r="K276">
        <v>270.33270299999998</v>
      </c>
      <c r="L276" s="2">
        <v>362.936127</v>
      </c>
      <c r="M276" s="1">
        <v>2.2519999999999998</v>
      </c>
      <c r="N276">
        <v>2.58</v>
      </c>
      <c r="O276">
        <v>2.96</v>
      </c>
      <c r="P276">
        <v>3.4</v>
      </c>
      <c r="Q276" s="2">
        <v>3.92</v>
      </c>
      <c r="R276" s="1">
        <f t="shared" si="20"/>
        <v>-3020000000</v>
      </c>
      <c r="S276">
        <f t="shared" si="21"/>
        <v>-8285200000</v>
      </c>
      <c r="T276">
        <f t="shared" si="22"/>
        <v>-2879300000</v>
      </c>
      <c r="U276">
        <f t="shared" si="23"/>
        <v>-2617400000</v>
      </c>
      <c r="V276">
        <f t="shared" si="24"/>
        <v>-2807200000</v>
      </c>
      <c r="W276" s="1">
        <v>-3020000000</v>
      </c>
      <c r="X276">
        <v>-1350000000</v>
      </c>
      <c r="Y276">
        <v>-2029999999.9999998</v>
      </c>
      <c r="Z276">
        <v>-1870000000</v>
      </c>
      <c r="AA276" s="2">
        <v>-2480000000</v>
      </c>
      <c r="AB276" s="1">
        <v>0</v>
      </c>
      <c r="AC276">
        <v>-7290000000</v>
      </c>
      <c r="AD276">
        <v>-849300000</v>
      </c>
      <c r="AE276">
        <v>-747400000</v>
      </c>
      <c r="AF276" s="2">
        <v>-327200000</v>
      </c>
      <c r="AG276" s="1">
        <v>0</v>
      </c>
      <c r="AH276">
        <v>354800000</v>
      </c>
      <c r="AI276">
        <v>0</v>
      </c>
      <c r="AJ276">
        <v>0</v>
      </c>
      <c r="AK276" s="2">
        <v>0</v>
      </c>
    </row>
    <row r="277" spans="1:37" x14ac:dyDescent="0.25">
      <c r="A277" t="s">
        <v>515</v>
      </c>
      <c r="B277" s="1">
        <v>573570000000</v>
      </c>
      <c r="C277">
        <v>4109410000000</v>
      </c>
      <c r="D277">
        <v>399310000000</v>
      </c>
      <c r="E277">
        <v>296310000000</v>
      </c>
      <c r="F277">
        <v>1127490000000</v>
      </c>
      <c r="G277">
        <v>112860000000</v>
      </c>
      <c r="H277" s="1">
        <v>232.33123800000001</v>
      </c>
      <c r="I277">
        <v>354.41342200000003</v>
      </c>
      <c r="J277">
        <v>331.40017699999999</v>
      </c>
      <c r="K277">
        <v>341.844696</v>
      </c>
      <c r="L277" s="2">
        <v>480.208618</v>
      </c>
      <c r="M277" s="1">
        <v>8.1999999999999993</v>
      </c>
      <c r="N277">
        <v>9</v>
      </c>
      <c r="O277">
        <v>9.8000000000000007</v>
      </c>
      <c r="P277">
        <v>10.6</v>
      </c>
      <c r="Q277" s="2">
        <v>11.399999999999901</v>
      </c>
      <c r="R277" s="1">
        <f t="shared" si="20"/>
        <v>-1280000000</v>
      </c>
      <c r="S277">
        <f t="shared" si="21"/>
        <v>-1480000000</v>
      </c>
      <c r="T277">
        <f t="shared" si="22"/>
        <v>-1770000000</v>
      </c>
      <c r="U277">
        <f t="shared" si="23"/>
        <v>-1520000000</v>
      </c>
      <c r="V277">
        <f t="shared" si="24"/>
        <v>-1670000000</v>
      </c>
      <c r="W277" s="1">
        <v>-1280000000</v>
      </c>
      <c r="X277">
        <v>-1480000000</v>
      </c>
      <c r="Y277">
        <v>-1770000000</v>
      </c>
      <c r="Z277">
        <v>-1520000000</v>
      </c>
      <c r="AA277" s="2">
        <v>-1670000000</v>
      </c>
      <c r="AB277" s="1">
        <v>0</v>
      </c>
      <c r="AC277">
        <v>0</v>
      </c>
      <c r="AD277">
        <v>0</v>
      </c>
      <c r="AE277">
        <v>0</v>
      </c>
      <c r="AF277" s="2">
        <v>0</v>
      </c>
      <c r="AG277" s="1">
        <v>0</v>
      </c>
      <c r="AH277">
        <v>0</v>
      </c>
      <c r="AI277">
        <v>0</v>
      </c>
      <c r="AJ277">
        <v>0</v>
      </c>
      <c r="AK277" s="2">
        <v>0</v>
      </c>
    </row>
    <row r="278" spans="1:37" x14ac:dyDescent="0.25">
      <c r="A278" t="s">
        <v>509</v>
      </c>
      <c r="B278" s="1">
        <v>510560000000</v>
      </c>
      <c r="C278">
        <v>411600000000</v>
      </c>
      <c r="D278">
        <v>39720000000</v>
      </c>
      <c r="E278">
        <v>212330000000</v>
      </c>
      <c r="F278">
        <v>15190000000</v>
      </c>
      <c r="G278">
        <v>4440000000</v>
      </c>
      <c r="H278" s="1">
        <v>42.832301999999999</v>
      </c>
      <c r="I278">
        <v>50.522300999999999</v>
      </c>
      <c r="J278">
        <v>44.923023000000001</v>
      </c>
      <c r="K278">
        <v>62.660998999999997</v>
      </c>
      <c r="L278" s="2">
        <v>29.119022000000001</v>
      </c>
      <c r="M278" s="1">
        <v>1.32</v>
      </c>
      <c r="N278">
        <v>1.48</v>
      </c>
      <c r="O278">
        <v>1.6</v>
      </c>
      <c r="P278">
        <v>1.68</v>
      </c>
      <c r="Q278" s="2">
        <v>1.8</v>
      </c>
      <c r="R278" s="1">
        <f t="shared" si="20"/>
        <v>-1420000000</v>
      </c>
      <c r="S278">
        <f t="shared" si="21"/>
        <v>0</v>
      </c>
      <c r="T278">
        <f t="shared" si="22"/>
        <v>0</v>
      </c>
      <c r="U278">
        <f t="shared" si="23"/>
        <v>0</v>
      </c>
      <c r="V278">
        <f t="shared" si="24"/>
        <v>0</v>
      </c>
      <c r="W278" s="1">
        <v>0</v>
      </c>
      <c r="X278">
        <v>0</v>
      </c>
      <c r="Y278">
        <v>0</v>
      </c>
      <c r="Z278">
        <v>0</v>
      </c>
      <c r="AA278" s="2">
        <v>0</v>
      </c>
      <c r="AB278" s="1">
        <v>-1420000000</v>
      </c>
      <c r="AC278">
        <v>0</v>
      </c>
      <c r="AD278">
        <v>0</v>
      </c>
      <c r="AE278">
        <v>0</v>
      </c>
      <c r="AF278" s="2">
        <v>0</v>
      </c>
      <c r="AG278" s="1">
        <v>0</v>
      </c>
      <c r="AH278">
        <v>0</v>
      </c>
      <c r="AI278">
        <v>0</v>
      </c>
      <c r="AJ278">
        <v>0</v>
      </c>
      <c r="AK278" s="2">
        <v>0</v>
      </c>
    </row>
    <row r="279" spans="1:37" x14ac:dyDescent="0.25">
      <c r="A279" t="s">
        <v>38</v>
      </c>
      <c r="B279" s="1">
        <v>59970000000</v>
      </c>
      <c r="C279">
        <v>413400000000</v>
      </c>
      <c r="D279">
        <v>312870000000</v>
      </c>
      <c r="E279">
        <v>215380000000</v>
      </c>
      <c r="F279">
        <v>113850000000</v>
      </c>
      <c r="G279">
        <v>12580000000</v>
      </c>
      <c r="H279" s="1">
        <v>36.645995999999997</v>
      </c>
      <c r="I279">
        <v>48.895378000000001</v>
      </c>
      <c r="J279">
        <v>47.348244000000001</v>
      </c>
      <c r="K279">
        <v>58.172770999999997</v>
      </c>
      <c r="L279" s="2">
        <v>53.845942999999998</v>
      </c>
      <c r="M279" s="1">
        <v>1.341</v>
      </c>
      <c r="N279">
        <v>1.42</v>
      </c>
      <c r="O279">
        <v>1.52</v>
      </c>
      <c r="P279">
        <v>1.6120000000000001</v>
      </c>
      <c r="Q279" s="2">
        <v>1.712</v>
      </c>
      <c r="R279" s="1">
        <f t="shared" si="20"/>
        <v>-1630000000</v>
      </c>
      <c r="S279">
        <f t="shared" si="21"/>
        <v>-1640000000</v>
      </c>
      <c r="T279">
        <f t="shared" si="22"/>
        <v>-1370000000</v>
      </c>
      <c r="U279">
        <f t="shared" si="23"/>
        <v>-1170000000</v>
      </c>
      <c r="V279">
        <f t="shared" si="24"/>
        <v>-1451000000</v>
      </c>
      <c r="W279" s="1">
        <v>-1630000000</v>
      </c>
      <c r="X279">
        <v>-1640000000</v>
      </c>
      <c r="Y279">
        <v>-1370000000</v>
      </c>
      <c r="Z279">
        <v>-1170000000</v>
      </c>
      <c r="AA279" s="2">
        <v>-1480000000</v>
      </c>
      <c r="AB279" s="1">
        <v>0</v>
      </c>
      <c r="AC279">
        <v>0</v>
      </c>
      <c r="AD279">
        <v>0</v>
      </c>
      <c r="AE279">
        <v>0</v>
      </c>
      <c r="AF279" s="2">
        <v>0</v>
      </c>
      <c r="AG279" s="1">
        <v>0</v>
      </c>
      <c r="AH279">
        <v>0</v>
      </c>
      <c r="AI279">
        <v>0</v>
      </c>
      <c r="AJ279">
        <v>0</v>
      </c>
      <c r="AK279" s="2">
        <v>29000000</v>
      </c>
    </row>
    <row r="280" spans="1:37" x14ac:dyDescent="0.25">
      <c r="A280" t="s">
        <v>519</v>
      </c>
      <c r="B280" s="1">
        <v>574160000000</v>
      </c>
      <c r="C280">
        <v>491790000000</v>
      </c>
      <c r="D280">
        <v>3117600000000</v>
      </c>
      <c r="E280">
        <v>2174150000000</v>
      </c>
      <c r="F280">
        <v>1120480000000</v>
      </c>
      <c r="G280">
        <v>135320000000</v>
      </c>
      <c r="H280" s="1">
        <v>84.863754</v>
      </c>
      <c r="I280">
        <v>112.219032</v>
      </c>
      <c r="J280">
        <v>153.067398</v>
      </c>
      <c r="K280">
        <v>250.02577199999999</v>
      </c>
      <c r="L280" s="2">
        <v>196.30667099999999</v>
      </c>
      <c r="M280" s="1">
        <v>1.77999999999999</v>
      </c>
      <c r="N280">
        <v>2.06</v>
      </c>
      <c r="O280">
        <v>2.25</v>
      </c>
      <c r="P280">
        <v>2.8</v>
      </c>
      <c r="Q280" s="2">
        <v>3.7</v>
      </c>
      <c r="R280" s="1">
        <f t="shared" si="20"/>
        <v>-1094000000</v>
      </c>
      <c r="S280">
        <f t="shared" si="21"/>
        <v>-1317000000</v>
      </c>
      <c r="T280">
        <f t="shared" si="22"/>
        <v>-1700000000</v>
      </c>
      <c r="U280">
        <f t="shared" si="23"/>
        <v>-1737000000</v>
      </c>
      <c r="V280">
        <f t="shared" si="24"/>
        <v>-1294000000</v>
      </c>
      <c r="W280" s="1">
        <v>-1170000000</v>
      </c>
      <c r="X280">
        <v>-1480000000</v>
      </c>
      <c r="Y280">
        <v>-1790000000</v>
      </c>
      <c r="Z280">
        <v>-1850000000</v>
      </c>
      <c r="AA280" s="2">
        <v>-1830000000</v>
      </c>
      <c r="AB280" s="1">
        <v>0</v>
      </c>
      <c r="AC280">
        <v>0</v>
      </c>
      <c r="AD280">
        <v>0</v>
      </c>
      <c r="AE280">
        <v>0</v>
      </c>
      <c r="AF280" s="2">
        <v>0</v>
      </c>
      <c r="AG280" s="1">
        <v>76000000</v>
      </c>
      <c r="AH280">
        <v>163000000</v>
      </c>
      <c r="AI280">
        <v>90000000</v>
      </c>
      <c r="AJ280">
        <v>113000000</v>
      </c>
      <c r="AK280" s="2">
        <v>536000000</v>
      </c>
    </row>
    <row r="281" spans="1:37" x14ac:dyDescent="0.25">
      <c r="A281" t="s">
        <v>499</v>
      </c>
      <c r="B281" s="1">
        <v>520960000000</v>
      </c>
      <c r="C281">
        <v>441650000000</v>
      </c>
      <c r="D281">
        <v>368010000000</v>
      </c>
      <c r="E281">
        <v>2100870000000</v>
      </c>
      <c r="F281">
        <v>157320000000</v>
      </c>
      <c r="G281">
        <v>93010000000</v>
      </c>
      <c r="H281" s="1">
        <v>127.32415</v>
      </c>
      <c r="I281">
        <v>279.26446499999997</v>
      </c>
      <c r="J281">
        <v>458.49740600000001</v>
      </c>
      <c r="K281">
        <v>704.53936799999997</v>
      </c>
      <c r="L281" s="2">
        <v>417.62887599999999</v>
      </c>
      <c r="M281" s="1">
        <v>3.8</v>
      </c>
      <c r="N281">
        <v>4.5</v>
      </c>
      <c r="O281">
        <v>4.9000000000000004</v>
      </c>
      <c r="P281">
        <v>5.6</v>
      </c>
      <c r="Q281" s="2">
        <v>6.45</v>
      </c>
      <c r="R281" s="1">
        <f t="shared" si="20"/>
        <v>-303490000</v>
      </c>
      <c r="S281">
        <f t="shared" si="21"/>
        <v>-203240000</v>
      </c>
      <c r="T281">
        <f t="shared" si="22"/>
        <v>-349100000</v>
      </c>
      <c r="U281">
        <f t="shared" si="23"/>
        <v>-546030000</v>
      </c>
      <c r="V281">
        <f t="shared" si="24"/>
        <v>-621530000</v>
      </c>
      <c r="W281" s="1">
        <v>-303490000</v>
      </c>
      <c r="X281">
        <v>-203240000</v>
      </c>
      <c r="Y281">
        <v>-349100000</v>
      </c>
      <c r="Z281">
        <v>-546030000</v>
      </c>
      <c r="AA281" s="2">
        <v>-501570000</v>
      </c>
      <c r="AB281" s="1">
        <v>0</v>
      </c>
      <c r="AC281">
        <v>0</v>
      </c>
      <c r="AD281">
        <v>0</v>
      </c>
      <c r="AE281">
        <v>0</v>
      </c>
      <c r="AF281" s="2">
        <v>-119960000</v>
      </c>
      <c r="AG281" s="1">
        <v>0</v>
      </c>
      <c r="AH281">
        <v>0</v>
      </c>
      <c r="AI281">
        <v>0</v>
      </c>
      <c r="AJ281">
        <v>0</v>
      </c>
      <c r="AK281" s="2">
        <v>0</v>
      </c>
    </row>
    <row r="282" spans="1:37" x14ac:dyDescent="0.25">
      <c r="A282" t="s">
        <v>894</v>
      </c>
      <c r="B282" s="1">
        <v>516360000000</v>
      </c>
      <c r="C282">
        <v>414390000000</v>
      </c>
      <c r="D282">
        <v>310690000000</v>
      </c>
      <c r="E282">
        <v>212840000000</v>
      </c>
      <c r="F282">
        <v>15400000000</v>
      </c>
      <c r="G282">
        <v>1590000000</v>
      </c>
      <c r="H282" s="1" t="e">
        <v>#N/A</v>
      </c>
      <c r="I282" t="e">
        <v>#N/A</v>
      </c>
      <c r="J282" t="e">
        <v>#N/A</v>
      </c>
      <c r="K282" t="e">
        <v>#N/A</v>
      </c>
      <c r="L282" s="2" t="e">
        <v>#N/A</v>
      </c>
      <c r="M282" s="1" t="e">
        <v>#N/A</v>
      </c>
      <c r="N282" t="e">
        <v>#N/A</v>
      </c>
      <c r="O282" t="e">
        <v>#N/A</v>
      </c>
      <c r="P282" t="e">
        <v>#N/A</v>
      </c>
      <c r="Q282" s="2" t="e">
        <v>#N/A</v>
      </c>
      <c r="R282" s="1">
        <f t="shared" si="20"/>
        <v>-3022000000</v>
      </c>
      <c r="S282">
        <f t="shared" si="21"/>
        <v>-3537000000</v>
      </c>
      <c r="T282">
        <f t="shared" si="22"/>
        <v>-3577000000</v>
      </c>
      <c r="U282">
        <f t="shared" si="23"/>
        <v>-2765000000</v>
      </c>
      <c r="V282">
        <f t="shared" si="24"/>
        <v>5470000000</v>
      </c>
      <c r="W282" s="1">
        <v>-3180000000</v>
      </c>
      <c r="X282">
        <v>-3630000000</v>
      </c>
      <c r="Y282">
        <v>-3730000000</v>
      </c>
      <c r="Z282">
        <v>-2900000000</v>
      </c>
      <c r="AA282" s="2">
        <v>-3020000000</v>
      </c>
      <c r="AB282" s="1">
        <v>0</v>
      </c>
      <c r="AC282">
        <v>0</v>
      </c>
      <c r="AD282">
        <v>0</v>
      </c>
      <c r="AE282">
        <v>0</v>
      </c>
      <c r="AF282" s="2">
        <v>0</v>
      </c>
      <c r="AG282" s="1">
        <v>158000000</v>
      </c>
      <c r="AH282">
        <v>93000000</v>
      </c>
      <c r="AI282">
        <v>153000000</v>
      </c>
      <c r="AJ282">
        <v>135000000</v>
      </c>
      <c r="AK282" s="2">
        <v>8490000000</v>
      </c>
    </row>
    <row r="283" spans="1:37" x14ac:dyDescent="0.25">
      <c r="A283" t="s">
        <v>750</v>
      </c>
      <c r="B283" s="1">
        <v>525680000000</v>
      </c>
      <c r="C283">
        <v>428010000000</v>
      </c>
      <c r="D283">
        <v>327510000000</v>
      </c>
      <c r="E283">
        <v>225350000000</v>
      </c>
      <c r="F283">
        <v>119990000000</v>
      </c>
      <c r="G283">
        <v>18710000000</v>
      </c>
      <c r="H283" s="1">
        <v>44.963894000000003</v>
      </c>
      <c r="I283">
        <v>52.932246999999997</v>
      </c>
      <c r="J283">
        <v>45.881199000000002</v>
      </c>
      <c r="K283">
        <v>42.170150999999997</v>
      </c>
      <c r="L283" s="2">
        <v>33.143532</v>
      </c>
      <c r="M283" s="1">
        <v>0.60499999999999998</v>
      </c>
      <c r="N283">
        <v>0.7</v>
      </c>
      <c r="O283">
        <v>0.18</v>
      </c>
      <c r="P283">
        <v>0</v>
      </c>
      <c r="Q283" s="2">
        <v>0</v>
      </c>
      <c r="R283" s="1">
        <f t="shared" si="20"/>
        <v>-1980000000</v>
      </c>
      <c r="S283">
        <f t="shared" si="21"/>
        <v>-1030000000</v>
      </c>
      <c r="T283">
        <f t="shared" si="22"/>
        <v>-515000000</v>
      </c>
      <c r="U283">
        <f t="shared" si="23"/>
        <v>-511000000</v>
      </c>
      <c r="V283">
        <f t="shared" si="24"/>
        <v>-3950000000</v>
      </c>
      <c r="W283" s="1">
        <v>-1980000000</v>
      </c>
      <c r="X283">
        <v>-1030000000</v>
      </c>
      <c r="Y283">
        <v>-515000000</v>
      </c>
      <c r="Z283">
        <v>-511000000</v>
      </c>
      <c r="AA283" s="2">
        <v>-3950000000</v>
      </c>
      <c r="AB283" s="1">
        <v>0</v>
      </c>
      <c r="AC283">
        <v>0</v>
      </c>
      <c r="AD283">
        <v>0</v>
      </c>
      <c r="AE283">
        <v>0</v>
      </c>
      <c r="AF283" s="2">
        <v>0</v>
      </c>
      <c r="AG283" s="1">
        <v>0</v>
      </c>
      <c r="AH283">
        <v>0</v>
      </c>
      <c r="AI283">
        <v>0</v>
      </c>
      <c r="AJ283">
        <v>0</v>
      </c>
      <c r="AK283" s="2">
        <v>0</v>
      </c>
    </row>
    <row r="284" spans="1:37" x14ac:dyDescent="0.25">
      <c r="A284" t="s">
        <v>503</v>
      </c>
      <c r="B284" s="1">
        <v>540330000000</v>
      </c>
      <c r="C284">
        <v>452740000000</v>
      </c>
      <c r="D284">
        <v>345520000000</v>
      </c>
      <c r="E284">
        <v>228750000000</v>
      </c>
      <c r="F284">
        <v>136730000000</v>
      </c>
      <c r="G284">
        <v>41990000000</v>
      </c>
      <c r="H284" s="1">
        <v>48.341858000000002</v>
      </c>
      <c r="I284">
        <v>67.455978000000002</v>
      </c>
      <c r="J284">
        <v>59.394267999999997</v>
      </c>
      <c r="K284">
        <v>37.510075000000001</v>
      </c>
      <c r="L284" s="2">
        <v>47.904071999999999</v>
      </c>
      <c r="M284" s="1">
        <v>3</v>
      </c>
      <c r="N284">
        <v>3.08</v>
      </c>
      <c r="O284">
        <v>0.79</v>
      </c>
      <c r="P284">
        <v>0</v>
      </c>
      <c r="Q284" s="2">
        <v>0</v>
      </c>
      <c r="R284" s="1">
        <f t="shared" si="20"/>
        <v>-930000000</v>
      </c>
      <c r="S284">
        <f t="shared" si="21"/>
        <v>-100000000</v>
      </c>
      <c r="T284">
        <f t="shared" si="22"/>
        <v>-1229000000</v>
      </c>
      <c r="U284">
        <f t="shared" si="23"/>
        <v>-832000000</v>
      </c>
      <c r="V284">
        <f t="shared" si="24"/>
        <v>-771000000</v>
      </c>
      <c r="W284" s="1">
        <v>-949000000</v>
      </c>
      <c r="X284">
        <v>-1270000000</v>
      </c>
      <c r="Y284">
        <v>-1230000000</v>
      </c>
      <c r="Z284">
        <v>-839000000</v>
      </c>
      <c r="AA284" s="2">
        <v>-780000000</v>
      </c>
      <c r="AB284" s="1">
        <v>0</v>
      </c>
      <c r="AC284">
        <v>0</v>
      </c>
      <c r="AD284">
        <v>0</v>
      </c>
      <c r="AE284">
        <v>0</v>
      </c>
      <c r="AF284" s="2">
        <v>0</v>
      </c>
      <c r="AG284" s="1">
        <v>19000000</v>
      </c>
      <c r="AH284">
        <v>1170000000</v>
      </c>
      <c r="AI284">
        <v>1000000</v>
      </c>
      <c r="AJ284">
        <v>7000000</v>
      </c>
      <c r="AK284" s="2">
        <v>9000000</v>
      </c>
    </row>
    <row r="285" spans="1:37" x14ac:dyDescent="0.25">
      <c r="A285" t="s">
        <v>501</v>
      </c>
      <c r="B285" s="1">
        <v>510770000000</v>
      </c>
      <c r="C285">
        <v>412560000000</v>
      </c>
      <c r="D285">
        <v>311520000000</v>
      </c>
      <c r="E285">
        <v>29200000000</v>
      </c>
      <c r="F285">
        <v>112850000000</v>
      </c>
      <c r="G285">
        <v>14180000000</v>
      </c>
      <c r="H285" s="1">
        <v>69.289840999999996</v>
      </c>
      <c r="I285">
        <v>81.946747000000002</v>
      </c>
      <c r="J285">
        <v>76.022514000000001</v>
      </c>
      <c r="K285">
        <v>62.034466000000002</v>
      </c>
      <c r="L285" s="2">
        <v>88.642112999999995</v>
      </c>
      <c r="M285" s="1">
        <v>0.76400000000000001</v>
      </c>
      <c r="N285">
        <v>0.8</v>
      </c>
      <c r="O285">
        <v>0.92</v>
      </c>
      <c r="P285">
        <v>0.94</v>
      </c>
      <c r="Q285" s="2">
        <v>0.98</v>
      </c>
      <c r="R285" s="1">
        <f t="shared" si="20"/>
        <v>-501000000</v>
      </c>
      <c r="S285">
        <f t="shared" si="21"/>
        <v>-325100000</v>
      </c>
      <c r="T285">
        <f t="shared" si="22"/>
        <v>-163300000</v>
      </c>
      <c r="U285">
        <f t="shared" si="23"/>
        <v>-306400000</v>
      </c>
      <c r="V285">
        <f t="shared" si="24"/>
        <v>-736000000</v>
      </c>
      <c r="W285" s="1">
        <v>-334200000</v>
      </c>
      <c r="X285">
        <v>-208400000</v>
      </c>
      <c r="Y285">
        <v>-163300000</v>
      </c>
      <c r="Z285">
        <v>-306400000</v>
      </c>
      <c r="AA285" s="2">
        <v>-736000000</v>
      </c>
      <c r="AB285" s="1">
        <v>-166800000</v>
      </c>
      <c r="AC285">
        <v>-116700000</v>
      </c>
      <c r="AD285">
        <v>0</v>
      </c>
      <c r="AE285">
        <v>0</v>
      </c>
      <c r="AF285" s="2">
        <v>0</v>
      </c>
      <c r="AG285" s="1">
        <v>0</v>
      </c>
      <c r="AH285">
        <v>0</v>
      </c>
      <c r="AI285">
        <v>0</v>
      </c>
      <c r="AJ285">
        <v>0</v>
      </c>
      <c r="AK285" s="2">
        <v>0</v>
      </c>
    </row>
    <row r="286" spans="1:37" x14ac:dyDescent="0.25">
      <c r="A286" t="s">
        <v>521</v>
      </c>
      <c r="B286" s="1">
        <v>531240000000</v>
      </c>
      <c r="C286">
        <v>431500000000</v>
      </c>
      <c r="D286">
        <v>330600000000</v>
      </c>
      <c r="E286">
        <v>230690000000</v>
      </c>
      <c r="F286">
        <v>127030000000</v>
      </c>
      <c r="G286">
        <v>32730000000</v>
      </c>
      <c r="H286" s="1">
        <v>62.602345</v>
      </c>
      <c r="I286">
        <v>74.751434000000003</v>
      </c>
      <c r="J286">
        <v>76.727753000000007</v>
      </c>
      <c r="K286">
        <v>80.614936999999998</v>
      </c>
      <c r="L286" s="2">
        <v>79.824584999999999</v>
      </c>
      <c r="M286" s="1">
        <v>4</v>
      </c>
      <c r="N286">
        <v>4.1500000000000004</v>
      </c>
      <c r="O286">
        <v>4.2</v>
      </c>
      <c r="P286">
        <v>4.4399999999999897</v>
      </c>
      <c r="Q286" s="2">
        <v>9.8999999999999897</v>
      </c>
      <c r="R286" s="1">
        <f t="shared" si="20"/>
        <v>-3853000000</v>
      </c>
      <c r="S286">
        <f t="shared" si="21"/>
        <v>-2748000000</v>
      </c>
      <c r="T286">
        <f t="shared" si="22"/>
        <v>-1965000000</v>
      </c>
      <c r="U286">
        <f t="shared" si="23"/>
        <v>-1960000000</v>
      </c>
      <c r="V286">
        <f t="shared" si="24"/>
        <v>-1890000000</v>
      </c>
      <c r="W286" s="1">
        <v>-2109999999.9999998</v>
      </c>
      <c r="X286">
        <v>-2690000000</v>
      </c>
      <c r="Y286">
        <v>-1950000000</v>
      </c>
      <c r="Z286">
        <v>-1960000000</v>
      </c>
      <c r="AA286" s="2">
        <v>-1890000000</v>
      </c>
      <c r="AB286" s="1">
        <v>-1780000000</v>
      </c>
      <c r="AC286">
        <v>-63000000</v>
      </c>
      <c r="AD286">
        <v>-30000000</v>
      </c>
      <c r="AE286">
        <v>0</v>
      </c>
      <c r="AF286" s="2">
        <v>0</v>
      </c>
      <c r="AG286" s="1">
        <v>37000000</v>
      </c>
      <c r="AH286">
        <v>5000000</v>
      </c>
      <c r="AI286">
        <v>15000000</v>
      </c>
      <c r="AJ286">
        <v>0</v>
      </c>
      <c r="AK286" s="2">
        <v>0</v>
      </c>
    </row>
    <row r="287" spans="1:37" x14ac:dyDescent="0.25">
      <c r="A287" t="s">
        <v>511</v>
      </c>
      <c r="B287" s="1">
        <v>510340000000</v>
      </c>
      <c r="C287">
        <v>415270000000</v>
      </c>
      <c r="D287">
        <v>315680000000</v>
      </c>
      <c r="E287">
        <v>226880000000</v>
      </c>
      <c r="F287">
        <v>116100000000</v>
      </c>
      <c r="G287">
        <v>19340000000</v>
      </c>
      <c r="H287" s="1">
        <v>49.25</v>
      </c>
      <c r="I287">
        <v>71.470000999999996</v>
      </c>
      <c r="J287">
        <v>73.480002999999996</v>
      </c>
      <c r="K287">
        <v>119.69000200000001</v>
      </c>
      <c r="L287" s="2">
        <v>69.739998</v>
      </c>
      <c r="M287" s="1">
        <v>0</v>
      </c>
      <c r="N287">
        <v>0</v>
      </c>
      <c r="O287">
        <v>0</v>
      </c>
      <c r="P287">
        <v>0</v>
      </c>
      <c r="Q287" s="2">
        <v>0</v>
      </c>
      <c r="R287" s="1">
        <f t="shared" si="20"/>
        <v>-550420000</v>
      </c>
      <c r="S287">
        <f t="shared" si="21"/>
        <v>-636880000</v>
      </c>
      <c r="T287">
        <f t="shared" si="22"/>
        <v>-364520000</v>
      </c>
      <c r="U287">
        <f t="shared" si="23"/>
        <v>-531690000</v>
      </c>
      <c r="V287">
        <f t="shared" si="24"/>
        <v>-643770000</v>
      </c>
      <c r="W287" s="1">
        <v>-275460000</v>
      </c>
      <c r="X287">
        <v>-365830000</v>
      </c>
      <c r="Y287">
        <v>-222610000</v>
      </c>
      <c r="Z287">
        <v>-159830000</v>
      </c>
      <c r="AA287" s="2">
        <v>-353290000</v>
      </c>
      <c r="AB287" s="1">
        <v>-279860000</v>
      </c>
      <c r="AC287">
        <v>-285340000</v>
      </c>
      <c r="AD287">
        <v>-147330000</v>
      </c>
      <c r="AE287">
        <v>-393890000</v>
      </c>
      <c r="AF287" s="2">
        <v>-305500000</v>
      </c>
      <c r="AG287" s="1">
        <v>4900000</v>
      </c>
      <c r="AH287">
        <v>14290000</v>
      </c>
      <c r="AI287">
        <v>5420000</v>
      </c>
      <c r="AJ287">
        <v>22030000</v>
      </c>
      <c r="AK287" s="2">
        <v>15020000</v>
      </c>
    </row>
    <row r="288" spans="1:37" x14ac:dyDescent="0.25">
      <c r="A288" t="s">
        <v>539</v>
      </c>
      <c r="B288" s="1">
        <v>5194490000000</v>
      </c>
      <c r="C288">
        <v>4300680000000</v>
      </c>
      <c r="D288">
        <v>3355840000000</v>
      </c>
      <c r="E288">
        <v>2352070000000</v>
      </c>
      <c r="F288">
        <v>1334320000000</v>
      </c>
      <c r="G288">
        <v>391550000000</v>
      </c>
      <c r="H288" s="1">
        <v>183.75396699999999</v>
      </c>
      <c r="I288">
        <v>292.459137</v>
      </c>
      <c r="J288">
        <v>351.49600199999998</v>
      </c>
      <c r="K288">
        <v>355.575287</v>
      </c>
      <c r="L288" s="2">
        <v>346.122253</v>
      </c>
      <c r="M288" s="1">
        <v>1</v>
      </c>
      <c r="N288">
        <v>1.32</v>
      </c>
      <c r="O288">
        <v>1.6</v>
      </c>
      <c r="P288">
        <v>1.76</v>
      </c>
      <c r="Q288" s="2">
        <v>1.96</v>
      </c>
      <c r="R288" s="1">
        <f t="shared" si="20"/>
        <v>-504000000</v>
      </c>
      <c r="S288">
        <f t="shared" si="21"/>
        <v>-2168000000</v>
      </c>
      <c r="T288">
        <f t="shared" si="22"/>
        <v>-1748000000</v>
      </c>
      <c r="U288">
        <f t="shared" si="23"/>
        <v>-5384000000</v>
      </c>
      <c r="V288">
        <f t="shared" si="24"/>
        <v>-1417000000</v>
      </c>
      <c r="W288" s="1">
        <v>-504000000</v>
      </c>
      <c r="X288">
        <v>-728000000</v>
      </c>
      <c r="Y288">
        <v>-708000000</v>
      </c>
      <c r="Z288">
        <v>-814000000</v>
      </c>
      <c r="AA288" s="2">
        <v>-1100000000</v>
      </c>
      <c r="AB288" s="1">
        <v>0</v>
      </c>
      <c r="AC288">
        <v>-1440000000</v>
      </c>
      <c r="AD288">
        <v>-1040000000</v>
      </c>
      <c r="AE288">
        <v>-4570000000</v>
      </c>
      <c r="AF288" s="2">
        <v>-317000000</v>
      </c>
      <c r="AG288" s="1">
        <v>0</v>
      </c>
      <c r="AH288">
        <v>0</v>
      </c>
      <c r="AI288">
        <v>0</v>
      </c>
      <c r="AJ288">
        <v>0</v>
      </c>
      <c r="AK288" s="2">
        <v>0</v>
      </c>
    </row>
    <row r="289" spans="1:37" x14ac:dyDescent="0.25">
      <c r="A289" t="s">
        <v>565</v>
      </c>
      <c r="B289" s="1">
        <v>510890000000</v>
      </c>
      <c r="C289">
        <v>415060000000</v>
      </c>
      <c r="D289">
        <v>314480000000</v>
      </c>
      <c r="E289">
        <v>226410000000</v>
      </c>
      <c r="F289">
        <v>118630000000</v>
      </c>
      <c r="G289">
        <v>17280000000</v>
      </c>
      <c r="H289" s="1">
        <v>82.632750999999999</v>
      </c>
      <c r="I289">
        <v>117.76499200000001</v>
      </c>
      <c r="J289">
        <v>117.009567</v>
      </c>
      <c r="K289">
        <v>217.48850999999999</v>
      </c>
      <c r="L289" s="2">
        <v>152.78839099999999</v>
      </c>
      <c r="M289" s="1">
        <v>3.6920000000000002</v>
      </c>
      <c r="N289">
        <v>3.84</v>
      </c>
      <c r="O289">
        <v>4</v>
      </c>
      <c r="P289">
        <v>4.0999999999999996</v>
      </c>
      <c r="Q289" s="2">
        <v>4.6760000000000002</v>
      </c>
      <c r="R289" s="1">
        <f t="shared" si="20"/>
        <v>-254720000</v>
      </c>
      <c r="S289">
        <f t="shared" si="21"/>
        <v>-303100000</v>
      </c>
      <c r="T289">
        <f t="shared" si="22"/>
        <v>-426940000</v>
      </c>
      <c r="U289">
        <f t="shared" si="23"/>
        <v>-279640000</v>
      </c>
      <c r="V289">
        <f t="shared" si="24"/>
        <v>-339250000</v>
      </c>
      <c r="W289" s="1">
        <v>-254720000</v>
      </c>
      <c r="X289">
        <v>-303100000</v>
      </c>
      <c r="Y289">
        <v>-426940000</v>
      </c>
      <c r="Z289">
        <v>-279640000</v>
      </c>
      <c r="AA289" s="2">
        <v>-296180000</v>
      </c>
      <c r="AB289" s="1">
        <v>0</v>
      </c>
      <c r="AC289">
        <v>0</v>
      </c>
      <c r="AD289">
        <v>0</v>
      </c>
      <c r="AE289">
        <v>0</v>
      </c>
      <c r="AF289" s="2">
        <v>-43070000</v>
      </c>
      <c r="AG289" s="1">
        <v>0</v>
      </c>
      <c r="AH289">
        <v>0</v>
      </c>
      <c r="AI289">
        <v>0</v>
      </c>
      <c r="AJ289">
        <v>0</v>
      </c>
      <c r="AK289" s="2">
        <v>0</v>
      </c>
    </row>
    <row r="290" spans="1:37" x14ac:dyDescent="0.25">
      <c r="A290" t="s">
        <v>531</v>
      </c>
      <c r="B290" s="1">
        <v>537030000000</v>
      </c>
      <c r="C290">
        <v>449500000000</v>
      </c>
      <c r="D290">
        <v>342780000000</v>
      </c>
      <c r="E290">
        <v>253810000000</v>
      </c>
      <c r="F290">
        <v>147120000000</v>
      </c>
      <c r="G290">
        <v>62430000000</v>
      </c>
      <c r="H290" s="1">
        <v>105.10533100000001</v>
      </c>
      <c r="I290">
        <v>148.71206699999999</v>
      </c>
      <c r="J290">
        <v>130.07170099999999</v>
      </c>
      <c r="K290">
        <v>162.92486600000001</v>
      </c>
      <c r="L290" s="2">
        <v>147.70800800000001</v>
      </c>
      <c r="M290" s="1">
        <v>1.56</v>
      </c>
      <c r="N290">
        <v>1.8499999999999901</v>
      </c>
      <c r="O290">
        <v>0.48</v>
      </c>
      <c r="P290">
        <v>0</v>
      </c>
      <c r="Q290" s="2">
        <v>1</v>
      </c>
      <c r="R290" s="1">
        <f t="shared" si="20"/>
        <v>-77000000</v>
      </c>
      <c r="S290">
        <f t="shared" si="21"/>
        <v>-258000000</v>
      </c>
      <c r="T290">
        <f t="shared" si="22"/>
        <v>125000000</v>
      </c>
      <c r="U290">
        <f t="shared" si="23"/>
        <v>-171000000</v>
      </c>
      <c r="V290">
        <f t="shared" si="24"/>
        <v>-331000000</v>
      </c>
      <c r="W290" s="1">
        <v>-556000000</v>
      </c>
      <c r="X290">
        <v>-653000000</v>
      </c>
      <c r="Y290">
        <v>-135000000</v>
      </c>
      <c r="Z290">
        <v>-183000000</v>
      </c>
      <c r="AA290" s="2">
        <v>-332000000</v>
      </c>
      <c r="AB290" s="1">
        <v>0</v>
      </c>
      <c r="AC290">
        <v>0</v>
      </c>
      <c r="AD290">
        <v>0</v>
      </c>
      <c r="AE290">
        <v>0</v>
      </c>
      <c r="AF290" s="2">
        <v>0</v>
      </c>
      <c r="AG290" s="1">
        <v>479000000</v>
      </c>
      <c r="AH290">
        <v>395000000</v>
      </c>
      <c r="AI290">
        <v>260000000</v>
      </c>
      <c r="AJ290">
        <v>12000000</v>
      </c>
      <c r="AK290" s="2">
        <v>1000000</v>
      </c>
    </row>
    <row r="291" spans="1:37" x14ac:dyDescent="0.25">
      <c r="A291" t="s">
        <v>537</v>
      </c>
      <c r="B291" s="1">
        <v>58590000000</v>
      </c>
      <c r="C291">
        <v>413220000000</v>
      </c>
      <c r="D291">
        <v>314370000000</v>
      </c>
      <c r="E291">
        <v>217130000000</v>
      </c>
      <c r="F291">
        <v>110520000000</v>
      </c>
      <c r="G291">
        <v>13430000000</v>
      </c>
      <c r="H291" s="1">
        <v>27.108792999999999</v>
      </c>
      <c r="I291">
        <v>45.074165000000001</v>
      </c>
      <c r="J291">
        <v>52.187671999999999</v>
      </c>
      <c r="K291">
        <v>67.639533999999998</v>
      </c>
      <c r="L291" s="2">
        <v>45.933407000000003</v>
      </c>
      <c r="M291" s="1">
        <v>0.434999999999999</v>
      </c>
      <c r="N291">
        <v>0.495</v>
      </c>
      <c r="O291">
        <v>0.54500000000000004</v>
      </c>
      <c r="P291">
        <v>0.84499999999999997</v>
      </c>
      <c r="Q291" s="2">
        <v>1.1200000000000001</v>
      </c>
      <c r="R291" s="1">
        <f t="shared" si="20"/>
        <v>-754000000</v>
      </c>
      <c r="S291">
        <f t="shared" si="21"/>
        <v>594000000</v>
      </c>
      <c r="T291">
        <f t="shared" si="22"/>
        <v>530000000</v>
      </c>
      <c r="U291">
        <f t="shared" si="23"/>
        <v>-180000000</v>
      </c>
      <c r="V291">
        <f t="shared" si="24"/>
        <v>-223000000</v>
      </c>
      <c r="W291" s="1">
        <v>-219000000</v>
      </c>
      <c r="X291">
        <v>-162000000</v>
      </c>
      <c r="Y291">
        <v>-114000000</v>
      </c>
      <c r="Z291">
        <v>-128000000</v>
      </c>
      <c r="AA291" s="2">
        <v>-224000000</v>
      </c>
      <c r="AB291" s="1">
        <v>-549000000</v>
      </c>
      <c r="AC291">
        <v>0</v>
      </c>
      <c r="AD291">
        <v>-227000000</v>
      </c>
      <c r="AE291">
        <v>-57000000</v>
      </c>
      <c r="AF291" s="2">
        <v>0</v>
      </c>
      <c r="AG291" s="1">
        <v>14000000</v>
      </c>
      <c r="AH291">
        <v>756000000</v>
      </c>
      <c r="AI291">
        <v>871000000</v>
      </c>
      <c r="AJ291">
        <v>5000000</v>
      </c>
      <c r="AK291" s="2">
        <v>1000000</v>
      </c>
    </row>
    <row r="292" spans="1:37" x14ac:dyDescent="0.25">
      <c r="A292" t="s">
        <v>543</v>
      </c>
      <c r="B292" s="1">
        <v>5136210000000</v>
      </c>
      <c r="C292">
        <v>4147470000000</v>
      </c>
      <c r="D292">
        <v>3159880000000</v>
      </c>
      <c r="E292">
        <v>2200310000000</v>
      </c>
      <c r="F292">
        <v>1193010000000</v>
      </c>
      <c r="G292">
        <v>205110000000</v>
      </c>
      <c r="H292" s="1">
        <v>159.977982</v>
      </c>
      <c r="I292">
        <v>182.329239</v>
      </c>
      <c r="J292">
        <v>202.92657500000001</v>
      </c>
      <c r="K292">
        <v>259.31597900000003</v>
      </c>
      <c r="L292" s="2">
        <v>260.63369799999998</v>
      </c>
      <c r="M292" s="1">
        <v>4.1899999999999897</v>
      </c>
      <c r="N292">
        <v>4.7300000000000004</v>
      </c>
      <c r="O292">
        <v>5.04</v>
      </c>
      <c r="P292">
        <v>5.25</v>
      </c>
      <c r="Q292" s="2">
        <v>5.66</v>
      </c>
      <c r="R292" s="1">
        <f t="shared" si="20"/>
        <v>-2150500000</v>
      </c>
      <c r="S292">
        <f t="shared" si="21"/>
        <v>-2438900000</v>
      </c>
      <c r="T292">
        <f t="shared" si="22"/>
        <v>-1602400000</v>
      </c>
      <c r="U292">
        <f t="shared" si="23"/>
        <v>-2111800000</v>
      </c>
      <c r="V292">
        <f t="shared" si="24"/>
        <v>-2222200000</v>
      </c>
      <c r="W292" s="1">
        <v>-2740000000</v>
      </c>
      <c r="X292">
        <v>-2390000000</v>
      </c>
      <c r="Y292">
        <v>-1640000000</v>
      </c>
      <c r="Z292">
        <v>-2040000000</v>
      </c>
      <c r="AA292" s="2">
        <v>-1900000000</v>
      </c>
      <c r="AB292" s="1">
        <v>-101700000</v>
      </c>
      <c r="AC292">
        <v>-540900000</v>
      </c>
      <c r="AD292">
        <v>-66099999.999999993</v>
      </c>
      <c r="AE292">
        <v>-374200000</v>
      </c>
      <c r="AF292" s="2">
        <v>-807000000</v>
      </c>
      <c r="AG292" s="1">
        <v>691200000</v>
      </c>
      <c r="AH292">
        <v>492000000</v>
      </c>
      <c r="AI292">
        <v>103700000</v>
      </c>
      <c r="AJ292">
        <v>302400000</v>
      </c>
      <c r="AK292" s="2">
        <v>484800000</v>
      </c>
    </row>
    <row r="293" spans="1:37" x14ac:dyDescent="0.25">
      <c r="A293" t="s">
        <v>559</v>
      </c>
      <c r="B293" s="1">
        <v>517040000000</v>
      </c>
      <c r="C293">
        <v>425080000000</v>
      </c>
      <c r="D293">
        <v>337130000000</v>
      </c>
      <c r="E293">
        <v>248300000000</v>
      </c>
      <c r="F293">
        <v>138630000000</v>
      </c>
      <c r="G293">
        <v>44790000000</v>
      </c>
      <c r="H293" s="1">
        <v>33.453837999999998</v>
      </c>
      <c r="I293">
        <v>49.520316999999999</v>
      </c>
      <c r="J293">
        <v>66.224068000000003</v>
      </c>
      <c r="K293">
        <v>84.427779999999998</v>
      </c>
      <c r="L293" s="2">
        <v>69.251289</v>
      </c>
      <c r="M293" s="1">
        <v>0.72799999999999998</v>
      </c>
      <c r="N293">
        <v>0.73199999999999998</v>
      </c>
      <c r="O293">
        <v>0.73599999999999999</v>
      </c>
      <c r="P293">
        <v>0.85199999999999998</v>
      </c>
      <c r="Q293" s="2">
        <v>1.1579999999999999</v>
      </c>
      <c r="R293" s="1">
        <f t="shared" si="20"/>
        <v>-8097300000</v>
      </c>
      <c r="S293">
        <f t="shared" si="21"/>
        <v>-135900000</v>
      </c>
      <c r="T293">
        <f t="shared" si="22"/>
        <v>-173300000</v>
      </c>
      <c r="U293">
        <f t="shared" si="23"/>
        <v>-477700000</v>
      </c>
      <c r="V293">
        <f t="shared" si="24"/>
        <v>-599500000</v>
      </c>
      <c r="W293" s="1">
        <v>-247500000</v>
      </c>
      <c r="X293">
        <v>-139100000</v>
      </c>
      <c r="Y293">
        <v>-181600000</v>
      </c>
      <c r="Z293">
        <v>-491800000</v>
      </c>
      <c r="AA293" s="2">
        <v>-600400000</v>
      </c>
      <c r="AB293" s="1">
        <v>-7850000000</v>
      </c>
      <c r="AC293">
        <v>0</v>
      </c>
      <c r="AD293">
        <v>0</v>
      </c>
      <c r="AE293">
        <v>0</v>
      </c>
      <c r="AF293" s="2">
        <v>0</v>
      </c>
      <c r="AG293" s="1">
        <v>200000</v>
      </c>
      <c r="AH293">
        <v>3200000</v>
      </c>
      <c r="AI293">
        <v>8300000.0000000009</v>
      </c>
      <c r="AJ293">
        <v>14100000</v>
      </c>
      <c r="AK293" s="2">
        <v>900000</v>
      </c>
    </row>
    <row r="294" spans="1:37" x14ac:dyDescent="0.25">
      <c r="A294" t="s">
        <v>545</v>
      </c>
      <c r="B294" s="1">
        <v>521190000000</v>
      </c>
      <c r="C294">
        <v>424470000000</v>
      </c>
      <c r="D294">
        <v>327920000000</v>
      </c>
      <c r="E294">
        <v>237230000000</v>
      </c>
      <c r="F294">
        <v>153180000000</v>
      </c>
      <c r="G294">
        <v>55870000000</v>
      </c>
      <c r="H294" s="1">
        <v>106.08549499999999</v>
      </c>
      <c r="I294">
        <v>134.43403599999999</v>
      </c>
      <c r="J294">
        <v>170.81230199999999</v>
      </c>
      <c r="K294">
        <v>246.35786400000001</v>
      </c>
      <c r="L294" s="2">
        <v>374.02362099999999</v>
      </c>
      <c r="M294" s="1">
        <v>1.46</v>
      </c>
      <c r="N294">
        <v>1.6</v>
      </c>
      <c r="O294">
        <v>1.66</v>
      </c>
      <c r="P294">
        <v>1.77999999999999</v>
      </c>
      <c r="Q294" s="2">
        <v>2.02</v>
      </c>
      <c r="R294" s="1">
        <f t="shared" si="20"/>
        <v>-1361000000</v>
      </c>
      <c r="S294">
        <f t="shared" si="21"/>
        <v>-602000000</v>
      </c>
      <c r="T294">
        <f t="shared" si="22"/>
        <v>-276000000</v>
      </c>
      <c r="U294">
        <f t="shared" si="23"/>
        <v>37000000</v>
      </c>
      <c r="V294">
        <f t="shared" si="24"/>
        <v>-345000000</v>
      </c>
      <c r="W294" s="1">
        <v>-557000000</v>
      </c>
      <c r="X294">
        <v>-506000000</v>
      </c>
      <c r="Y294">
        <v>-641000000</v>
      </c>
      <c r="Z294">
        <v>-535000000</v>
      </c>
      <c r="AA294" s="2">
        <v>-558000000</v>
      </c>
      <c r="AB294" s="1">
        <v>-905000000</v>
      </c>
      <c r="AC294">
        <v>-133000000</v>
      </c>
      <c r="AD294">
        <v>-35000000</v>
      </c>
      <c r="AE294">
        <v>-6000000</v>
      </c>
      <c r="AF294" s="2">
        <v>-867000000</v>
      </c>
      <c r="AG294" s="1">
        <v>101000000</v>
      </c>
      <c r="AH294">
        <v>37000000</v>
      </c>
      <c r="AI294">
        <v>400000000</v>
      </c>
      <c r="AJ294">
        <v>578000000</v>
      </c>
      <c r="AK294" s="2">
        <v>1080000000</v>
      </c>
    </row>
    <row r="295" spans="1:37" x14ac:dyDescent="0.25">
      <c r="A295" t="s">
        <v>575</v>
      </c>
      <c r="B295" s="1">
        <v>526790000000</v>
      </c>
      <c r="C295">
        <v>444550000000</v>
      </c>
      <c r="D295">
        <v>354500000000</v>
      </c>
      <c r="E295">
        <v>272600000000</v>
      </c>
      <c r="F295">
        <v>151040000000</v>
      </c>
      <c r="G295">
        <v>62250000000</v>
      </c>
      <c r="H295" s="1">
        <v>134.21069299999999</v>
      </c>
      <c r="I295">
        <v>229.84930399999999</v>
      </c>
      <c r="J295">
        <v>283.318512</v>
      </c>
      <c r="K295">
        <v>384.10751299999998</v>
      </c>
      <c r="L295" s="2">
        <v>276.55612200000002</v>
      </c>
      <c r="M295" s="1">
        <v>1.76</v>
      </c>
      <c r="N295">
        <v>2</v>
      </c>
      <c r="O295">
        <v>2.2400000000000002</v>
      </c>
      <c r="P295">
        <v>2.48</v>
      </c>
      <c r="Q295" s="2">
        <v>2.8</v>
      </c>
      <c r="R295" s="1">
        <f t="shared" si="20"/>
        <v>-374000000</v>
      </c>
      <c r="S295">
        <f t="shared" si="21"/>
        <v>-17000000</v>
      </c>
      <c r="T295">
        <f t="shared" si="22"/>
        <v>-1023000000</v>
      </c>
      <c r="U295">
        <f t="shared" si="23"/>
        <v>-2319000000</v>
      </c>
      <c r="V295">
        <f t="shared" si="24"/>
        <v>-380000000</v>
      </c>
      <c r="W295" s="1">
        <v>-90400000</v>
      </c>
      <c r="X295">
        <v>-69000000</v>
      </c>
      <c r="Y295">
        <v>-103000000</v>
      </c>
      <c r="Z295">
        <v>-139000000</v>
      </c>
      <c r="AA295" s="2">
        <v>-283000000</v>
      </c>
      <c r="AB295" s="1">
        <v>-289300000</v>
      </c>
      <c r="AC295">
        <v>-174000000</v>
      </c>
      <c r="AD295">
        <v>-920000000</v>
      </c>
      <c r="AE295">
        <v>-2180000000</v>
      </c>
      <c r="AF295" s="2">
        <v>-97000000</v>
      </c>
      <c r="AG295" s="1">
        <v>5700000</v>
      </c>
      <c r="AH295">
        <v>226000000</v>
      </c>
      <c r="AI295">
        <v>0</v>
      </c>
      <c r="AJ295">
        <v>0</v>
      </c>
      <c r="AK295" s="2">
        <v>0</v>
      </c>
    </row>
    <row r="296" spans="1:37" x14ac:dyDescent="0.25">
      <c r="A296" t="s">
        <v>571</v>
      </c>
      <c r="B296" s="1">
        <v>558080000000</v>
      </c>
      <c r="C296">
        <v>479040000000</v>
      </c>
      <c r="D296">
        <v>383620000000</v>
      </c>
      <c r="E296">
        <v>292500000000</v>
      </c>
      <c r="F296">
        <v>191010000000</v>
      </c>
      <c r="G296">
        <v>94800000000</v>
      </c>
      <c r="H296" s="1">
        <v>36.260361000000003</v>
      </c>
      <c r="I296">
        <v>50.918201000000003</v>
      </c>
      <c r="J296">
        <v>55.288680999999997</v>
      </c>
      <c r="K296">
        <v>64.065651000000003</v>
      </c>
      <c r="L296" s="2">
        <v>65.936813000000001</v>
      </c>
      <c r="M296" s="1">
        <v>0.96</v>
      </c>
      <c r="N296">
        <v>1.0899999999999901</v>
      </c>
      <c r="O296">
        <v>1.2</v>
      </c>
      <c r="P296">
        <v>1.3299999999999901</v>
      </c>
      <c r="Q296" s="2">
        <v>1.47</v>
      </c>
      <c r="R296" s="1">
        <f t="shared" si="20"/>
        <v>-1229000000</v>
      </c>
      <c r="S296">
        <f t="shared" si="21"/>
        <v>-1127000000</v>
      </c>
      <c r="T296">
        <f t="shared" si="22"/>
        <v>-1993000000</v>
      </c>
      <c r="U296">
        <f t="shared" si="23"/>
        <v>-1565000000</v>
      </c>
      <c r="V296">
        <f t="shared" si="24"/>
        <v>-6196000000</v>
      </c>
      <c r="W296" s="1">
        <v>-1100000000</v>
      </c>
      <c r="X296">
        <v>-925000000</v>
      </c>
      <c r="Y296">
        <v>-863000000</v>
      </c>
      <c r="Z296">
        <v>-965000000</v>
      </c>
      <c r="AA296" s="2">
        <v>-906000000</v>
      </c>
      <c r="AB296" s="1">
        <v>-528000000</v>
      </c>
      <c r="AC296">
        <v>-284000000</v>
      </c>
      <c r="AD296">
        <v>-1140000000</v>
      </c>
      <c r="AE296">
        <v>-833000000</v>
      </c>
      <c r="AF296" s="2">
        <v>-5290000000</v>
      </c>
      <c r="AG296" s="1">
        <v>399000000</v>
      </c>
      <c r="AH296">
        <v>82000000</v>
      </c>
      <c r="AI296">
        <v>10000000</v>
      </c>
      <c r="AJ296">
        <v>233000000</v>
      </c>
      <c r="AK296" s="2">
        <v>0</v>
      </c>
    </row>
    <row r="297" spans="1:37" x14ac:dyDescent="0.25">
      <c r="A297" t="s">
        <v>547</v>
      </c>
      <c r="B297" s="1">
        <v>5122160000000</v>
      </c>
      <c r="C297">
        <v>4152060000000</v>
      </c>
      <c r="D297">
        <v>3157670000000</v>
      </c>
      <c r="E297">
        <v>2139090000000</v>
      </c>
      <c r="F297">
        <v>1103380000000</v>
      </c>
      <c r="G297">
        <v>109320000000</v>
      </c>
      <c r="H297" s="1">
        <v>81.301986999999997</v>
      </c>
      <c r="I297">
        <v>103.528503</v>
      </c>
      <c r="J297">
        <v>109.428055</v>
      </c>
      <c r="K297">
        <v>98.719459999999998</v>
      </c>
      <c r="L297" s="2">
        <v>76.456862999999998</v>
      </c>
      <c r="M297" s="1">
        <v>1.46</v>
      </c>
      <c r="N297">
        <v>2.12</v>
      </c>
      <c r="O297">
        <v>2.2799999999999998</v>
      </c>
      <c r="P297">
        <v>2.46999999999999</v>
      </c>
      <c r="Q297" s="2">
        <v>2.67</v>
      </c>
      <c r="R297" s="1">
        <f t="shared" si="20"/>
        <v>-2960000000</v>
      </c>
      <c r="S297">
        <f t="shared" si="21"/>
        <v>-1698000000</v>
      </c>
      <c r="T297">
        <f t="shared" si="22"/>
        <v>-2354000000</v>
      </c>
      <c r="U297">
        <f t="shared" si="23"/>
        <v>-1461000000</v>
      </c>
      <c r="V297">
        <f t="shared" si="24"/>
        <v>-3330000000</v>
      </c>
      <c r="W297" s="1">
        <v>-1130000000</v>
      </c>
      <c r="X297">
        <v>-1210000000</v>
      </c>
      <c r="Y297">
        <v>-1360000000</v>
      </c>
      <c r="Z297">
        <v>-1370000000</v>
      </c>
      <c r="AA297" s="2">
        <v>-1460000000</v>
      </c>
      <c r="AB297" s="1">
        <v>-1830000000</v>
      </c>
      <c r="AC297">
        <v>-488000000</v>
      </c>
      <c r="AD297">
        <v>-994000000</v>
      </c>
      <c r="AE297">
        <v>-91000000</v>
      </c>
      <c r="AF297" s="2">
        <v>-1870000000</v>
      </c>
      <c r="AG297" s="1">
        <v>0</v>
      </c>
      <c r="AH297">
        <v>0</v>
      </c>
      <c r="AI297">
        <v>0</v>
      </c>
      <c r="AJ297">
        <v>0</v>
      </c>
      <c r="AK297" s="2">
        <v>0</v>
      </c>
    </row>
    <row r="298" spans="1:37" x14ac:dyDescent="0.25">
      <c r="A298" t="s">
        <v>553</v>
      </c>
      <c r="B298" s="1">
        <v>539360000000</v>
      </c>
      <c r="C298">
        <v>446650000000</v>
      </c>
      <c r="D298">
        <v>342250000000</v>
      </c>
      <c r="E298">
        <v>252560000000</v>
      </c>
      <c r="F298">
        <v>156780000000</v>
      </c>
      <c r="G298">
        <v>48350000000</v>
      </c>
      <c r="H298" s="1">
        <v>34.618237000000001</v>
      </c>
      <c r="I298">
        <v>44.601146999999997</v>
      </c>
      <c r="J298">
        <v>43.077556999999999</v>
      </c>
      <c r="K298">
        <v>59.200297999999997</v>
      </c>
      <c r="L298" s="2">
        <v>70.585448999999997</v>
      </c>
      <c r="M298" s="1">
        <v>1.66</v>
      </c>
      <c r="N298">
        <v>1.74</v>
      </c>
      <c r="O298">
        <v>1.82</v>
      </c>
      <c r="P298">
        <v>1.9</v>
      </c>
      <c r="Q298" s="2">
        <v>1.98</v>
      </c>
      <c r="R298" s="1">
        <f t="shared" si="20"/>
        <v>0</v>
      </c>
      <c r="S298">
        <f t="shared" si="21"/>
        <v>-32000000</v>
      </c>
      <c r="T298">
        <f t="shared" si="22"/>
        <v>-1680000000</v>
      </c>
      <c r="U298">
        <f t="shared" si="23"/>
        <v>3270000000</v>
      </c>
      <c r="V298">
        <f t="shared" si="24"/>
        <v>555000000</v>
      </c>
      <c r="W298" s="1">
        <v>0</v>
      </c>
      <c r="X298">
        <v>0</v>
      </c>
      <c r="Y298">
        <v>0</v>
      </c>
      <c r="Z298">
        <v>0</v>
      </c>
      <c r="AA298" s="2">
        <v>0</v>
      </c>
      <c r="AB298" s="1">
        <v>0</v>
      </c>
      <c r="AC298">
        <v>-32000000</v>
      </c>
      <c r="AD298">
        <v>-1680000000</v>
      </c>
      <c r="AE298">
        <v>0</v>
      </c>
      <c r="AF298" s="2">
        <v>-35000000</v>
      </c>
      <c r="AG298" s="1">
        <v>0</v>
      </c>
      <c r="AH298">
        <v>0</v>
      </c>
      <c r="AI298">
        <v>0</v>
      </c>
      <c r="AJ298">
        <v>3270000000</v>
      </c>
      <c r="AK298" s="2">
        <v>590000000</v>
      </c>
    </row>
    <row r="299" spans="1:37" x14ac:dyDescent="0.25">
      <c r="A299" t="s">
        <v>551</v>
      </c>
      <c r="B299" s="1">
        <v>5374130000000</v>
      </c>
      <c r="C299">
        <v>4585370000000</v>
      </c>
      <c r="D299">
        <v>3778230000000</v>
      </c>
      <c r="E299">
        <v>2921930000000</v>
      </c>
      <c r="F299">
        <v>1319880000000</v>
      </c>
      <c r="G299">
        <v>762630000000</v>
      </c>
      <c r="H299" s="1">
        <v>131.08999600000001</v>
      </c>
      <c r="I299">
        <v>205.25</v>
      </c>
      <c r="J299">
        <v>273.16000400000001</v>
      </c>
      <c r="K299">
        <v>336.35000600000001</v>
      </c>
      <c r="L299" s="2">
        <v>120.339996</v>
      </c>
      <c r="M299" s="1">
        <v>0</v>
      </c>
      <c r="N299">
        <v>0</v>
      </c>
      <c r="O299">
        <v>0</v>
      </c>
      <c r="P299">
        <v>0</v>
      </c>
      <c r="Q299" s="2">
        <v>0</v>
      </c>
      <c r="R299" s="1">
        <f t="shared" si="20"/>
        <v>-14057000000</v>
      </c>
      <c r="S299">
        <f t="shared" si="21"/>
        <v>-15608000000</v>
      </c>
      <c r="T299">
        <f t="shared" si="22"/>
        <v>-15508000000</v>
      </c>
      <c r="U299">
        <f t="shared" si="23"/>
        <v>-19421000000</v>
      </c>
      <c r="V299">
        <f t="shared" si="24"/>
        <v>-32495000000</v>
      </c>
      <c r="W299" s="1">
        <v>-13920000000</v>
      </c>
      <c r="X299">
        <v>-15100000000</v>
      </c>
      <c r="Y299">
        <v>-15120000000</v>
      </c>
      <c r="Z299">
        <v>-18570000000</v>
      </c>
      <c r="AA299" s="2">
        <v>-31430000000</v>
      </c>
      <c r="AB299" s="1">
        <v>-137000000</v>
      </c>
      <c r="AC299">
        <v>-508000000</v>
      </c>
      <c r="AD299">
        <v>-388000000</v>
      </c>
      <c r="AE299">
        <v>-851000000</v>
      </c>
      <c r="AF299" s="2">
        <v>-1310000000</v>
      </c>
      <c r="AG299" s="1">
        <v>0</v>
      </c>
      <c r="AH299">
        <v>0</v>
      </c>
      <c r="AI299">
        <v>0</v>
      </c>
      <c r="AJ299">
        <v>0</v>
      </c>
      <c r="AK299" s="2">
        <v>245000000</v>
      </c>
    </row>
    <row r="300" spans="1:37" x14ac:dyDescent="0.25">
      <c r="A300" t="s">
        <v>557</v>
      </c>
      <c r="B300" s="1">
        <v>512790000000</v>
      </c>
      <c r="C300">
        <v>416730000000</v>
      </c>
      <c r="D300">
        <v>315560000000</v>
      </c>
      <c r="E300">
        <v>221040000000</v>
      </c>
      <c r="F300">
        <v>112870000000</v>
      </c>
      <c r="G300">
        <v>16130000000</v>
      </c>
      <c r="H300" s="1">
        <v>23.619206999999999</v>
      </c>
      <c r="I300">
        <v>32.992893000000002</v>
      </c>
      <c r="J300">
        <v>31.490337</v>
      </c>
      <c r="K300">
        <v>44.864913999999999</v>
      </c>
      <c r="L300" s="2">
        <v>33.529998999999997</v>
      </c>
      <c r="M300" s="1">
        <v>0.48</v>
      </c>
      <c r="N300">
        <v>0.52</v>
      </c>
      <c r="O300">
        <v>0.159</v>
      </c>
      <c r="P300">
        <v>1.2E-2</v>
      </c>
      <c r="Q300" s="2">
        <v>1.2E-2</v>
      </c>
      <c r="R300" s="1">
        <f t="shared" si="20"/>
        <v>-2494390000</v>
      </c>
      <c r="S300">
        <f t="shared" si="21"/>
        <v>3535310000</v>
      </c>
      <c r="T300">
        <f t="shared" si="22"/>
        <v>2189420000</v>
      </c>
      <c r="U300">
        <f t="shared" si="23"/>
        <v>1719300000</v>
      </c>
      <c r="V300">
        <f t="shared" si="24"/>
        <v>-1485070000</v>
      </c>
      <c r="W300" s="1">
        <v>-1490000000</v>
      </c>
      <c r="X300">
        <v>-739010000</v>
      </c>
      <c r="Y300">
        <v>-270580000</v>
      </c>
      <c r="Z300">
        <v>-490700000</v>
      </c>
      <c r="AA300" s="2">
        <v>-765070000</v>
      </c>
      <c r="AB300" s="1">
        <v>-1030000000</v>
      </c>
      <c r="AC300">
        <v>-535679999.99999994</v>
      </c>
      <c r="AD300">
        <v>0</v>
      </c>
      <c r="AE300">
        <v>-1790000000</v>
      </c>
      <c r="AF300" s="2">
        <v>-1890000000</v>
      </c>
      <c r="AG300" s="1">
        <v>25610000</v>
      </c>
      <c r="AH300">
        <v>4810000000</v>
      </c>
      <c r="AI300">
        <v>2460000000</v>
      </c>
      <c r="AJ300">
        <v>4000000000</v>
      </c>
      <c r="AK300" s="2">
        <v>1170000000</v>
      </c>
    </row>
    <row r="301" spans="1:37" x14ac:dyDescent="0.25">
      <c r="A301" t="s">
        <v>567</v>
      </c>
      <c r="B301" s="1">
        <v>58450000000</v>
      </c>
      <c r="C301">
        <v>49760000000</v>
      </c>
      <c r="D301">
        <v>310030000000</v>
      </c>
      <c r="E301">
        <v>212330000000</v>
      </c>
      <c r="F301">
        <v>16490000000</v>
      </c>
      <c r="G301">
        <v>6480000000</v>
      </c>
      <c r="H301" s="1">
        <v>116.959999</v>
      </c>
      <c r="I301">
        <v>136.38000500000001</v>
      </c>
      <c r="J301">
        <v>140.949997</v>
      </c>
      <c r="K301">
        <v>182.179993</v>
      </c>
      <c r="L301" s="2">
        <v>102.220001</v>
      </c>
      <c r="M301" s="1">
        <v>0</v>
      </c>
      <c r="N301">
        <v>0</v>
      </c>
      <c r="O301">
        <v>0</v>
      </c>
      <c r="P301">
        <v>0</v>
      </c>
      <c r="Q301" s="2">
        <v>0</v>
      </c>
      <c r="R301" s="1">
        <f t="shared" si="20"/>
        <v>-1398010000</v>
      </c>
      <c r="S301">
        <f t="shared" si="21"/>
        <v>-626540000</v>
      </c>
      <c r="T301">
        <f t="shared" si="22"/>
        <v>-425560000</v>
      </c>
      <c r="U301">
        <f t="shared" si="23"/>
        <v>-800090000</v>
      </c>
      <c r="V301">
        <f t="shared" si="24"/>
        <v>-790340000</v>
      </c>
      <c r="W301" s="1">
        <v>-794110000</v>
      </c>
      <c r="X301">
        <v>-545460000</v>
      </c>
      <c r="Y301">
        <v>-425560000</v>
      </c>
      <c r="Z301">
        <v>-676120000</v>
      </c>
      <c r="AA301" s="2">
        <v>-580740000</v>
      </c>
      <c r="AB301" s="1">
        <v>-603900000</v>
      </c>
      <c r="AC301">
        <v>-81080000</v>
      </c>
      <c r="AD301">
        <v>0</v>
      </c>
      <c r="AE301">
        <v>-123970000</v>
      </c>
      <c r="AF301" s="2">
        <v>-209600000</v>
      </c>
      <c r="AG301" s="1">
        <v>0</v>
      </c>
      <c r="AH301">
        <v>0</v>
      </c>
      <c r="AI301">
        <v>0</v>
      </c>
      <c r="AJ301">
        <v>0</v>
      </c>
      <c r="AK301" s="2">
        <v>0</v>
      </c>
    </row>
    <row r="302" spans="1:37" x14ac:dyDescent="0.25">
      <c r="A302" t="s">
        <v>541</v>
      </c>
      <c r="B302" s="1">
        <v>518390000000</v>
      </c>
      <c r="C302">
        <v>422570000000</v>
      </c>
      <c r="D302">
        <v>325500000000</v>
      </c>
      <c r="E302">
        <v>225820000000</v>
      </c>
      <c r="F302">
        <v>122220000000</v>
      </c>
      <c r="G302">
        <v>21590000000</v>
      </c>
      <c r="H302" s="1">
        <v>64.809250000000006</v>
      </c>
      <c r="I302">
        <v>80.138664000000006</v>
      </c>
      <c r="J302">
        <v>91.588234</v>
      </c>
      <c r="K302">
        <v>94.032234000000003</v>
      </c>
      <c r="L302" s="2">
        <v>82.135620000000003</v>
      </c>
      <c r="M302" s="1">
        <v>1.0649999999999999</v>
      </c>
      <c r="N302">
        <v>1.16499999999999</v>
      </c>
      <c r="O302">
        <v>1.27</v>
      </c>
      <c r="P302">
        <v>1.39</v>
      </c>
      <c r="Q302" s="2">
        <v>1.5</v>
      </c>
      <c r="R302" s="1">
        <f t="shared" si="20"/>
        <v>-186300000</v>
      </c>
      <c r="S302">
        <f t="shared" si="21"/>
        <v>-173700000</v>
      </c>
      <c r="T302">
        <f t="shared" si="22"/>
        <v>-1028300000</v>
      </c>
      <c r="U302">
        <f t="shared" si="23"/>
        <v>-919000000</v>
      </c>
      <c r="V302">
        <f t="shared" si="24"/>
        <v>-166800000</v>
      </c>
      <c r="W302" s="1">
        <v>-169100000</v>
      </c>
      <c r="X302">
        <v>-173700000</v>
      </c>
      <c r="Y302">
        <v>-225300000</v>
      </c>
      <c r="Z302">
        <v>-278000000</v>
      </c>
      <c r="AA302" s="2">
        <v>-262000000</v>
      </c>
      <c r="AB302" s="1">
        <v>-17200000</v>
      </c>
      <c r="AC302">
        <v>0</v>
      </c>
      <c r="AD302">
        <v>-803000000</v>
      </c>
      <c r="AE302">
        <v>-706400000</v>
      </c>
      <c r="AF302" s="2">
        <v>0</v>
      </c>
      <c r="AG302" s="1">
        <v>0</v>
      </c>
      <c r="AH302">
        <v>0</v>
      </c>
      <c r="AI302">
        <v>0</v>
      </c>
      <c r="AJ302">
        <v>65400000.000000007</v>
      </c>
      <c r="AK302" s="2">
        <v>95200000</v>
      </c>
    </row>
    <row r="303" spans="1:37" x14ac:dyDescent="0.25">
      <c r="A303" t="s">
        <v>529</v>
      </c>
      <c r="B303" s="1">
        <v>57950000000</v>
      </c>
      <c r="C303">
        <v>414380000000</v>
      </c>
      <c r="D303">
        <v>321660000000</v>
      </c>
      <c r="E303">
        <v>215630000000</v>
      </c>
      <c r="F303">
        <v>110490000000</v>
      </c>
      <c r="G303">
        <v>8990000000</v>
      </c>
      <c r="H303" s="1">
        <v>204.050476</v>
      </c>
      <c r="I303">
        <v>368.64263899999997</v>
      </c>
      <c r="J303">
        <v>557.67578100000003</v>
      </c>
      <c r="K303">
        <v>404.26187099999999</v>
      </c>
      <c r="L303" s="2">
        <v>276.905823</v>
      </c>
      <c r="M303" s="1">
        <v>1.68</v>
      </c>
      <c r="N303">
        <v>2.04</v>
      </c>
      <c r="O303">
        <v>2.4</v>
      </c>
      <c r="P303">
        <v>2.64</v>
      </c>
      <c r="Q303" s="2">
        <v>2.8</v>
      </c>
      <c r="R303" s="1">
        <f t="shared" si="20"/>
        <v>-47590000</v>
      </c>
      <c r="S303">
        <f t="shared" si="21"/>
        <v>-132130000</v>
      </c>
      <c r="T303">
        <f t="shared" si="22"/>
        <v>-68930000</v>
      </c>
      <c r="U303">
        <f t="shared" si="23"/>
        <v>-67700000</v>
      </c>
      <c r="V303">
        <f t="shared" si="24"/>
        <v>-51870000</v>
      </c>
      <c r="W303" s="1">
        <v>-47590000</v>
      </c>
      <c r="X303">
        <v>-34700000</v>
      </c>
      <c r="Y303">
        <v>-45630000</v>
      </c>
      <c r="Z303">
        <v>-50620000</v>
      </c>
      <c r="AA303" s="2">
        <v>-51870000</v>
      </c>
      <c r="AB303" s="1">
        <v>0</v>
      </c>
      <c r="AC303">
        <v>-97430000</v>
      </c>
      <c r="AD303">
        <v>-23300000</v>
      </c>
      <c r="AE303">
        <v>-17080000</v>
      </c>
      <c r="AF303" s="2">
        <v>0</v>
      </c>
      <c r="AG303" s="1">
        <v>0</v>
      </c>
      <c r="AH303">
        <v>0</v>
      </c>
      <c r="AI303">
        <v>0</v>
      </c>
      <c r="AJ303">
        <v>0</v>
      </c>
      <c r="AK303" s="2">
        <v>0</v>
      </c>
    </row>
    <row r="304" spans="1:37" x14ac:dyDescent="0.25">
      <c r="A304" t="s">
        <v>535</v>
      </c>
      <c r="B304" s="1">
        <v>510740000000</v>
      </c>
      <c r="C304">
        <v>417440000000</v>
      </c>
      <c r="D304">
        <v>317680000000</v>
      </c>
      <c r="E304">
        <v>227480000000</v>
      </c>
      <c r="F304">
        <v>120980000000</v>
      </c>
      <c r="G304">
        <v>28260000000</v>
      </c>
      <c r="H304" s="1">
        <v>165.80806000000001</v>
      </c>
      <c r="I304">
        <v>272.22109999999998</v>
      </c>
      <c r="J304">
        <v>279.22332799999998</v>
      </c>
      <c r="K304">
        <v>435.889252</v>
      </c>
      <c r="L304" s="2">
        <v>336.79718000000003</v>
      </c>
      <c r="M304" s="1">
        <v>1.8399999999999901</v>
      </c>
      <c r="N304">
        <v>2.06</v>
      </c>
      <c r="O304">
        <v>2.2400000000000002</v>
      </c>
      <c r="P304">
        <v>2.36</v>
      </c>
      <c r="Q304" s="2">
        <v>2.54</v>
      </c>
      <c r="R304" s="1">
        <f t="shared" si="20"/>
        <v>-1956840000</v>
      </c>
      <c r="S304">
        <f t="shared" si="21"/>
        <v>-385100000</v>
      </c>
      <c r="T304">
        <f t="shared" si="22"/>
        <v>-282500000</v>
      </c>
      <c r="U304">
        <f t="shared" si="23"/>
        <v>-3490300000</v>
      </c>
      <c r="V304">
        <f t="shared" si="24"/>
        <v>216300000</v>
      </c>
      <c r="W304" s="1">
        <v>-375950000</v>
      </c>
      <c r="X304">
        <v>-393500000</v>
      </c>
      <c r="Y304">
        <v>-359700000</v>
      </c>
      <c r="Z304">
        <v>-423100000</v>
      </c>
      <c r="AA304" s="2">
        <v>-481800000</v>
      </c>
      <c r="AB304" s="1">
        <v>-1650000000</v>
      </c>
      <c r="AC304">
        <v>0</v>
      </c>
      <c r="AD304">
        <v>-65099999.999999993</v>
      </c>
      <c r="AE304">
        <v>-3110000000</v>
      </c>
      <c r="AF304" s="2">
        <v>11000000</v>
      </c>
      <c r="AG304" s="1">
        <v>69110000</v>
      </c>
      <c r="AH304">
        <v>8400000</v>
      </c>
      <c r="AI304">
        <v>142300000</v>
      </c>
      <c r="AJ304">
        <v>42800000</v>
      </c>
      <c r="AK304" s="2">
        <v>687100000</v>
      </c>
    </row>
    <row r="305" spans="1:37" x14ac:dyDescent="0.25">
      <c r="A305" t="s">
        <v>533</v>
      </c>
      <c r="B305" s="1">
        <v>540180000000</v>
      </c>
      <c r="C305">
        <v>456100000000</v>
      </c>
      <c r="D305">
        <v>359340000000</v>
      </c>
      <c r="E305">
        <v>287600000000</v>
      </c>
      <c r="F305">
        <v>182070000000</v>
      </c>
      <c r="G305">
        <v>96700000000</v>
      </c>
      <c r="H305" s="1">
        <v>73.926865000000006</v>
      </c>
      <c r="I305">
        <v>105.22370100000001</v>
      </c>
      <c r="J305">
        <v>112.438705</v>
      </c>
      <c r="K305">
        <v>169.58801299999999</v>
      </c>
      <c r="L305" s="2">
        <v>163.73692299999999</v>
      </c>
      <c r="M305" s="1">
        <v>1.58</v>
      </c>
      <c r="N305">
        <v>1.74</v>
      </c>
      <c r="O305">
        <v>1.84</v>
      </c>
      <c r="P305">
        <v>2</v>
      </c>
      <c r="Q305" s="2">
        <v>2.25</v>
      </c>
      <c r="R305" s="1">
        <f t="shared" si="20"/>
        <v>-1085000000</v>
      </c>
      <c r="S305">
        <f t="shared" si="21"/>
        <v>-5692000000</v>
      </c>
      <c r="T305">
        <f t="shared" si="22"/>
        <v>-912000000</v>
      </c>
      <c r="U305">
        <f t="shared" si="23"/>
        <v>-1181000000</v>
      </c>
      <c r="V305">
        <f t="shared" si="24"/>
        <v>-923000000</v>
      </c>
      <c r="W305" s="1">
        <v>-314000000</v>
      </c>
      <c r="X305">
        <v>-421000000</v>
      </c>
      <c r="Y305">
        <v>-348000000</v>
      </c>
      <c r="Z305">
        <v>-406000000</v>
      </c>
      <c r="AA305" s="2">
        <v>-470000000</v>
      </c>
      <c r="AB305" s="1">
        <v>-884000000</v>
      </c>
      <c r="AC305">
        <v>-5510000000</v>
      </c>
      <c r="AD305">
        <v>-668000000</v>
      </c>
      <c r="AE305">
        <v>-859000000</v>
      </c>
      <c r="AF305" s="2">
        <v>-572000000</v>
      </c>
      <c r="AG305" s="1">
        <v>113000000</v>
      </c>
      <c r="AH305">
        <v>239000000</v>
      </c>
      <c r="AI305">
        <v>104000000</v>
      </c>
      <c r="AJ305">
        <v>84000000</v>
      </c>
      <c r="AK305" s="2">
        <v>119000000</v>
      </c>
    </row>
    <row r="306" spans="1:37" x14ac:dyDescent="0.25">
      <c r="A306" t="s">
        <v>2</v>
      </c>
      <c r="B306" s="1">
        <v>5109860000000</v>
      </c>
      <c r="C306">
        <v>4101470000000</v>
      </c>
      <c r="D306">
        <v>3100820000000</v>
      </c>
      <c r="E306">
        <v>2101570000000</v>
      </c>
      <c r="F306">
        <v>166280000000</v>
      </c>
      <c r="G306">
        <v>59030000000</v>
      </c>
      <c r="H306" s="1">
        <v>158.270477</v>
      </c>
      <c r="I306">
        <v>151.47938500000001</v>
      </c>
      <c r="J306">
        <v>155.66806</v>
      </c>
      <c r="K306">
        <v>163.218887</v>
      </c>
      <c r="L306" s="2">
        <v>114.863068</v>
      </c>
      <c r="M306" s="1">
        <v>5.44</v>
      </c>
      <c r="N306">
        <v>5.76</v>
      </c>
      <c r="O306">
        <v>5.88</v>
      </c>
      <c r="P306">
        <v>5.92</v>
      </c>
      <c r="Q306" s="2">
        <v>5.96</v>
      </c>
      <c r="R306" s="1">
        <f t="shared" si="20"/>
        <v>-460000000</v>
      </c>
      <c r="S306">
        <f t="shared" si="21"/>
        <v>-6321000000</v>
      </c>
      <c r="T306">
        <f t="shared" si="22"/>
        <v>-821000000</v>
      </c>
      <c r="U306">
        <f t="shared" si="23"/>
        <v>-1549000000</v>
      </c>
      <c r="V306">
        <f t="shared" si="24"/>
        <v>-1059000000</v>
      </c>
      <c r="W306" s="1">
        <v>-1580000000</v>
      </c>
      <c r="X306">
        <v>-1700000000</v>
      </c>
      <c r="Y306">
        <v>-1500000000</v>
      </c>
      <c r="Z306">
        <v>-1600000000</v>
      </c>
      <c r="AA306" s="2">
        <v>-1750000000</v>
      </c>
      <c r="AB306" s="1">
        <v>0</v>
      </c>
      <c r="AC306">
        <v>-4980000000</v>
      </c>
      <c r="AD306">
        <v>-25000000</v>
      </c>
      <c r="AE306">
        <v>0</v>
      </c>
      <c r="AF306" s="2">
        <v>0</v>
      </c>
      <c r="AG306" s="1">
        <v>1120000000</v>
      </c>
      <c r="AH306">
        <v>359000000</v>
      </c>
      <c r="AI306">
        <v>704000000</v>
      </c>
      <c r="AJ306">
        <v>51000000</v>
      </c>
      <c r="AK306" s="2">
        <v>691000000</v>
      </c>
    </row>
    <row r="307" spans="1:37" x14ac:dyDescent="0.25">
      <c r="A307" t="s">
        <v>573</v>
      </c>
      <c r="B307" s="1">
        <v>526750000000</v>
      </c>
      <c r="C307">
        <v>434100000000</v>
      </c>
      <c r="D307">
        <v>348820000000</v>
      </c>
      <c r="E307">
        <v>250810000000</v>
      </c>
      <c r="F307">
        <v>153010000000</v>
      </c>
      <c r="G307">
        <v>59230000000</v>
      </c>
      <c r="H307" s="1">
        <v>24.610001</v>
      </c>
      <c r="I307">
        <v>31.774999999999999</v>
      </c>
      <c r="J307">
        <v>46.240001999999997</v>
      </c>
      <c r="K307">
        <v>48.02</v>
      </c>
      <c r="L307" s="2">
        <v>50.764999000000003</v>
      </c>
      <c r="M307" s="1">
        <v>0</v>
      </c>
      <c r="N307">
        <v>0</v>
      </c>
      <c r="O307">
        <v>0</v>
      </c>
      <c r="P307">
        <v>0</v>
      </c>
      <c r="Q307" s="2">
        <v>0</v>
      </c>
      <c r="R307" s="1">
        <f t="shared" si="20"/>
        <v>-82440000</v>
      </c>
      <c r="S307">
        <f t="shared" si="21"/>
        <v>-110420000</v>
      </c>
      <c r="T307">
        <f t="shared" si="22"/>
        <v>-92707000</v>
      </c>
      <c r="U307">
        <f t="shared" si="23"/>
        <v>-67480000</v>
      </c>
      <c r="V307">
        <f t="shared" si="24"/>
        <v>-566660000</v>
      </c>
      <c r="W307" s="1">
        <v>-86740000</v>
      </c>
      <c r="X307">
        <v>-111660000</v>
      </c>
      <c r="Y307">
        <v>-93700000</v>
      </c>
      <c r="Z307">
        <v>-68810000</v>
      </c>
      <c r="AA307" s="2">
        <v>-238500000</v>
      </c>
      <c r="AB307" s="1">
        <v>0</v>
      </c>
      <c r="AC307">
        <v>0</v>
      </c>
      <c r="AD307">
        <v>0</v>
      </c>
      <c r="AE307">
        <v>0</v>
      </c>
      <c r="AF307" s="2">
        <v>-329470000</v>
      </c>
      <c r="AG307" s="1">
        <v>4300000</v>
      </c>
      <c r="AH307">
        <v>1240000</v>
      </c>
      <c r="AI307">
        <v>993000</v>
      </c>
      <c r="AJ307">
        <v>1330000</v>
      </c>
      <c r="AK307" s="2">
        <v>1310000</v>
      </c>
    </row>
    <row r="308" spans="1:37" x14ac:dyDescent="0.25">
      <c r="A308" t="s">
        <v>45</v>
      </c>
      <c r="B308" s="1">
        <v>592550000000</v>
      </c>
      <c r="C308">
        <v>492730000000</v>
      </c>
      <c r="D308">
        <v>376190000000</v>
      </c>
      <c r="E308">
        <v>286400000000</v>
      </c>
      <c r="F308">
        <v>181920000000</v>
      </c>
      <c r="G308">
        <v>78270000000</v>
      </c>
      <c r="H308" s="1">
        <v>34.920726999999999</v>
      </c>
      <c r="I308">
        <v>37.668998999999999</v>
      </c>
      <c r="J308">
        <v>33.822426</v>
      </c>
      <c r="K308">
        <v>42.002319</v>
      </c>
      <c r="L308" s="2">
        <v>43.838912999999998</v>
      </c>
      <c r="M308" s="1">
        <v>3</v>
      </c>
      <c r="N308">
        <v>3.28</v>
      </c>
      <c r="O308">
        <v>3.4</v>
      </c>
      <c r="P308">
        <v>3.52</v>
      </c>
      <c r="Q308" s="2">
        <v>3.6799999999999899</v>
      </c>
      <c r="R308" s="1">
        <f t="shared" si="20"/>
        <v>-253000000</v>
      </c>
      <c r="S308">
        <f t="shared" si="21"/>
        <v>-667000000</v>
      </c>
      <c r="T308">
        <f t="shared" si="22"/>
        <v>-231000000</v>
      </c>
      <c r="U308">
        <f t="shared" si="23"/>
        <v>1011000000</v>
      </c>
      <c r="V308">
        <f t="shared" si="24"/>
        <v>795000000</v>
      </c>
      <c r="W308" s="1">
        <v>-238000000</v>
      </c>
      <c r="X308">
        <v>-246000000</v>
      </c>
      <c r="Y308">
        <v>-231000000</v>
      </c>
      <c r="Z308">
        <v>-169000000</v>
      </c>
      <c r="AA308" s="2">
        <v>-205000000</v>
      </c>
      <c r="AB308" s="1">
        <v>-15000000</v>
      </c>
      <c r="AC308">
        <v>-421000000</v>
      </c>
      <c r="AD308">
        <v>0</v>
      </c>
      <c r="AE308">
        <v>0</v>
      </c>
      <c r="AF308" s="2">
        <v>0</v>
      </c>
      <c r="AG308" s="1">
        <v>0</v>
      </c>
      <c r="AH308">
        <v>0</v>
      </c>
      <c r="AI308">
        <v>0</v>
      </c>
      <c r="AJ308">
        <v>1180000000</v>
      </c>
      <c r="AK308" s="2">
        <v>1000000000</v>
      </c>
    </row>
    <row r="309" spans="1:37" x14ac:dyDescent="0.25">
      <c r="A309" t="s">
        <v>975</v>
      </c>
      <c r="B309" s="1">
        <v>57200000000</v>
      </c>
      <c r="C309">
        <v>48410000000</v>
      </c>
      <c r="D309">
        <v>312610000000</v>
      </c>
      <c r="E309">
        <v>218570000000</v>
      </c>
      <c r="F309">
        <v>119280000000</v>
      </c>
      <c r="G309">
        <v>18090000000</v>
      </c>
      <c r="H309" s="1">
        <v>116.220001</v>
      </c>
      <c r="I309">
        <v>135.69000199999999</v>
      </c>
      <c r="J309">
        <v>212.679993</v>
      </c>
      <c r="K309">
        <v>318.07998700000002</v>
      </c>
      <c r="L309" s="2">
        <v>330.22000100000002</v>
      </c>
      <c r="M309" s="1">
        <v>0</v>
      </c>
      <c r="N309">
        <v>0</v>
      </c>
      <c r="O309">
        <v>0</v>
      </c>
      <c r="P309">
        <v>0</v>
      </c>
      <c r="Q309" s="2">
        <v>0</v>
      </c>
      <c r="R309" s="1">
        <f t="shared" si="20"/>
        <v>160000000</v>
      </c>
      <c r="S309">
        <f t="shared" si="21"/>
        <v>-57000000</v>
      </c>
      <c r="T309">
        <f t="shared" si="22"/>
        <v>-829000000</v>
      </c>
      <c r="U309">
        <f t="shared" si="23"/>
        <v>-206000000</v>
      </c>
      <c r="V309">
        <f t="shared" si="24"/>
        <v>-225000000</v>
      </c>
      <c r="W309" s="1">
        <v>-30000000</v>
      </c>
      <c r="X309">
        <v>-57000000</v>
      </c>
      <c r="Y309">
        <v>-74000000</v>
      </c>
      <c r="Z309">
        <v>-77000000</v>
      </c>
      <c r="AA309" s="2">
        <v>-91000000</v>
      </c>
      <c r="AB309" s="1">
        <v>0</v>
      </c>
      <c r="AC309">
        <v>0</v>
      </c>
      <c r="AD309">
        <v>-755000000</v>
      </c>
      <c r="AE309">
        <v>-129000000</v>
      </c>
      <c r="AF309" s="2">
        <v>-134000000</v>
      </c>
      <c r="AG309" s="1">
        <v>190000000</v>
      </c>
      <c r="AH309">
        <v>0</v>
      </c>
      <c r="AI309">
        <v>0</v>
      </c>
      <c r="AJ309">
        <v>0</v>
      </c>
      <c r="AK309" s="2">
        <v>0</v>
      </c>
    </row>
    <row r="310" spans="1:37" x14ac:dyDescent="0.25">
      <c r="A310" t="s">
        <v>579</v>
      </c>
      <c r="B310" s="1">
        <v>511250000000</v>
      </c>
      <c r="C310">
        <v>48190000000</v>
      </c>
      <c r="D310">
        <v>38720000000</v>
      </c>
      <c r="E310">
        <v>214550000000</v>
      </c>
      <c r="F310">
        <v>114930000000</v>
      </c>
      <c r="G310">
        <v>13240000000</v>
      </c>
      <c r="H310" s="1">
        <v>27.680741999999999</v>
      </c>
      <c r="I310">
        <v>20.683160999999998</v>
      </c>
      <c r="J310">
        <v>22.255533</v>
      </c>
      <c r="K310">
        <v>38.311915999999997</v>
      </c>
      <c r="L310" s="2">
        <v>43.214680000000001</v>
      </c>
      <c r="M310" s="1">
        <v>0.1</v>
      </c>
      <c r="N310">
        <v>0.17499999999999999</v>
      </c>
      <c r="O310">
        <v>0.2</v>
      </c>
      <c r="P310">
        <v>0.27500000000000002</v>
      </c>
      <c r="Q310" s="2">
        <v>0.56299999999999994</v>
      </c>
      <c r="R310" s="1">
        <f t="shared" si="20"/>
        <v>-1927200000</v>
      </c>
      <c r="S310">
        <f t="shared" si="21"/>
        <v>-1321100000</v>
      </c>
      <c r="T310">
        <f t="shared" si="22"/>
        <v>-1170000000</v>
      </c>
      <c r="U310">
        <f t="shared" si="23"/>
        <v>-1286000000</v>
      </c>
      <c r="V310">
        <f t="shared" si="24"/>
        <v>-1250000000</v>
      </c>
      <c r="W310" s="1">
        <v>-954500000</v>
      </c>
      <c r="X310">
        <v>-1270000000</v>
      </c>
      <c r="Y310">
        <v>-1170000000</v>
      </c>
      <c r="Z310">
        <v>-1290000000</v>
      </c>
      <c r="AA310" s="2">
        <v>-1250000000</v>
      </c>
      <c r="AB310" s="1">
        <v>-985300000</v>
      </c>
      <c r="AC310">
        <v>-55100000</v>
      </c>
      <c r="AD310">
        <v>0</v>
      </c>
      <c r="AE310">
        <v>-24100000</v>
      </c>
      <c r="AF310" s="2">
        <v>0</v>
      </c>
      <c r="AG310" s="1">
        <v>12600000</v>
      </c>
      <c r="AH310">
        <v>4000000</v>
      </c>
      <c r="AI310">
        <v>0</v>
      </c>
      <c r="AJ310">
        <v>28100000</v>
      </c>
      <c r="AK310" s="2">
        <v>0</v>
      </c>
    </row>
    <row r="311" spans="1:37" x14ac:dyDescent="0.25">
      <c r="A311" t="s">
        <v>527</v>
      </c>
      <c r="B311" s="1">
        <v>540120000000</v>
      </c>
      <c r="C311">
        <v>439100000000</v>
      </c>
      <c r="D311">
        <v>326910000000</v>
      </c>
      <c r="E311">
        <v>239390000000</v>
      </c>
      <c r="F311">
        <v>154540000000</v>
      </c>
      <c r="G311">
        <v>58360000000</v>
      </c>
      <c r="H311" s="1">
        <v>49.418841999999998</v>
      </c>
      <c r="I311">
        <v>52.408687999999998</v>
      </c>
      <c r="J311">
        <v>38.056587</v>
      </c>
      <c r="K311">
        <v>61.271534000000003</v>
      </c>
      <c r="L311" s="2">
        <v>114.34668000000001</v>
      </c>
      <c r="M311" s="1">
        <v>1.84</v>
      </c>
      <c r="N311">
        <v>2.12</v>
      </c>
      <c r="O311">
        <v>2.3199999999999998</v>
      </c>
      <c r="P311">
        <v>2.3199999999999998</v>
      </c>
      <c r="Q311" s="2">
        <v>2.4900000000000002</v>
      </c>
      <c r="R311" s="1">
        <f t="shared" si="20"/>
        <v>-7334000000</v>
      </c>
      <c r="S311">
        <f t="shared" si="21"/>
        <v>-4795000000</v>
      </c>
      <c r="T311">
        <f t="shared" si="22"/>
        <v>-2640000000</v>
      </c>
      <c r="U311">
        <f t="shared" si="23"/>
        <v>-1937000000</v>
      </c>
      <c r="V311">
        <f t="shared" si="24"/>
        <v>-3234000000</v>
      </c>
      <c r="W311" s="1">
        <v>-3580000000</v>
      </c>
      <c r="X311">
        <v>-4810000000</v>
      </c>
      <c r="Y311">
        <v>-2790000000</v>
      </c>
      <c r="Z311">
        <v>-1460000000</v>
      </c>
      <c r="AA311" s="2">
        <v>-2420000000</v>
      </c>
      <c r="AB311" s="1">
        <v>-3820000000</v>
      </c>
      <c r="AC311">
        <v>-129000000</v>
      </c>
      <c r="AD311">
        <v>0</v>
      </c>
      <c r="AE311">
        <v>-630000000</v>
      </c>
      <c r="AF311" s="2">
        <v>-904000000</v>
      </c>
      <c r="AG311" s="1">
        <v>66000000</v>
      </c>
      <c r="AH311">
        <v>144000000</v>
      </c>
      <c r="AI311">
        <v>150000000</v>
      </c>
      <c r="AJ311">
        <v>153000000</v>
      </c>
      <c r="AK311" s="2">
        <v>90000000</v>
      </c>
    </row>
    <row r="312" spans="1:37" x14ac:dyDescent="0.25">
      <c r="A312" t="s">
        <v>951</v>
      </c>
      <c r="B312" s="1">
        <v>54940000000</v>
      </c>
      <c r="C312">
        <v>47760000000</v>
      </c>
      <c r="D312">
        <v>316510000000</v>
      </c>
      <c r="E312">
        <v>222730000000</v>
      </c>
      <c r="F312">
        <v>116590000000</v>
      </c>
      <c r="G312">
        <v>25070000000</v>
      </c>
      <c r="H312" s="1">
        <v>112.067696</v>
      </c>
      <c r="I312">
        <v>173.481323</v>
      </c>
      <c r="J312">
        <v>359.95755000000003</v>
      </c>
      <c r="K312">
        <v>487.699524</v>
      </c>
      <c r="L312" s="2">
        <v>352.22039799999999</v>
      </c>
      <c r="M312" s="1">
        <v>1.2</v>
      </c>
      <c r="N312">
        <v>1.6</v>
      </c>
      <c r="O312">
        <v>2</v>
      </c>
      <c r="P312">
        <v>2.4</v>
      </c>
      <c r="Q312" s="2">
        <v>3</v>
      </c>
      <c r="R312" s="1">
        <f t="shared" si="20"/>
        <v>-22530000</v>
      </c>
      <c r="S312">
        <f t="shared" si="21"/>
        <v>-87520000</v>
      </c>
      <c r="T312">
        <f t="shared" si="22"/>
        <v>-55611000</v>
      </c>
      <c r="U312">
        <f t="shared" si="23"/>
        <v>-95215000</v>
      </c>
      <c r="V312">
        <f t="shared" si="24"/>
        <v>-58840000</v>
      </c>
      <c r="W312" s="1">
        <v>-22530000</v>
      </c>
      <c r="X312">
        <v>-96790000</v>
      </c>
      <c r="Y312">
        <v>-55640000</v>
      </c>
      <c r="Z312">
        <v>-95240000</v>
      </c>
      <c r="AA312" s="2">
        <v>-58840000</v>
      </c>
      <c r="AB312" s="1">
        <v>0</v>
      </c>
      <c r="AC312">
        <v>0</v>
      </c>
      <c r="AD312">
        <v>0</v>
      </c>
      <c r="AE312">
        <v>0</v>
      </c>
      <c r="AF312" s="2">
        <v>0</v>
      </c>
      <c r="AG312" s="1">
        <v>0</v>
      </c>
      <c r="AH312">
        <v>9270000</v>
      </c>
      <c r="AI312">
        <v>29000</v>
      </c>
      <c r="AJ312">
        <v>25000</v>
      </c>
      <c r="AK312" s="2">
        <v>0</v>
      </c>
    </row>
    <row r="313" spans="1:37" x14ac:dyDescent="0.25">
      <c r="A313" t="s">
        <v>549</v>
      </c>
      <c r="B313" s="1">
        <v>5198090000000</v>
      </c>
      <c r="C313">
        <v>4230920000000</v>
      </c>
      <c r="D313">
        <v>3206950000000</v>
      </c>
      <c r="E313">
        <v>2193580000000</v>
      </c>
      <c r="F313">
        <v>1281300000000</v>
      </c>
      <c r="G313">
        <v>278720000000</v>
      </c>
      <c r="H313" s="1">
        <v>63.446528999999998</v>
      </c>
      <c r="I313">
        <v>77.576988</v>
      </c>
      <c r="J313">
        <v>71.987724</v>
      </c>
      <c r="K313">
        <v>73.251014999999995</v>
      </c>
      <c r="L313" s="2">
        <v>109.45266700000001</v>
      </c>
      <c r="M313" s="1">
        <v>1.898854</v>
      </c>
      <c r="N313">
        <v>2.156488</v>
      </c>
      <c r="O313">
        <v>2.366412</v>
      </c>
      <c r="P313">
        <v>2.6102289999999999</v>
      </c>
      <c r="Q313" s="2">
        <v>2.8</v>
      </c>
      <c r="R313" s="1">
        <f t="shared" si="20"/>
        <v>-3051000000</v>
      </c>
      <c r="S313">
        <f t="shared" si="21"/>
        <v>-8420000000</v>
      </c>
      <c r="T313">
        <f t="shared" si="22"/>
        <v>-11040000000</v>
      </c>
      <c r="U313">
        <f t="shared" si="23"/>
        <v>-17360000000</v>
      </c>
      <c r="V313">
        <f t="shared" si="24"/>
        <v>-4511000000</v>
      </c>
      <c r="W313" s="1">
        <v>-2620000000</v>
      </c>
      <c r="X313">
        <v>-3470000000</v>
      </c>
      <c r="Y313">
        <v>-4430000000</v>
      </c>
      <c r="Z313">
        <v>-4450000000</v>
      </c>
      <c r="AA313" s="2">
        <v>-4390000000</v>
      </c>
      <c r="AB313" s="1">
        <v>-431000000</v>
      </c>
      <c r="AC313">
        <v>-4950000000</v>
      </c>
      <c r="AD313">
        <v>-6610000000</v>
      </c>
      <c r="AE313">
        <v>-12910000000</v>
      </c>
      <c r="AF313" s="2">
        <v>-121000000</v>
      </c>
      <c r="AG313" s="1">
        <v>0</v>
      </c>
      <c r="AH313">
        <v>0</v>
      </c>
      <c r="AI313">
        <v>0</v>
      </c>
      <c r="AJ313">
        <v>0</v>
      </c>
      <c r="AK313" s="2">
        <v>0</v>
      </c>
    </row>
    <row r="314" spans="1:37" x14ac:dyDescent="0.25">
      <c r="A314" t="s">
        <v>953</v>
      </c>
      <c r="B314" s="1">
        <v>55020000000</v>
      </c>
      <c r="C314">
        <v>46580000000</v>
      </c>
      <c r="D314">
        <v>341330000000</v>
      </c>
      <c r="E314">
        <v>2102970000000</v>
      </c>
      <c r="F314">
        <v>169000000000</v>
      </c>
      <c r="G314">
        <v>42900000000</v>
      </c>
      <c r="H314" s="1">
        <v>15.27</v>
      </c>
      <c r="I314">
        <v>19.559999000000001</v>
      </c>
      <c r="J314">
        <v>104.470001</v>
      </c>
      <c r="K314">
        <v>253.979996</v>
      </c>
      <c r="L314" s="2">
        <v>179.61999499999999</v>
      </c>
      <c r="M314" s="1">
        <v>0</v>
      </c>
      <c r="N314">
        <v>0</v>
      </c>
      <c r="O314">
        <v>0</v>
      </c>
      <c r="P314">
        <v>0</v>
      </c>
      <c r="Q314" s="2">
        <v>0</v>
      </c>
      <c r="R314" s="1">
        <f t="shared" si="20"/>
        <v>-105770000</v>
      </c>
      <c r="S314">
        <f t="shared" si="21"/>
        <v>-31550000</v>
      </c>
      <c r="T314">
        <f t="shared" si="22"/>
        <v>-67450000</v>
      </c>
      <c r="U314">
        <f t="shared" si="23"/>
        <v>-284000000</v>
      </c>
      <c r="V314">
        <f t="shared" si="24"/>
        <v>-400000000</v>
      </c>
      <c r="W314" s="1">
        <v>-105770000</v>
      </c>
      <c r="X314">
        <v>-31550000</v>
      </c>
      <c r="Y314">
        <v>-67450000</v>
      </c>
      <c r="Z314">
        <v>-284000000</v>
      </c>
      <c r="AA314" s="2">
        <v>-400000000</v>
      </c>
      <c r="AB314" s="1">
        <v>0</v>
      </c>
      <c r="AC314">
        <v>0</v>
      </c>
      <c r="AD314">
        <v>0</v>
      </c>
      <c r="AE314">
        <v>0</v>
      </c>
      <c r="AF314" s="2">
        <v>0</v>
      </c>
      <c r="AG314" s="1">
        <v>0</v>
      </c>
      <c r="AH314">
        <v>0</v>
      </c>
      <c r="AI314">
        <v>0</v>
      </c>
      <c r="AJ314">
        <v>0</v>
      </c>
      <c r="AK314" s="2">
        <v>0</v>
      </c>
    </row>
    <row r="315" spans="1:37" x14ac:dyDescent="0.25">
      <c r="A315" t="s">
        <v>525</v>
      </c>
      <c r="B315" s="1">
        <v>511740000000</v>
      </c>
      <c r="C315">
        <v>410800000000</v>
      </c>
      <c r="D315">
        <v>35260000000</v>
      </c>
      <c r="E315">
        <v>212780000000</v>
      </c>
      <c r="F315">
        <v>117190000000</v>
      </c>
      <c r="G315">
        <v>16740000000</v>
      </c>
      <c r="H315" s="1">
        <v>13.459705</v>
      </c>
      <c r="I315">
        <v>12.931324999999999</v>
      </c>
      <c r="J315">
        <v>6.4165089999999996</v>
      </c>
      <c r="K315">
        <v>16.026720000000001</v>
      </c>
      <c r="L315" s="2">
        <v>26.75046</v>
      </c>
      <c r="M315" s="1">
        <v>0.2</v>
      </c>
      <c r="N315">
        <v>0.2</v>
      </c>
      <c r="O315">
        <v>0.08</v>
      </c>
      <c r="P315">
        <v>0.18</v>
      </c>
      <c r="Q315" s="2">
        <v>0.32</v>
      </c>
      <c r="R315" s="1">
        <f t="shared" si="20"/>
        <v>-1545000000</v>
      </c>
      <c r="S315">
        <f t="shared" si="21"/>
        <v>-2919000000</v>
      </c>
      <c r="T315">
        <f t="shared" si="22"/>
        <v>-1323000000</v>
      </c>
      <c r="U315">
        <f t="shared" si="23"/>
        <v>-1075000000</v>
      </c>
      <c r="V315">
        <f t="shared" si="24"/>
        <v>-4619000000</v>
      </c>
      <c r="W315" s="1">
        <v>-2780000000</v>
      </c>
      <c r="X315">
        <v>-2550000000</v>
      </c>
      <c r="Y315">
        <v>-1340000000</v>
      </c>
      <c r="Z315">
        <v>-1050000000</v>
      </c>
      <c r="AA315" s="2">
        <v>-1450000000</v>
      </c>
      <c r="AB315" s="1">
        <v>-25000000</v>
      </c>
      <c r="AC315">
        <v>-293000000</v>
      </c>
      <c r="AD315">
        <v>-1000000</v>
      </c>
      <c r="AE315">
        <v>-47000000</v>
      </c>
      <c r="AF315" s="2">
        <v>-3180000000</v>
      </c>
      <c r="AG315" s="1">
        <v>1260000000</v>
      </c>
      <c r="AH315">
        <v>-76000000</v>
      </c>
      <c r="AI315">
        <v>18000000</v>
      </c>
      <c r="AJ315">
        <v>22000000</v>
      </c>
      <c r="AK315" s="2">
        <v>11000000</v>
      </c>
    </row>
    <row r="316" spans="1:37" x14ac:dyDescent="0.25">
      <c r="A316" t="s">
        <v>577</v>
      </c>
      <c r="B316" s="1">
        <v>567390000000</v>
      </c>
      <c r="C316">
        <v>481480000000</v>
      </c>
      <c r="D316">
        <v>3123980000000</v>
      </c>
      <c r="E316">
        <v>2173930000000</v>
      </c>
      <c r="F316">
        <v>1143690000000</v>
      </c>
      <c r="G316">
        <v>142250000000</v>
      </c>
      <c r="H316" s="1">
        <v>34.391131999999999</v>
      </c>
      <c r="I316">
        <v>45.62809</v>
      </c>
      <c r="J316">
        <v>63.007122000000003</v>
      </c>
      <c r="K316">
        <v>92.402259999999998</v>
      </c>
      <c r="L316" s="2">
        <v>82.849281000000005</v>
      </c>
      <c r="M316" s="1">
        <v>1.1000000000000001</v>
      </c>
      <c r="N316">
        <v>1.2999999999999901</v>
      </c>
      <c r="O316">
        <v>1.4</v>
      </c>
      <c r="P316">
        <v>2.0999999999999899</v>
      </c>
      <c r="Q316" s="2">
        <v>2.95</v>
      </c>
      <c r="R316" s="1">
        <f t="shared" si="20"/>
        <v>-2000000000</v>
      </c>
      <c r="S316">
        <f t="shared" si="21"/>
        <v>-1830000000</v>
      </c>
      <c r="T316">
        <f t="shared" si="22"/>
        <v>2370000000</v>
      </c>
      <c r="U316">
        <f t="shared" si="23"/>
        <v>-4960000000</v>
      </c>
      <c r="V316">
        <f t="shared" si="24"/>
        <v>-3080000000</v>
      </c>
      <c r="W316" s="1">
        <v>-1870000000</v>
      </c>
      <c r="X316">
        <v>-1830000000</v>
      </c>
      <c r="Y316">
        <v>-1440000000</v>
      </c>
      <c r="Z316">
        <v>-2310000000</v>
      </c>
      <c r="AA316" s="2">
        <v>-3080000000</v>
      </c>
      <c r="AB316" s="1">
        <v>-130000000</v>
      </c>
      <c r="AC316">
        <v>0</v>
      </c>
      <c r="AD316">
        <v>0</v>
      </c>
      <c r="AE316">
        <v>-2650000000</v>
      </c>
      <c r="AF316" s="2">
        <v>0</v>
      </c>
      <c r="AG316" s="1">
        <v>0</v>
      </c>
      <c r="AH316">
        <v>0</v>
      </c>
      <c r="AI316">
        <v>3810000000</v>
      </c>
      <c r="AJ316">
        <v>0</v>
      </c>
      <c r="AK316" s="2">
        <v>0</v>
      </c>
    </row>
    <row r="317" spans="1:37" x14ac:dyDescent="0.25">
      <c r="A317" t="s">
        <v>583</v>
      </c>
      <c r="B317" s="1">
        <v>512400000000</v>
      </c>
      <c r="C317">
        <v>421890000000</v>
      </c>
      <c r="D317">
        <v>337010000000</v>
      </c>
      <c r="E317">
        <v>250480000000</v>
      </c>
      <c r="F317">
        <v>137190000000</v>
      </c>
      <c r="G317">
        <v>42810000000</v>
      </c>
      <c r="H317" s="1">
        <v>141.035538</v>
      </c>
      <c r="I317">
        <v>249.90652499999999</v>
      </c>
      <c r="J317">
        <v>435.79931599999998</v>
      </c>
      <c r="K317">
        <v>602.00610400000005</v>
      </c>
      <c r="L317" s="2">
        <v>461.52383400000002</v>
      </c>
      <c r="M317" s="1">
        <v>1.92</v>
      </c>
      <c r="N317">
        <v>2.52</v>
      </c>
      <c r="O317">
        <v>2.92</v>
      </c>
      <c r="P317">
        <v>3.64</v>
      </c>
      <c r="Q317" s="2">
        <v>4.58</v>
      </c>
      <c r="R317" s="1">
        <f t="shared" si="20"/>
        <v>34880000</v>
      </c>
      <c r="S317">
        <f t="shared" si="21"/>
        <v>-71940000</v>
      </c>
      <c r="T317">
        <f t="shared" si="22"/>
        <v>-50980000</v>
      </c>
      <c r="U317">
        <f t="shared" si="23"/>
        <v>-1008290000</v>
      </c>
      <c r="V317">
        <f t="shared" si="24"/>
        <v>-72900000</v>
      </c>
      <c r="W317" s="1">
        <v>-48960000</v>
      </c>
      <c r="X317">
        <v>-53770000</v>
      </c>
      <c r="Y317">
        <v>-50980000</v>
      </c>
      <c r="Z317">
        <v>-52790000</v>
      </c>
      <c r="AA317" s="2">
        <v>-72900000</v>
      </c>
      <c r="AB317" s="1">
        <v>0</v>
      </c>
      <c r="AC317">
        <v>-18180000</v>
      </c>
      <c r="AD317">
        <v>0</v>
      </c>
      <c r="AE317">
        <v>-955500000</v>
      </c>
      <c r="AF317" s="2">
        <v>0</v>
      </c>
      <c r="AG317" s="1">
        <v>83840000</v>
      </c>
      <c r="AH317">
        <v>10000</v>
      </c>
      <c r="AI317">
        <v>0</v>
      </c>
      <c r="AJ317">
        <v>0</v>
      </c>
      <c r="AK317" s="2">
        <v>0</v>
      </c>
    </row>
    <row r="318" spans="1:37" x14ac:dyDescent="0.25">
      <c r="A318" t="s">
        <v>563</v>
      </c>
      <c r="B318" s="1">
        <v>5780360000000</v>
      </c>
      <c r="C318">
        <v>41200000000000</v>
      </c>
      <c r="D318">
        <v>31681000000000</v>
      </c>
      <c r="E318">
        <v>22522000000000</v>
      </c>
      <c r="F318">
        <v>11787000000000</v>
      </c>
      <c r="G318">
        <v>2441000000000</v>
      </c>
      <c r="H318" s="1">
        <v>96.646347000000006</v>
      </c>
      <c r="I318">
        <v>152.27413899999999</v>
      </c>
      <c r="J318">
        <v>217.04252600000001</v>
      </c>
      <c r="K318">
        <v>330.93975799999998</v>
      </c>
      <c r="L318" s="2">
        <v>238.19470200000001</v>
      </c>
      <c r="M318" s="1">
        <v>1.72</v>
      </c>
      <c r="N318">
        <v>1.89</v>
      </c>
      <c r="O318">
        <v>2.09</v>
      </c>
      <c r="P318">
        <v>2.2999999999999998</v>
      </c>
      <c r="Q318" s="2">
        <v>2.54</v>
      </c>
      <c r="R318" s="1">
        <f t="shared" si="20"/>
        <v>-16320000000</v>
      </c>
      <c r="S318">
        <f t="shared" si="21"/>
        <v>-17960000000</v>
      </c>
      <c r="T318">
        <f t="shared" si="22"/>
        <v>-29530000000</v>
      </c>
      <c r="U318">
        <f t="shared" si="23"/>
        <v>-45930000000</v>
      </c>
      <c r="V318">
        <f t="shared" si="24"/>
        <v>-29780000000</v>
      </c>
      <c r="W318" s="1">
        <v>-13930000000</v>
      </c>
      <c r="X318">
        <v>-15440000000</v>
      </c>
      <c r="Y318">
        <v>-20620000000</v>
      </c>
      <c r="Z318">
        <v>-23890000000</v>
      </c>
      <c r="AA318" s="2">
        <v>-28110000000</v>
      </c>
      <c r="AB318" s="1">
        <v>-2390000000</v>
      </c>
      <c r="AC318">
        <v>-2520000000</v>
      </c>
      <c r="AD318">
        <v>-8910000000</v>
      </c>
      <c r="AE318">
        <v>-22040000000</v>
      </c>
      <c r="AF318" s="2">
        <v>-1670000000</v>
      </c>
      <c r="AG318" s="1">
        <v>0</v>
      </c>
      <c r="AH318">
        <v>0</v>
      </c>
      <c r="AI318">
        <v>0</v>
      </c>
      <c r="AJ318">
        <v>0</v>
      </c>
      <c r="AK318" s="2">
        <v>0</v>
      </c>
    </row>
    <row r="319" spans="1:37" x14ac:dyDescent="0.25">
      <c r="A319" t="s">
        <v>581</v>
      </c>
      <c r="B319" s="1">
        <v>518800000000</v>
      </c>
      <c r="C319">
        <v>427470000000</v>
      </c>
      <c r="D319">
        <v>328820000000</v>
      </c>
      <c r="E319">
        <v>245880000000</v>
      </c>
      <c r="F319">
        <v>143080000000</v>
      </c>
      <c r="G319">
        <v>47570000000</v>
      </c>
      <c r="H319" s="1">
        <v>107.70455200000001</v>
      </c>
      <c r="I319">
        <v>153.14630099999999</v>
      </c>
      <c r="J319">
        <v>164.40893600000001</v>
      </c>
      <c r="K319">
        <v>266.18322799999999</v>
      </c>
      <c r="L319" s="2">
        <v>256.03436299999998</v>
      </c>
      <c r="M319" s="1">
        <v>2.13</v>
      </c>
      <c r="N319">
        <v>2.3499999999999899</v>
      </c>
      <c r="O319">
        <v>2.63</v>
      </c>
      <c r="P319">
        <v>2.92</v>
      </c>
      <c r="Q319" s="2">
        <v>3.25</v>
      </c>
      <c r="R319" s="1">
        <f t="shared" si="20"/>
        <v>-197000000</v>
      </c>
      <c r="S319">
        <f t="shared" si="21"/>
        <v>-241000000</v>
      </c>
      <c r="T319">
        <f t="shared" si="22"/>
        <v>-161000000</v>
      </c>
      <c r="U319">
        <f t="shared" si="23"/>
        <v>-237000000</v>
      </c>
      <c r="V319">
        <f t="shared" si="24"/>
        <v>-256000000</v>
      </c>
      <c r="W319" s="1">
        <v>-197000000</v>
      </c>
      <c r="X319">
        <v>-248000000</v>
      </c>
      <c r="Y319">
        <v>-217000000</v>
      </c>
      <c r="Z319">
        <v>-243000000</v>
      </c>
      <c r="AA319" s="2">
        <v>-256000000</v>
      </c>
      <c r="AB319" s="1">
        <v>0</v>
      </c>
      <c r="AC319">
        <v>0</v>
      </c>
      <c r="AD319">
        <v>0</v>
      </c>
      <c r="AE319">
        <v>0</v>
      </c>
      <c r="AF319" s="2">
        <v>0</v>
      </c>
      <c r="AG319" s="1">
        <v>0</v>
      </c>
      <c r="AH319">
        <v>7000000</v>
      </c>
      <c r="AI319">
        <v>56000000</v>
      </c>
      <c r="AJ319">
        <v>6000000</v>
      </c>
      <c r="AK319" s="2">
        <v>0</v>
      </c>
    </row>
    <row r="320" spans="1:37" x14ac:dyDescent="0.25">
      <c r="A320" t="s">
        <v>523</v>
      </c>
      <c r="B320" s="1">
        <v>519820000000</v>
      </c>
      <c r="C320">
        <v>422160000000</v>
      </c>
      <c r="D320">
        <v>316330000000</v>
      </c>
      <c r="E320">
        <v>219760000000</v>
      </c>
      <c r="F320">
        <v>125030000000</v>
      </c>
      <c r="G320">
        <v>20860000000</v>
      </c>
      <c r="H320" s="1">
        <v>124.597595</v>
      </c>
      <c r="I320">
        <v>151.573914</v>
      </c>
      <c r="J320">
        <v>117.988647</v>
      </c>
      <c r="K320">
        <v>146.63767999999999</v>
      </c>
      <c r="L320" s="2">
        <v>142.32086200000001</v>
      </c>
      <c r="M320" s="1">
        <v>3.55</v>
      </c>
      <c r="N320">
        <v>4.0999999999999996</v>
      </c>
      <c r="O320">
        <v>4.4000000000000004</v>
      </c>
      <c r="P320">
        <v>4.5</v>
      </c>
      <c r="Q320" s="2">
        <v>4.8</v>
      </c>
      <c r="R320" s="1">
        <f t="shared" si="20"/>
        <v>-97680000</v>
      </c>
      <c r="S320">
        <f t="shared" si="21"/>
        <v>-648130000</v>
      </c>
      <c r="T320">
        <f t="shared" si="22"/>
        <v>-927110000</v>
      </c>
      <c r="U320">
        <f t="shared" si="23"/>
        <v>-346350000</v>
      </c>
      <c r="V320">
        <f t="shared" si="24"/>
        <v>179530000</v>
      </c>
      <c r="W320" s="1">
        <v>-97680000</v>
      </c>
      <c r="X320">
        <v>-648130000</v>
      </c>
      <c r="Y320">
        <v>-927110000</v>
      </c>
      <c r="Z320">
        <v>-346350000</v>
      </c>
      <c r="AA320" s="2">
        <v>-214390000</v>
      </c>
      <c r="AB320" s="1">
        <v>0</v>
      </c>
      <c r="AC320">
        <v>0</v>
      </c>
      <c r="AD320">
        <v>0</v>
      </c>
      <c r="AE320">
        <v>0</v>
      </c>
      <c r="AF320" s="2">
        <v>0</v>
      </c>
      <c r="AG320" s="1">
        <v>0</v>
      </c>
      <c r="AH320">
        <v>0</v>
      </c>
      <c r="AI320">
        <v>0</v>
      </c>
      <c r="AJ320">
        <v>0</v>
      </c>
      <c r="AK320" s="2">
        <v>393920000</v>
      </c>
    </row>
    <row r="321" spans="1:37" x14ac:dyDescent="0.25">
      <c r="A321" t="s">
        <v>955</v>
      </c>
      <c r="B321" s="1">
        <v>515330000000</v>
      </c>
      <c r="C321">
        <v>421090000000</v>
      </c>
      <c r="D321">
        <v>340210000000</v>
      </c>
      <c r="E321">
        <v>237430000000</v>
      </c>
      <c r="F321">
        <v>111580000000</v>
      </c>
      <c r="G321">
        <v>12930000000</v>
      </c>
      <c r="H321" s="1">
        <v>42.77</v>
      </c>
      <c r="I321">
        <v>82.110000999999997</v>
      </c>
      <c r="J321">
        <v>151.19000199999999</v>
      </c>
      <c r="K321">
        <v>132.25</v>
      </c>
      <c r="L321" s="2">
        <v>41.490001999999997</v>
      </c>
      <c r="M321" s="1">
        <v>2</v>
      </c>
      <c r="N321">
        <v>0</v>
      </c>
      <c r="O321">
        <v>0</v>
      </c>
      <c r="P321">
        <v>0</v>
      </c>
      <c r="Q321" s="2">
        <v>0</v>
      </c>
      <c r="R321" s="1">
        <f t="shared" si="20"/>
        <v>-3932380000</v>
      </c>
      <c r="S321">
        <f t="shared" si="21"/>
        <v>-941350000</v>
      </c>
      <c r="T321">
        <f t="shared" si="22"/>
        <v>-85370000</v>
      </c>
      <c r="U321">
        <f t="shared" si="23"/>
        <v>0</v>
      </c>
      <c r="V321">
        <f t="shared" si="24"/>
        <v>-85370000</v>
      </c>
      <c r="W321" s="1">
        <v>-42380000</v>
      </c>
      <c r="X321">
        <v>-79970000</v>
      </c>
      <c r="Y321">
        <v>-49130000</v>
      </c>
      <c r="Z321">
        <v>0</v>
      </c>
      <c r="AA321" s="2">
        <v>-49130000</v>
      </c>
      <c r="AB321" s="1">
        <v>-3890000000</v>
      </c>
      <c r="AC321">
        <v>-861380000</v>
      </c>
      <c r="AD321">
        <v>-36240000</v>
      </c>
      <c r="AE321">
        <v>0</v>
      </c>
      <c r="AF321" s="2">
        <v>-36240000</v>
      </c>
      <c r="AG321" s="1">
        <v>0</v>
      </c>
      <c r="AH321">
        <v>0</v>
      </c>
      <c r="AI321">
        <v>0</v>
      </c>
      <c r="AJ321">
        <v>0</v>
      </c>
      <c r="AK321" s="2">
        <v>0</v>
      </c>
    </row>
    <row r="322" spans="1:37" x14ac:dyDescent="0.25">
      <c r="A322" t="s">
        <v>555</v>
      </c>
      <c r="B322" s="1">
        <v>514090000000</v>
      </c>
      <c r="C322">
        <v>419130000000</v>
      </c>
      <c r="D322">
        <v>327110000000</v>
      </c>
      <c r="E322">
        <v>239010000000</v>
      </c>
      <c r="F322">
        <v>132220000000</v>
      </c>
      <c r="G322">
        <v>26720000000</v>
      </c>
      <c r="H322" s="1">
        <v>565.580017</v>
      </c>
      <c r="I322">
        <v>793.28002900000001</v>
      </c>
      <c r="J322">
        <v>1139.6800539999999</v>
      </c>
      <c r="K322">
        <v>1697.209961</v>
      </c>
      <c r="L322" s="2">
        <v>1445.4499510000001</v>
      </c>
      <c r="M322" s="1">
        <v>0</v>
      </c>
      <c r="N322">
        <v>0</v>
      </c>
      <c r="O322">
        <v>0</v>
      </c>
      <c r="P322">
        <v>0</v>
      </c>
      <c r="Q322" s="2">
        <v>0</v>
      </c>
      <c r="R322" s="1">
        <f t="shared" si="20"/>
        <v>-140070000</v>
      </c>
      <c r="S322">
        <f t="shared" si="21"/>
        <v>-97920000</v>
      </c>
      <c r="T322">
        <f t="shared" si="22"/>
        <v>-95620000</v>
      </c>
      <c r="U322">
        <f t="shared" si="23"/>
        <v>-324790000</v>
      </c>
      <c r="V322">
        <f t="shared" si="24"/>
        <v>-158791000</v>
      </c>
      <c r="W322" s="1">
        <v>-142730000</v>
      </c>
      <c r="X322">
        <v>-97340000</v>
      </c>
      <c r="Y322">
        <v>-92490000</v>
      </c>
      <c r="Z322">
        <v>-107580000</v>
      </c>
      <c r="AA322" s="2">
        <v>-121240000</v>
      </c>
      <c r="AB322" s="1">
        <v>-5530000</v>
      </c>
      <c r="AC322">
        <v>-2000000</v>
      </c>
      <c r="AD322">
        <v>-6240000</v>
      </c>
      <c r="AE322">
        <v>-220860000</v>
      </c>
      <c r="AF322" s="2">
        <v>-37950000</v>
      </c>
      <c r="AG322" s="1">
        <v>8189999.9999999991</v>
      </c>
      <c r="AH322">
        <v>1420000</v>
      </c>
      <c r="AI322">
        <v>3110000</v>
      </c>
      <c r="AJ322">
        <v>3650000</v>
      </c>
      <c r="AK322" s="2">
        <v>399000</v>
      </c>
    </row>
    <row r="323" spans="1:37" x14ac:dyDescent="0.25">
      <c r="A323" t="s">
        <v>561</v>
      </c>
      <c r="B323" s="1">
        <v>535570000000</v>
      </c>
      <c r="C323">
        <v>459740000000</v>
      </c>
      <c r="D323">
        <v>383960000000</v>
      </c>
      <c r="E323">
        <v>2104320000000</v>
      </c>
      <c r="F323">
        <v>154530000000</v>
      </c>
      <c r="G323">
        <v>77090000000</v>
      </c>
      <c r="H323" s="1">
        <v>31.286884000000001</v>
      </c>
      <c r="I323">
        <v>53.028945999999998</v>
      </c>
      <c r="J323">
        <v>74.130095999999995</v>
      </c>
      <c r="K323">
        <v>92.075599999999994</v>
      </c>
      <c r="L323" s="2">
        <v>49.785514999999997</v>
      </c>
      <c r="M323" s="1">
        <v>0</v>
      </c>
      <c r="N323">
        <v>0</v>
      </c>
      <c r="O323">
        <v>0</v>
      </c>
      <c r="P323">
        <v>0.2</v>
      </c>
      <c r="Q323" s="2">
        <v>0.44500000000000001</v>
      </c>
      <c r="R323" s="1">
        <f t="shared" si="20"/>
        <v>-8880000000</v>
      </c>
      <c r="S323">
        <f t="shared" si="21"/>
        <v>-9780000000</v>
      </c>
      <c r="T323">
        <f t="shared" si="22"/>
        <v>-8964000000</v>
      </c>
      <c r="U323">
        <f t="shared" si="23"/>
        <v>-10030000000</v>
      </c>
      <c r="V323">
        <f t="shared" si="24"/>
        <v>-11182000000</v>
      </c>
      <c r="W323" s="1">
        <v>-8880000000</v>
      </c>
      <c r="X323">
        <v>-9780000000</v>
      </c>
      <c r="Y323">
        <v>-8220000000.000001</v>
      </c>
      <c r="Z323">
        <v>-10030000000</v>
      </c>
      <c r="AA323" s="2">
        <v>-12070000000</v>
      </c>
      <c r="AB323" s="1">
        <v>0</v>
      </c>
      <c r="AC323">
        <v>0</v>
      </c>
      <c r="AD323">
        <v>-744000000</v>
      </c>
      <c r="AE323">
        <v>0</v>
      </c>
      <c r="AF323" s="2">
        <v>0</v>
      </c>
      <c r="AG323" s="1">
        <v>0</v>
      </c>
      <c r="AH323">
        <v>0</v>
      </c>
      <c r="AI323">
        <v>0</v>
      </c>
      <c r="AJ323">
        <v>0</v>
      </c>
      <c r="AK323" s="2">
        <v>888000000</v>
      </c>
    </row>
    <row r="324" spans="1:37" x14ac:dyDescent="0.25">
      <c r="A324" t="s">
        <v>609</v>
      </c>
      <c r="B324" s="1">
        <v>59220000000</v>
      </c>
      <c r="C324">
        <v>412440000000</v>
      </c>
      <c r="D324">
        <v>38020000000</v>
      </c>
      <c r="E324">
        <v>28640000000</v>
      </c>
      <c r="F324">
        <v>15150000000</v>
      </c>
      <c r="G324">
        <v>6970000000</v>
      </c>
      <c r="H324" s="1">
        <v>42.389999000000003</v>
      </c>
      <c r="I324">
        <v>58.41</v>
      </c>
      <c r="J324">
        <v>25.43</v>
      </c>
      <c r="K324">
        <v>20.74</v>
      </c>
      <c r="L324" s="2">
        <v>12.24</v>
      </c>
      <c r="M324" s="1">
        <v>0</v>
      </c>
      <c r="N324">
        <v>0</v>
      </c>
      <c r="O324">
        <v>0</v>
      </c>
      <c r="P324">
        <v>0</v>
      </c>
      <c r="Q324" s="2">
        <v>0</v>
      </c>
      <c r="R324" s="1">
        <f t="shared" ref="R324:R387" si="25">W324+AB324+AG324</f>
        <v>-1570000000</v>
      </c>
      <c r="S324">
        <f t="shared" ref="S324:S387" si="26">X324+AC324+AH324</f>
        <v>-1640000000</v>
      </c>
      <c r="T324">
        <f t="shared" ref="T324:T387" si="27">Y324+AD324+AI324</f>
        <v>-946550000</v>
      </c>
      <c r="U324">
        <f t="shared" ref="U324:U387" si="28">Z324+AE324+AJ324</f>
        <v>-752840000</v>
      </c>
      <c r="V324">
        <f t="shared" ref="V324:V387" si="29">AA324+AF324+AK324</f>
        <v>-1780000000</v>
      </c>
      <c r="W324" s="1">
        <v>-1570000000</v>
      </c>
      <c r="X324">
        <v>-1640000000</v>
      </c>
      <c r="Y324">
        <v>-946550000</v>
      </c>
      <c r="Z324">
        <v>-752840000</v>
      </c>
      <c r="AA324" s="2">
        <v>-1780000000</v>
      </c>
      <c r="AB324" s="1">
        <v>0</v>
      </c>
      <c r="AC324">
        <v>0</v>
      </c>
      <c r="AD324">
        <v>0</v>
      </c>
      <c r="AE324">
        <v>0</v>
      </c>
      <c r="AF324" s="2">
        <v>0</v>
      </c>
      <c r="AG324" s="1">
        <v>0</v>
      </c>
      <c r="AH324">
        <v>0</v>
      </c>
      <c r="AI324">
        <v>0</v>
      </c>
      <c r="AJ324">
        <v>0</v>
      </c>
      <c r="AK324" s="2">
        <v>0</v>
      </c>
    </row>
    <row r="325" spans="1:37" x14ac:dyDescent="0.25">
      <c r="A325" t="s">
        <v>584</v>
      </c>
      <c r="B325" s="1">
        <v>513470000000</v>
      </c>
      <c r="C325">
        <v>417680000000</v>
      </c>
      <c r="D325">
        <v>321770000000</v>
      </c>
      <c r="E325">
        <v>235110000000</v>
      </c>
      <c r="F325">
        <v>130140000000</v>
      </c>
      <c r="G325">
        <v>25510000000</v>
      </c>
      <c r="H325" s="1">
        <v>25.368040000000001</v>
      </c>
      <c r="I325">
        <v>33.962184999999998</v>
      </c>
      <c r="J325">
        <v>42.790095999999998</v>
      </c>
      <c r="K325">
        <v>68.518592999999996</v>
      </c>
      <c r="L325" s="2">
        <v>60.850825999999998</v>
      </c>
      <c r="M325" s="1">
        <v>0.56666799999999995</v>
      </c>
      <c r="N325">
        <v>0.61666799999999999</v>
      </c>
      <c r="O325">
        <v>0.64666599999999996</v>
      </c>
      <c r="P325">
        <v>0.70333299999999999</v>
      </c>
      <c r="Q325" s="2">
        <v>0.78</v>
      </c>
      <c r="R325" s="1">
        <f t="shared" si="25"/>
        <v>74000000</v>
      </c>
      <c r="S325">
        <f t="shared" si="26"/>
        <v>-201000000</v>
      </c>
      <c r="T325">
        <f t="shared" si="27"/>
        <v>-345000000</v>
      </c>
      <c r="U325">
        <f t="shared" si="28"/>
        <v>-2403000000</v>
      </c>
      <c r="V325">
        <f t="shared" si="29"/>
        <v>-193000000</v>
      </c>
      <c r="W325" s="1">
        <v>-111000000</v>
      </c>
      <c r="X325">
        <v>-127000000</v>
      </c>
      <c r="Y325">
        <v>-188000000</v>
      </c>
      <c r="Z325">
        <v>-163000000</v>
      </c>
      <c r="AA325" s="2">
        <v>-152000000</v>
      </c>
      <c r="AB325" s="1">
        <v>-101000000</v>
      </c>
      <c r="AC325">
        <v>-206000000</v>
      </c>
      <c r="AD325">
        <v>-157000000</v>
      </c>
      <c r="AE325">
        <v>-2430000000</v>
      </c>
      <c r="AF325" s="2">
        <v>-41000000</v>
      </c>
      <c r="AG325" s="1">
        <v>286000000</v>
      </c>
      <c r="AH325">
        <v>132000000</v>
      </c>
      <c r="AI325">
        <v>0</v>
      </c>
      <c r="AJ325">
        <v>190000000</v>
      </c>
      <c r="AK325" s="2">
        <v>0</v>
      </c>
    </row>
    <row r="326" spans="1:37" x14ac:dyDescent="0.25">
      <c r="A326" t="s">
        <v>974</v>
      </c>
      <c r="B326" s="1">
        <v>56910000000</v>
      </c>
      <c r="C326">
        <v>49390000000</v>
      </c>
      <c r="D326">
        <v>311670000000</v>
      </c>
      <c r="E326">
        <v>214850000000</v>
      </c>
      <c r="F326">
        <v>113580000000</v>
      </c>
      <c r="G326">
        <v>13990000000</v>
      </c>
      <c r="H326" s="1">
        <v>113.982872</v>
      </c>
      <c r="I326">
        <v>157.15901199999999</v>
      </c>
      <c r="J326">
        <v>195.591263</v>
      </c>
      <c r="K326">
        <v>250.52969400000001</v>
      </c>
      <c r="L326" s="2">
        <v>235.68132</v>
      </c>
      <c r="M326" s="1">
        <v>1.2999999999999901</v>
      </c>
      <c r="N326">
        <v>1.46</v>
      </c>
      <c r="O326">
        <v>1.54</v>
      </c>
      <c r="P326">
        <v>1.8</v>
      </c>
      <c r="Q326" s="2">
        <v>2.3199999999999998</v>
      </c>
      <c r="R326" s="1">
        <f t="shared" si="25"/>
        <v>-139922000</v>
      </c>
      <c r="S326">
        <f t="shared" si="26"/>
        <v>-75440000</v>
      </c>
      <c r="T326">
        <f t="shared" si="27"/>
        <v>-192110000</v>
      </c>
      <c r="U326">
        <f t="shared" si="28"/>
        <v>-38137000</v>
      </c>
      <c r="V326">
        <f t="shared" si="29"/>
        <v>-222760000</v>
      </c>
      <c r="W326" s="1">
        <v>-89790000</v>
      </c>
      <c r="X326">
        <v>-64239999.999999993</v>
      </c>
      <c r="Y326">
        <v>-50540000</v>
      </c>
      <c r="Z326">
        <v>-38300000</v>
      </c>
      <c r="AA326" s="2">
        <v>-51430000</v>
      </c>
      <c r="AB326" s="1">
        <v>-50590000</v>
      </c>
      <c r="AC326">
        <v>-12490000</v>
      </c>
      <c r="AD326">
        <v>-142410000</v>
      </c>
      <c r="AE326">
        <v>0</v>
      </c>
      <c r="AF326" s="2">
        <v>-171610000</v>
      </c>
      <c r="AG326" s="1">
        <v>458000</v>
      </c>
      <c r="AH326">
        <v>1290000</v>
      </c>
      <c r="AI326">
        <v>840000</v>
      </c>
      <c r="AJ326">
        <v>163000</v>
      </c>
      <c r="AK326" s="2">
        <v>280000</v>
      </c>
    </row>
    <row r="327" spans="1:37" x14ac:dyDescent="0.25">
      <c r="A327" t="s">
        <v>597</v>
      </c>
      <c r="B327" s="1">
        <v>583080000000</v>
      </c>
      <c r="C327">
        <v>4118410000000</v>
      </c>
      <c r="D327">
        <v>3151140000000</v>
      </c>
      <c r="E327">
        <v>2183180000000</v>
      </c>
      <c r="F327">
        <v>1166120000000</v>
      </c>
      <c r="G327">
        <v>135320000000</v>
      </c>
      <c r="H327" s="1">
        <v>39.137504999999997</v>
      </c>
      <c r="I327">
        <v>55.843685000000001</v>
      </c>
      <c r="J327">
        <v>72.632705999999999</v>
      </c>
      <c r="K327">
        <v>89.623390000000001</v>
      </c>
      <c r="L327" s="2">
        <v>81.965912000000003</v>
      </c>
      <c r="M327" s="1">
        <v>1.1100000000000001</v>
      </c>
      <c r="N327">
        <v>1.25</v>
      </c>
      <c r="O327">
        <v>1.4</v>
      </c>
      <c r="P327">
        <v>1.54</v>
      </c>
      <c r="Q327" s="2">
        <v>1.7</v>
      </c>
      <c r="R327" s="1">
        <f t="shared" si="25"/>
        <v>-6010000000</v>
      </c>
      <c r="S327">
        <f t="shared" si="26"/>
        <v>-11080000000</v>
      </c>
      <c r="T327">
        <f t="shared" si="27"/>
        <v>-7760000000</v>
      </c>
      <c r="U327">
        <f t="shared" si="28"/>
        <v>-7830000000</v>
      </c>
      <c r="V327">
        <f t="shared" si="29"/>
        <v>-9740000000</v>
      </c>
      <c r="W327" s="1">
        <v>-6010000000</v>
      </c>
      <c r="X327">
        <v>-11080000000</v>
      </c>
      <c r="Y327">
        <v>-7760000000</v>
      </c>
      <c r="Z327">
        <v>-7830000000</v>
      </c>
      <c r="AA327" s="2">
        <v>-9740000000</v>
      </c>
      <c r="AB327" s="1">
        <v>0</v>
      </c>
      <c r="AC327">
        <v>0</v>
      </c>
      <c r="AD327">
        <v>0</v>
      </c>
      <c r="AE327">
        <v>0</v>
      </c>
      <c r="AF327" s="2">
        <v>0</v>
      </c>
      <c r="AG327" s="1">
        <v>0</v>
      </c>
      <c r="AH327">
        <v>0</v>
      </c>
      <c r="AI327">
        <v>0</v>
      </c>
      <c r="AJ327">
        <v>0</v>
      </c>
      <c r="AK327" s="2">
        <v>0</v>
      </c>
    </row>
    <row r="328" spans="1:37" x14ac:dyDescent="0.25">
      <c r="A328" t="s">
        <v>592</v>
      </c>
      <c r="B328" s="1">
        <v>518460000000</v>
      </c>
      <c r="C328">
        <v>435100000000</v>
      </c>
      <c r="D328">
        <v>348110000000</v>
      </c>
      <c r="E328">
        <v>249450000000</v>
      </c>
      <c r="F328">
        <v>137460000000</v>
      </c>
      <c r="G328">
        <v>31240000000</v>
      </c>
      <c r="H328" s="1">
        <v>29.711258000000001</v>
      </c>
      <c r="I328">
        <v>38.778103000000002</v>
      </c>
      <c r="J328">
        <v>54.399658000000002</v>
      </c>
      <c r="K328">
        <v>58.427357000000001</v>
      </c>
      <c r="L328" s="2">
        <v>46.292839000000001</v>
      </c>
      <c r="M328" s="1">
        <v>0.56000000000000005</v>
      </c>
      <c r="N328">
        <v>1.44</v>
      </c>
      <c r="O328">
        <v>1.04</v>
      </c>
      <c r="P328">
        <v>2.2000000000000002</v>
      </c>
      <c r="Q328" s="2">
        <v>2.2000000000000002</v>
      </c>
      <c r="R328" s="1">
        <f t="shared" si="25"/>
        <v>-1022000000</v>
      </c>
      <c r="S328">
        <f t="shared" si="26"/>
        <v>-1240000000</v>
      </c>
      <c r="T328">
        <f t="shared" si="27"/>
        <v>-1188000000</v>
      </c>
      <c r="U328">
        <f t="shared" si="28"/>
        <v>-1878000000</v>
      </c>
      <c r="V328">
        <f t="shared" si="29"/>
        <v>-2376000000</v>
      </c>
      <c r="W328" s="1">
        <v>-1030000000</v>
      </c>
      <c r="X328">
        <v>-1460000000</v>
      </c>
      <c r="Y328">
        <v>-1300000000</v>
      </c>
      <c r="Z328">
        <v>-1650000000</v>
      </c>
      <c r="AA328" s="2">
        <v>-2130000000</v>
      </c>
      <c r="AB328" s="1">
        <v>-140000000</v>
      </c>
      <c r="AC328">
        <v>127000000</v>
      </c>
      <c r="AD328">
        <v>0</v>
      </c>
      <c r="AE328">
        <v>-328000000</v>
      </c>
      <c r="AF328" s="2">
        <v>-363000000</v>
      </c>
      <c r="AG328" s="1">
        <v>148000000</v>
      </c>
      <c r="AH328">
        <v>93000000</v>
      </c>
      <c r="AI328">
        <v>112000000</v>
      </c>
      <c r="AJ328">
        <v>100000000</v>
      </c>
      <c r="AK328" s="2">
        <v>117000000</v>
      </c>
    </row>
    <row r="329" spans="1:37" x14ac:dyDescent="0.25">
      <c r="A329" t="s">
        <v>588</v>
      </c>
      <c r="B329" s="1">
        <v>5116850000000</v>
      </c>
      <c r="C329">
        <v>4141980000000</v>
      </c>
      <c r="D329">
        <v>3238890000000</v>
      </c>
      <c r="E329">
        <v>2267460000000</v>
      </c>
      <c r="F329">
        <v>1131220000000</v>
      </c>
      <c r="G329">
        <v>194930000000</v>
      </c>
      <c r="H329" s="1">
        <v>267.66000400000001</v>
      </c>
      <c r="I329">
        <v>323.57000699999998</v>
      </c>
      <c r="J329">
        <v>540.72997999999995</v>
      </c>
      <c r="K329">
        <v>602.44000200000005</v>
      </c>
      <c r="L329" s="2">
        <v>294.88000499999998</v>
      </c>
      <c r="M329" s="1">
        <v>0</v>
      </c>
      <c r="N329">
        <v>0</v>
      </c>
      <c r="O329">
        <v>0</v>
      </c>
      <c r="P329">
        <v>0</v>
      </c>
      <c r="Q329" s="2">
        <v>0</v>
      </c>
      <c r="R329" s="1">
        <f t="shared" si="25"/>
        <v>-339120000</v>
      </c>
      <c r="S329">
        <f t="shared" si="26"/>
        <v>-387060000</v>
      </c>
      <c r="T329">
        <f t="shared" si="27"/>
        <v>-505350000</v>
      </c>
      <c r="U329">
        <f t="shared" si="28"/>
        <v>-551500000</v>
      </c>
      <c r="V329">
        <f t="shared" si="29"/>
        <v>-407730000</v>
      </c>
      <c r="W329" s="1">
        <v>-339120000</v>
      </c>
      <c r="X329">
        <v>-387060000</v>
      </c>
      <c r="Y329">
        <v>-505350000</v>
      </c>
      <c r="Z329">
        <v>-551500000</v>
      </c>
      <c r="AA329" s="2">
        <v>-407730000</v>
      </c>
      <c r="AB329" s="1">
        <v>0</v>
      </c>
      <c r="AC329">
        <v>0</v>
      </c>
      <c r="AD329">
        <v>0</v>
      </c>
      <c r="AE329">
        <v>0</v>
      </c>
      <c r="AF329" s="2">
        <v>0</v>
      </c>
      <c r="AG329" s="1">
        <v>0</v>
      </c>
      <c r="AH329">
        <v>0</v>
      </c>
      <c r="AI329">
        <v>0</v>
      </c>
      <c r="AJ329">
        <v>0</v>
      </c>
      <c r="AK329" s="2">
        <v>0</v>
      </c>
    </row>
    <row r="330" spans="1:37" x14ac:dyDescent="0.25">
      <c r="A330" t="s">
        <v>601</v>
      </c>
      <c r="B330" s="1">
        <v>59430000000</v>
      </c>
      <c r="C330">
        <v>410630000000</v>
      </c>
      <c r="D330">
        <v>38790000000</v>
      </c>
      <c r="E330">
        <v>210840000000</v>
      </c>
      <c r="F330">
        <v>111130000000</v>
      </c>
      <c r="G330">
        <v>10970000000</v>
      </c>
      <c r="H330" s="1">
        <v>21.655246999999999</v>
      </c>
      <c r="I330">
        <v>24.477858000000001</v>
      </c>
      <c r="J330">
        <v>20.836773000000001</v>
      </c>
      <c r="K330">
        <v>25.994886000000001</v>
      </c>
      <c r="L330" s="2">
        <v>26.688292000000001</v>
      </c>
      <c r="M330" s="1">
        <v>0.78</v>
      </c>
      <c r="N330">
        <v>0.8</v>
      </c>
      <c r="O330">
        <v>0.84</v>
      </c>
      <c r="P330">
        <v>0.88</v>
      </c>
      <c r="Q330" s="2">
        <v>0.94</v>
      </c>
      <c r="R330" s="1">
        <f t="shared" si="25"/>
        <v>-1820000000</v>
      </c>
      <c r="S330">
        <f t="shared" si="26"/>
        <v>-1800000000</v>
      </c>
      <c r="T330">
        <f t="shared" si="27"/>
        <v>-560000000</v>
      </c>
      <c r="U330">
        <f t="shared" si="28"/>
        <v>-1594200000</v>
      </c>
      <c r="V330">
        <f t="shared" si="29"/>
        <v>-2178800000</v>
      </c>
      <c r="W330" s="1">
        <v>-1820000000</v>
      </c>
      <c r="X330">
        <v>-1800000000</v>
      </c>
      <c r="Y330">
        <v>-1760000000</v>
      </c>
      <c r="Z330">
        <v>-1840000000</v>
      </c>
      <c r="AA330" s="2">
        <v>-2200000000</v>
      </c>
      <c r="AB330" s="1">
        <v>0</v>
      </c>
      <c r="AC330">
        <v>0</v>
      </c>
      <c r="AD330">
        <v>0</v>
      </c>
      <c r="AE330">
        <v>0</v>
      </c>
      <c r="AF330" s="2">
        <v>0</v>
      </c>
      <c r="AG330" s="1">
        <v>0</v>
      </c>
      <c r="AH330">
        <v>0</v>
      </c>
      <c r="AI330">
        <v>1200000000</v>
      </c>
      <c r="AJ330">
        <v>245800000</v>
      </c>
      <c r="AK330" s="2">
        <v>21200000</v>
      </c>
    </row>
    <row r="331" spans="1:37" x14ac:dyDescent="0.25">
      <c r="A331" t="s">
        <v>599</v>
      </c>
      <c r="B331" s="1">
        <v>5116910000000</v>
      </c>
      <c r="C331">
        <v>4157940000000</v>
      </c>
      <c r="D331">
        <v>3223020000000</v>
      </c>
      <c r="E331">
        <v>2263550000000</v>
      </c>
      <c r="F331">
        <v>1183070000000</v>
      </c>
      <c r="G331">
        <v>156600000000</v>
      </c>
      <c r="H331" s="1">
        <v>70.925055999999998</v>
      </c>
      <c r="I331">
        <v>97.943291000000002</v>
      </c>
      <c r="J331">
        <v>138.072113</v>
      </c>
      <c r="K331">
        <v>163.889984</v>
      </c>
      <c r="L331" s="2">
        <v>116.29451</v>
      </c>
      <c r="M331" s="1">
        <v>0.82</v>
      </c>
      <c r="N331">
        <v>0.90500000000000003</v>
      </c>
      <c r="O331">
        <v>1.01</v>
      </c>
      <c r="P331">
        <v>1.1299999999999999</v>
      </c>
      <c r="Q331" s="2">
        <v>1.2549999999999999</v>
      </c>
      <c r="R331" s="1">
        <f t="shared" si="25"/>
        <v>-1115000000</v>
      </c>
      <c r="S331">
        <f t="shared" si="26"/>
        <v>-1090000000</v>
      </c>
      <c r="T331">
        <f t="shared" si="27"/>
        <v>-695000000</v>
      </c>
      <c r="U331">
        <f t="shared" si="28"/>
        <v>-758000000</v>
      </c>
      <c r="V331">
        <f t="shared" si="29"/>
        <v>-969000000</v>
      </c>
      <c r="W331" s="1">
        <v>-1120000000</v>
      </c>
      <c r="X331">
        <v>-1090000000</v>
      </c>
      <c r="Y331">
        <v>-695000000</v>
      </c>
      <c r="Z331">
        <v>-758000000</v>
      </c>
      <c r="AA331" s="2">
        <v>-969000000</v>
      </c>
      <c r="AB331" s="1">
        <v>0</v>
      </c>
      <c r="AC331">
        <v>0</v>
      </c>
      <c r="AD331">
        <v>0</v>
      </c>
      <c r="AE331">
        <v>0</v>
      </c>
      <c r="AF331" s="2">
        <v>0</v>
      </c>
      <c r="AG331" s="1">
        <v>5000000</v>
      </c>
      <c r="AH331">
        <v>0</v>
      </c>
      <c r="AI331">
        <v>0</v>
      </c>
      <c r="AJ331">
        <v>0</v>
      </c>
      <c r="AK331" s="2">
        <v>0</v>
      </c>
    </row>
    <row r="332" spans="1:37" x14ac:dyDescent="0.25">
      <c r="A332" t="s">
        <v>607</v>
      </c>
      <c r="B332" s="1">
        <v>541780000000</v>
      </c>
      <c r="C332">
        <v>457730000000</v>
      </c>
      <c r="D332">
        <v>350800000000</v>
      </c>
      <c r="E332">
        <v>260490000000</v>
      </c>
      <c r="F332">
        <v>183970000000</v>
      </c>
      <c r="G332">
        <v>65900000000</v>
      </c>
      <c r="H332" s="1">
        <v>226.75060999999999</v>
      </c>
      <c r="I332">
        <v>323.54702800000001</v>
      </c>
      <c r="J332">
        <v>291.45379600000001</v>
      </c>
      <c r="K332">
        <v>376.83197000000001</v>
      </c>
      <c r="L332" s="2">
        <v>538.94091800000001</v>
      </c>
      <c r="M332" s="1">
        <v>4.6999999999999904</v>
      </c>
      <c r="N332">
        <v>5.16</v>
      </c>
      <c r="O332">
        <v>5.67</v>
      </c>
      <c r="P332">
        <v>6.16</v>
      </c>
      <c r="Q332" s="2">
        <v>6.76</v>
      </c>
      <c r="R332" s="1">
        <f t="shared" si="25"/>
        <v>-8910000000</v>
      </c>
      <c r="S332">
        <f t="shared" si="26"/>
        <v>-1260000000</v>
      </c>
      <c r="T332">
        <f t="shared" si="27"/>
        <v>-1215000000</v>
      </c>
      <c r="U332">
        <f t="shared" si="28"/>
        <v>2060000000</v>
      </c>
      <c r="V332">
        <f t="shared" si="29"/>
        <v>-1285000000</v>
      </c>
      <c r="W332" s="1">
        <v>-1250000000</v>
      </c>
      <c r="X332">
        <v>-1260000000</v>
      </c>
      <c r="Y332">
        <v>-1420000000</v>
      </c>
      <c r="Z332">
        <v>-1420000000</v>
      </c>
      <c r="AA332" s="2">
        <v>-1440000000</v>
      </c>
      <c r="AB332" s="1">
        <v>-7660000000</v>
      </c>
      <c r="AC332">
        <v>0</v>
      </c>
      <c r="AD332">
        <v>0</v>
      </c>
      <c r="AE332">
        <v>0</v>
      </c>
      <c r="AF332" s="2">
        <v>0</v>
      </c>
      <c r="AG332" s="1">
        <v>0</v>
      </c>
      <c r="AH332">
        <v>0</v>
      </c>
      <c r="AI332">
        <v>205000000</v>
      </c>
      <c r="AJ332">
        <v>3480000000</v>
      </c>
      <c r="AK332" s="2">
        <v>155000000</v>
      </c>
    </row>
    <row r="333" spans="1:37" x14ac:dyDescent="0.25">
      <c r="A333" t="s">
        <v>736</v>
      </c>
      <c r="B333" s="1">
        <v>532080000000</v>
      </c>
      <c r="C333">
        <v>453480000000</v>
      </c>
      <c r="D333">
        <v>3107380000000</v>
      </c>
      <c r="E333">
        <v>2129170000000</v>
      </c>
      <c r="F333">
        <v>178430000000</v>
      </c>
      <c r="G333">
        <v>120530000000</v>
      </c>
      <c r="H333" s="1">
        <v>178.050003</v>
      </c>
      <c r="I333">
        <v>282.32000699999998</v>
      </c>
      <c r="J333">
        <v>550.42999299999997</v>
      </c>
      <c r="K333">
        <v>649.10998500000005</v>
      </c>
      <c r="L333" s="2">
        <v>388.26998900000001</v>
      </c>
      <c r="M333" s="1">
        <v>0</v>
      </c>
      <c r="N333">
        <v>0</v>
      </c>
      <c r="O333">
        <v>0</v>
      </c>
      <c r="P333">
        <v>0</v>
      </c>
      <c r="Q333" s="2">
        <v>0</v>
      </c>
      <c r="R333" s="1">
        <f t="shared" si="25"/>
        <v>-286300000</v>
      </c>
      <c r="S333">
        <f t="shared" si="26"/>
        <v>-344990000</v>
      </c>
      <c r="T333">
        <f t="shared" si="27"/>
        <v>-539760000</v>
      </c>
      <c r="U333">
        <f t="shared" si="28"/>
        <v>-1184000000</v>
      </c>
      <c r="V333">
        <f t="shared" si="29"/>
        <v>-641000000</v>
      </c>
      <c r="W333" s="1">
        <v>-248860000</v>
      </c>
      <c r="X333">
        <v>-337580000</v>
      </c>
      <c r="Y333">
        <v>-432520000</v>
      </c>
      <c r="Z333">
        <v>-399000000</v>
      </c>
      <c r="AA333" s="2">
        <v>-550000000</v>
      </c>
      <c r="AB333" s="1">
        <v>-37440000</v>
      </c>
      <c r="AC333">
        <v>-7410000</v>
      </c>
      <c r="AD333">
        <v>-107240000</v>
      </c>
      <c r="AE333">
        <v>-785000000</v>
      </c>
      <c r="AF333" s="2">
        <v>-91000000</v>
      </c>
      <c r="AG333" s="1">
        <v>0</v>
      </c>
      <c r="AH333">
        <v>0</v>
      </c>
      <c r="AI333">
        <v>0</v>
      </c>
      <c r="AJ333">
        <v>0</v>
      </c>
      <c r="AK333" s="2">
        <v>0</v>
      </c>
    </row>
    <row r="334" spans="1:37" x14ac:dyDescent="0.25">
      <c r="A334" t="s">
        <v>611</v>
      </c>
      <c r="B334" s="1">
        <v>511230000000</v>
      </c>
      <c r="C334">
        <v>49890000000</v>
      </c>
      <c r="D334">
        <v>39170000000</v>
      </c>
      <c r="E334">
        <v>210540000000</v>
      </c>
      <c r="F334">
        <v>17330000000</v>
      </c>
      <c r="G334">
        <v>8800000000</v>
      </c>
      <c r="H334" s="1">
        <v>34.455517</v>
      </c>
      <c r="I334">
        <v>34.692729999999997</v>
      </c>
      <c r="J334">
        <v>33.949966000000003</v>
      </c>
      <c r="K334">
        <v>40.244746999999997</v>
      </c>
      <c r="L334" s="2">
        <v>30.800564000000001</v>
      </c>
      <c r="M334" s="1">
        <v>0.12</v>
      </c>
      <c r="N334">
        <v>0.12</v>
      </c>
      <c r="O334">
        <v>1.2</v>
      </c>
      <c r="P334">
        <v>1.3</v>
      </c>
      <c r="Q334" s="2">
        <v>1.4</v>
      </c>
      <c r="R334" s="1">
        <f t="shared" si="25"/>
        <v>661000000</v>
      </c>
      <c r="S334">
        <f t="shared" si="26"/>
        <v>707000000</v>
      </c>
      <c r="T334">
        <f t="shared" si="27"/>
        <v>-443000000</v>
      </c>
      <c r="U334">
        <f t="shared" si="28"/>
        <v>-2999000000</v>
      </c>
      <c r="V334">
        <f t="shared" si="29"/>
        <v>-326000000</v>
      </c>
      <c r="W334" s="1">
        <v>-388000000</v>
      </c>
      <c r="X334">
        <v>-228000000</v>
      </c>
      <c r="Y334">
        <v>-240000000</v>
      </c>
      <c r="Z334">
        <v>-269000000</v>
      </c>
      <c r="AA334" s="2">
        <v>-373000000</v>
      </c>
      <c r="AB334" s="1">
        <v>-511000000</v>
      </c>
      <c r="AC334">
        <v>-355000000</v>
      </c>
      <c r="AD334">
        <v>-284000000</v>
      </c>
      <c r="AE334">
        <v>-3560000000</v>
      </c>
      <c r="AF334" s="2">
        <v>-62000000</v>
      </c>
      <c r="AG334" s="1">
        <v>1560000000</v>
      </c>
      <c r="AH334">
        <v>1290000000</v>
      </c>
      <c r="AI334">
        <v>81000000</v>
      </c>
      <c r="AJ334">
        <v>830000000</v>
      </c>
      <c r="AK334" s="2">
        <v>109000000</v>
      </c>
    </row>
    <row r="335" spans="1:37" x14ac:dyDescent="0.25">
      <c r="A335" t="s">
        <v>603</v>
      </c>
      <c r="B335" s="1">
        <v>540090000000</v>
      </c>
      <c r="C335">
        <v>450060000000</v>
      </c>
      <c r="D335">
        <v>360340000000</v>
      </c>
      <c r="E335">
        <v>271490000000</v>
      </c>
      <c r="F335">
        <v>157040000000</v>
      </c>
      <c r="G335">
        <v>46850000000</v>
      </c>
      <c r="H335" s="1">
        <v>136.40475499999999</v>
      </c>
      <c r="I335">
        <v>180.58424400000001</v>
      </c>
      <c r="J335">
        <v>225.305725</v>
      </c>
      <c r="K335">
        <v>286.724152</v>
      </c>
      <c r="L335" s="2">
        <v>242.025238</v>
      </c>
      <c r="M335" s="1">
        <v>3.04</v>
      </c>
      <c r="N335">
        <v>3.5999999999999899</v>
      </c>
      <c r="O335">
        <v>3.76</v>
      </c>
      <c r="P335">
        <v>4.16</v>
      </c>
      <c r="Q335" s="2">
        <v>4.96</v>
      </c>
      <c r="R335" s="1">
        <f t="shared" si="25"/>
        <v>-1746000000</v>
      </c>
      <c r="S335">
        <f t="shared" si="26"/>
        <v>-1643000000</v>
      </c>
      <c r="T335">
        <f t="shared" si="27"/>
        <v>-1157000000</v>
      </c>
      <c r="U335">
        <f t="shared" si="28"/>
        <v>-1311000000</v>
      </c>
      <c r="V335">
        <f t="shared" si="29"/>
        <v>-1687000000</v>
      </c>
      <c r="W335" s="1">
        <v>-1950000000</v>
      </c>
      <c r="X335">
        <v>-2020000000</v>
      </c>
      <c r="Y335">
        <v>-1490000000</v>
      </c>
      <c r="Z335">
        <v>-1470000000</v>
      </c>
      <c r="AA335" s="2">
        <v>-1950000000</v>
      </c>
      <c r="AB335" s="1">
        <v>0</v>
      </c>
      <c r="AC335">
        <v>0</v>
      </c>
      <c r="AD335">
        <v>0</v>
      </c>
      <c r="AE335">
        <v>0</v>
      </c>
      <c r="AF335" s="2">
        <v>0</v>
      </c>
      <c r="AG335" s="1">
        <v>204000000</v>
      </c>
      <c r="AH335">
        <v>377000000</v>
      </c>
      <c r="AI335">
        <v>333000000</v>
      </c>
      <c r="AJ335">
        <v>159000000</v>
      </c>
      <c r="AK335" s="2">
        <v>263000000</v>
      </c>
    </row>
    <row r="336" spans="1:37" x14ac:dyDescent="0.25">
      <c r="A336" t="s">
        <v>586</v>
      </c>
      <c r="B336" s="1">
        <v>515030000000</v>
      </c>
      <c r="C336">
        <v>414200000000</v>
      </c>
      <c r="D336">
        <v>314790000000</v>
      </c>
      <c r="E336">
        <v>220440000000</v>
      </c>
      <c r="F336">
        <v>112940000000</v>
      </c>
      <c r="G336">
        <v>16350000000</v>
      </c>
      <c r="H336" s="1">
        <v>51.548855000000003</v>
      </c>
      <c r="I336">
        <v>55.379894</v>
      </c>
      <c r="J336">
        <v>61.436577</v>
      </c>
      <c r="K336">
        <v>87.528289999999998</v>
      </c>
      <c r="L336" s="2">
        <v>58.716338999999998</v>
      </c>
      <c r="M336" s="1">
        <v>1.2</v>
      </c>
      <c r="N336">
        <v>1.76</v>
      </c>
      <c r="O336">
        <v>1.92</v>
      </c>
      <c r="P336">
        <v>1.96</v>
      </c>
      <c r="Q336" s="2">
        <v>2</v>
      </c>
      <c r="R336" s="1">
        <f t="shared" si="25"/>
        <v>-176000000</v>
      </c>
      <c r="S336">
        <f t="shared" si="26"/>
        <v>-101000000</v>
      </c>
      <c r="T336">
        <f t="shared" si="27"/>
        <v>-141000000</v>
      </c>
      <c r="U336">
        <f t="shared" si="28"/>
        <v>-606000000</v>
      </c>
      <c r="V336">
        <f t="shared" si="29"/>
        <v>-730000000</v>
      </c>
      <c r="W336" s="1">
        <v>-173000000</v>
      </c>
      <c r="X336">
        <v>-124000000</v>
      </c>
      <c r="Y336">
        <v>-162000000</v>
      </c>
      <c r="Z336">
        <v>-226000000</v>
      </c>
      <c r="AA336" s="2">
        <v>-239000000</v>
      </c>
      <c r="AB336" s="1">
        <v>-3000000</v>
      </c>
      <c r="AC336">
        <v>-73000000</v>
      </c>
      <c r="AD336">
        <v>-350000000</v>
      </c>
      <c r="AE336">
        <v>-380000000</v>
      </c>
      <c r="AF336" s="2">
        <v>-491000000</v>
      </c>
      <c r="AG336" s="1">
        <v>0</v>
      </c>
      <c r="AH336">
        <v>96000000</v>
      </c>
      <c r="AI336">
        <v>371000000</v>
      </c>
      <c r="AJ336">
        <v>0</v>
      </c>
      <c r="AK336" s="2">
        <v>0</v>
      </c>
    </row>
    <row r="337" spans="1:37" x14ac:dyDescent="0.25">
      <c r="A337" t="s">
        <v>605</v>
      </c>
      <c r="B337" s="1">
        <v>518300000000</v>
      </c>
      <c r="C337">
        <v>422270000000</v>
      </c>
      <c r="D337">
        <v>319380000000</v>
      </c>
      <c r="E337">
        <v>224850000000</v>
      </c>
      <c r="F337">
        <v>118440000000</v>
      </c>
      <c r="G337">
        <v>15990000000</v>
      </c>
      <c r="H337" s="1">
        <v>73.151443</v>
      </c>
      <c r="I337">
        <v>95.525383000000005</v>
      </c>
      <c r="J337">
        <v>86.648972000000001</v>
      </c>
      <c r="K337">
        <v>114.07607299999999</v>
      </c>
      <c r="L337" s="2">
        <v>86.906424999999999</v>
      </c>
      <c r="M337" s="1">
        <v>1.94</v>
      </c>
      <c r="N337">
        <v>2.5999999999999899</v>
      </c>
      <c r="O337">
        <v>2.8</v>
      </c>
      <c r="P337">
        <v>2.8</v>
      </c>
      <c r="Q337" s="2">
        <v>2.9</v>
      </c>
      <c r="R337" s="1">
        <f t="shared" si="25"/>
        <v>-610200000</v>
      </c>
      <c r="S337">
        <f t="shared" si="26"/>
        <v>-2110500000</v>
      </c>
      <c r="T337">
        <f t="shared" si="27"/>
        <v>-560400000</v>
      </c>
      <c r="U337">
        <f t="shared" si="28"/>
        <v>-515100000</v>
      </c>
      <c r="V337">
        <f t="shared" si="29"/>
        <v>-1220000000</v>
      </c>
      <c r="W337" s="1">
        <v>-506000000</v>
      </c>
      <c r="X337">
        <v>-2100000000</v>
      </c>
      <c r="Y337">
        <v>-560400000</v>
      </c>
      <c r="Z337">
        <v>-515100000</v>
      </c>
      <c r="AA337" s="2">
        <v>-1220000000</v>
      </c>
      <c r="AB337" s="1">
        <v>-104200000</v>
      </c>
      <c r="AC337">
        <v>-10500000</v>
      </c>
      <c r="AD337">
        <v>0</v>
      </c>
      <c r="AE337">
        <v>0</v>
      </c>
      <c r="AF337" s="2">
        <v>0</v>
      </c>
      <c r="AG337" s="1">
        <v>0</v>
      </c>
      <c r="AH337">
        <v>0</v>
      </c>
      <c r="AI337">
        <v>0</v>
      </c>
      <c r="AJ337">
        <v>0</v>
      </c>
      <c r="AK337" s="2">
        <v>0</v>
      </c>
    </row>
    <row r="338" spans="1:37" x14ac:dyDescent="0.25">
      <c r="A338" t="s">
        <v>613</v>
      </c>
      <c r="B338" s="1">
        <v>515830000000</v>
      </c>
      <c r="C338">
        <v>416980000000</v>
      </c>
      <c r="D338">
        <v>316050000000</v>
      </c>
      <c r="E338">
        <v>231040000000</v>
      </c>
      <c r="F338">
        <v>133810000000</v>
      </c>
      <c r="G338">
        <v>42920000000</v>
      </c>
      <c r="H338" s="1">
        <v>46.477511999999997</v>
      </c>
      <c r="I338">
        <v>51.981327</v>
      </c>
      <c r="J338">
        <v>51.065033</v>
      </c>
      <c r="K338">
        <v>111.549751</v>
      </c>
      <c r="L338" s="2">
        <v>130.94580099999999</v>
      </c>
      <c r="M338" s="1">
        <v>1.54</v>
      </c>
      <c r="N338">
        <v>1.603</v>
      </c>
      <c r="O338">
        <v>1.6140000000000001</v>
      </c>
      <c r="P338">
        <v>1.7150000000000001</v>
      </c>
      <c r="Q338" s="2">
        <v>2.0099999999999998</v>
      </c>
      <c r="R338" s="1">
        <f t="shared" si="25"/>
        <v>-984000000</v>
      </c>
      <c r="S338">
        <f t="shared" si="26"/>
        <v>-1521490000</v>
      </c>
      <c r="T338">
        <f t="shared" si="27"/>
        <v>-1587140000</v>
      </c>
      <c r="U338">
        <f t="shared" si="28"/>
        <v>-3030600000</v>
      </c>
      <c r="V338">
        <f t="shared" si="29"/>
        <v>-5368040000</v>
      </c>
      <c r="W338" s="1">
        <v>-982530000</v>
      </c>
      <c r="X338">
        <v>-1480000000</v>
      </c>
      <c r="Y338">
        <v>-1540000000</v>
      </c>
      <c r="Z338">
        <v>-1620000000</v>
      </c>
      <c r="AA338" s="2">
        <v>-1950000000</v>
      </c>
      <c r="AB338" s="1">
        <v>-33060000.000000004</v>
      </c>
      <c r="AC338">
        <v>-83110000</v>
      </c>
      <c r="AD338">
        <v>-88070000</v>
      </c>
      <c r="AE338">
        <v>-1430000000</v>
      </c>
      <c r="AF338" s="2">
        <v>-3550000000</v>
      </c>
      <c r="AG338" s="1">
        <v>31590000</v>
      </c>
      <c r="AH338">
        <v>41620000</v>
      </c>
      <c r="AI338">
        <v>40930000</v>
      </c>
      <c r="AJ338">
        <v>19400000</v>
      </c>
      <c r="AK338" s="2">
        <v>131960000.00000001</v>
      </c>
    </row>
    <row r="339" spans="1:37" x14ac:dyDescent="0.25">
      <c r="A339" t="s">
        <v>615</v>
      </c>
      <c r="B339" s="1">
        <v>581430000000</v>
      </c>
      <c r="C339">
        <v>4144000000000</v>
      </c>
      <c r="D339">
        <v>3323240000000</v>
      </c>
      <c r="E339">
        <v>2735270000000</v>
      </c>
      <c r="F339">
        <v>1364180000000</v>
      </c>
      <c r="G339">
        <v>1198000000000</v>
      </c>
      <c r="H339" s="1">
        <v>33.121398999999997</v>
      </c>
      <c r="I339">
        <v>58.606017999999999</v>
      </c>
      <c r="J339">
        <v>130.27860999999999</v>
      </c>
      <c r="K339">
        <v>293.75494400000002</v>
      </c>
      <c r="L339" s="2">
        <v>146.100067</v>
      </c>
      <c r="M339" s="1">
        <v>0.1525</v>
      </c>
      <c r="N339">
        <v>0.16</v>
      </c>
      <c r="O339">
        <v>0.16</v>
      </c>
      <c r="P339">
        <v>0.16</v>
      </c>
      <c r="Q339" s="2">
        <v>0.16</v>
      </c>
      <c r="R339" s="1">
        <f t="shared" si="25"/>
        <v>-600000000</v>
      </c>
      <c r="S339">
        <f t="shared" si="26"/>
        <v>-489000000</v>
      </c>
      <c r="T339">
        <f t="shared" si="27"/>
        <v>-9650000000</v>
      </c>
      <c r="U339">
        <f t="shared" si="28"/>
        <v>-1239000000</v>
      </c>
      <c r="V339">
        <f t="shared" si="29"/>
        <v>-1879000000</v>
      </c>
      <c r="W339" s="1">
        <v>-600000000</v>
      </c>
      <c r="X339">
        <v>-489000000</v>
      </c>
      <c r="Y339">
        <v>-1130000000</v>
      </c>
      <c r="Z339">
        <v>-976000000</v>
      </c>
      <c r="AA339" s="2">
        <v>-1830000000</v>
      </c>
      <c r="AB339" s="1">
        <v>0</v>
      </c>
      <c r="AC339">
        <v>0</v>
      </c>
      <c r="AD339">
        <v>-8520000000</v>
      </c>
      <c r="AE339">
        <v>-263000000</v>
      </c>
      <c r="AF339" s="2">
        <v>-49000000</v>
      </c>
      <c r="AG339" s="1">
        <v>0</v>
      </c>
      <c r="AH339">
        <v>0</v>
      </c>
      <c r="AI339">
        <v>0</v>
      </c>
      <c r="AJ339">
        <v>0</v>
      </c>
      <c r="AK339" s="2">
        <v>0</v>
      </c>
    </row>
    <row r="340" spans="1:37" x14ac:dyDescent="0.25">
      <c r="A340" t="s">
        <v>617</v>
      </c>
      <c r="B340" s="1">
        <v>58710000000</v>
      </c>
      <c r="C340">
        <v>413830000000</v>
      </c>
      <c r="D340">
        <v>315170000000</v>
      </c>
      <c r="E340">
        <v>220370000000</v>
      </c>
      <c r="F340">
        <v>114740000000</v>
      </c>
      <c r="G340">
        <v>21240000000</v>
      </c>
      <c r="H340" s="1">
        <v>2436.98999</v>
      </c>
      <c r="I340">
        <v>3808.4099120000001</v>
      </c>
      <c r="J340">
        <v>4079.860107</v>
      </c>
      <c r="K340">
        <v>5908.8701170000004</v>
      </c>
      <c r="L340" s="2">
        <v>4612.580078</v>
      </c>
      <c r="M340" s="1">
        <v>0</v>
      </c>
      <c r="N340">
        <v>0</v>
      </c>
      <c r="O340">
        <v>0</v>
      </c>
      <c r="P340">
        <v>0</v>
      </c>
      <c r="Q340" s="2">
        <v>0</v>
      </c>
      <c r="R340" s="1">
        <f t="shared" si="25"/>
        <v>-18410000</v>
      </c>
      <c r="S340">
        <f t="shared" si="26"/>
        <v>-20830000</v>
      </c>
      <c r="T340">
        <f t="shared" si="27"/>
        <v>-15124000.000000002</v>
      </c>
      <c r="U340">
        <f t="shared" si="28"/>
        <v>-16902000</v>
      </c>
      <c r="V340">
        <f t="shared" si="29"/>
        <v>-17698000</v>
      </c>
      <c r="W340" s="1">
        <v>-19670000</v>
      </c>
      <c r="X340">
        <v>-22700000</v>
      </c>
      <c r="Y340">
        <v>-16120000.000000002</v>
      </c>
      <c r="Z340">
        <v>-17880000</v>
      </c>
      <c r="AA340" s="2">
        <v>-18430000</v>
      </c>
      <c r="AB340" s="1">
        <v>0</v>
      </c>
      <c r="AC340">
        <v>0</v>
      </c>
      <c r="AD340">
        <v>0</v>
      </c>
      <c r="AE340">
        <v>0</v>
      </c>
      <c r="AF340" s="2">
        <v>0</v>
      </c>
      <c r="AG340" s="1">
        <v>1260000</v>
      </c>
      <c r="AH340">
        <v>1870000</v>
      </c>
      <c r="AI340">
        <v>996000</v>
      </c>
      <c r="AJ340">
        <v>978000</v>
      </c>
      <c r="AK340" s="2">
        <v>732000</v>
      </c>
    </row>
    <row r="341" spans="1:37" x14ac:dyDescent="0.25">
      <c r="A341" t="s">
        <v>590</v>
      </c>
      <c r="B341" s="1">
        <v>57850000000</v>
      </c>
      <c r="C341">
        <v>48130000000</v>
      </c>
      <c r="D341">
        <v>39000000000</v>
      </c>
      <c r="E341">
        <v>29290000000</v>
      </c>
      <c r="F341">
        <v>15400000000</v>
      </c>
      <c r="G341">
        <v>4430000000</v>
      </c>
      <c r="H341" s="1">
        <v>14.869415</v>
      </c>
      <c r="I341">
        <v>16.271263000000001</v>
      </c>
      <c r="J341">
        <v>18.993027000000001</v>
      </c>
      <c r="K341">
        <v>20.275013000000001</v>
      </c>
      <c r="L341" s="2">
        <v>12.770016</v>
      </c>
      <c r="M341" s="1">
        <v>0.92</v>
      </c>
      <c r="N341">
        <v>0.92</v>
      </c>
      <c r="O341">
        <v>0.92</v>
      </c>
      <c r="P341">
        <v>0.92</v>
      </c>
      <c r="Q341" s="2">
        <v>0.92</v>
      </c>
      <c r="R341" s="1">
        <f t="shared" si="25"/>
        <v>4745600000</v>
      </c>
      <c r="S341">
        <f t="shared" si="26"/>
        <v>730800000</v>
      </c>
      <c r="T341">
        <f t="shared" si="27"/>
        <v>-243000000</v>
      </c>
      <c r="U341">
        <f t="shared" si="28"/>
        <v>-317000000</v>
      </c>
      <c r="V341">
        <f t="shared" si="29"/>
        <v>305000000</v>
      </c>
      <c r="W341" s="1">
        <v>-384400000</v>
      </c>
      <c r="X341">
        <v>-264899999.99999997</v>
      </c>
      <c r="Y341">
        <v>-259000000</v>
      </c>
      <c r="Z341">
        <v>-289000000</v>
      </c>
      <c r="AA341" s="2">
        <v>-312000000</v>
      </c>
      <c r="AB341" s="1">
        <v>0</v>
      </c>
      <c r="AC341">
        <v>0</v>
      </c>
      <c r="AD341">
        <v>0</v>
      </c>
      <c r="AE341">
        <v>-28000000</v>
      </c>
      <c r="AF341" s="2">
        <v>0</v>
      </c>
      <c r="AG341" s="1">
        <v>5130000000</v>
      </c>
      <c r="AH341">
        <v>995700000</v>
      </c>
      <c r="AI341">
        <v>16000000</v>
      </c>
      <c r="AJ341">
        <v>0</v>
      </c>
      <c r="AK341" s="2">
        <v>617000000</v>
      </c>
    </row>
    <row r="342" spans="1:37" x14ac:dyDescent="0.25">
      <c r="A342" t="s">
        <v>595</v>
      </c>
      <c r="B342" s="1">
        <v>56670000000</v>
      </c>
      <c r="C342">
        <v>48390000000</v>
      </c>
      <c r="D342">
        <v>310570000000</v>
      </c>
      <c r="E342">
        <v>212050000000</v>
      </c>
      <c r="F342">
        <v>110520000000</v>
      </c>
      <c r="G342">
        <v>12250000000</v>
      </c>
      <c r="H342" s="1">
        <v>10.922243999999999</v>
      </c>
      <c r="I342">
        <v>13.919765</v>
      </c>
      <c r="J342">
        <v>17.325209000000001</v>
      </c>
      <c r="K342">
        <v>22.129179000000001</v>
      </c>
      <c r="L342" s="2">
        <v>18.322996</v>
      </c>
      <c r="M342" s="1">
        <v>0.2</v>
      </c>
      <c r="N342">
        <v>0.2</v>
      </c>
      <c r="O342">
        <v>0.2</v>
      </c>
      <c r="P342">
        <v>0.2</v>
      </c>
      <c r="Q342" s="2">
        <v>0.2</v>
      </c>
      <c r="R342" s="1">
        <f t="shared" si="25"/>
        <v>-657000000</v>
      </c>
      <c r="S342">
        <f t="shared" si="26"/>
        <v>-434000000</v>
      </c>
      <c r="T342">
        <f t="shared" si="27"/>
        <v>-1252000000</v>
      </c>
      <c r="U342">
        <f t="shared" si="28"/>
        <v>-1996000000</v>
      </c>
      <c r="V342">
        <f t="shared" si="29"/>
        <v>-450000000</v>
      </c>
      <c r="W342" s="1">
        <v>-572000000</v>
      </c>
      <c r="X342">
        <v>-438000000</v>
      </c>
      <c r="Y342">
        <v>-390000000</v>
      </c>
      <c r="Z342">
        <v>-499000000</v>
      </c>
      <c r="AA342" s="2">
        <v>-499000000</v>
      </c>
      <c r="AB342" s="1">
        <v>-188000000</v>
      </c>
      <c r="AC342">
        <v>-32000000</v>
      </c>
      <c r="AD342">
        <v>-886000000</v>
      </c>
      <c r="AE342">
        <v>-1500000000</v>
      </c>
      <c r="AF342" s="2">
        <v>-17000000</v>
      </c>
      <c r="AG342" s="1">
        <v>103000000</v>
      </c>
      <c r="AH342">
        <v>36000000</v>
      </c>
      <c r="AI342">
        <v>24000000</v>
      </c>
      <c r="AJ342">
        <v>3000000</v>
      </c>
      <c r="AK342" s="2">
        <v>66000000</v>
      </c>
    </row>
    <row r="343" spans="1:37" x14ac:dyDescent="0.25">
      <c r="A343" t="s">
        <v>594</v>
      </c>
      <c r="B343" s="1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s="1">
        <v>10.727173000000001</v>
      </c>
      <c r="I343">
        <v>13.561726</v>
      </c>
      <c r="J343">
        <v>17.5212</v>
      </c>
      <c r="K343">
        <v>21.936699000000001</v>
      </c>
      <c r="L343" s="2">
        <v>18.083334000000001</v>
      </c>
      <c r="M343" s="1">
        <v>0.2</v>
      </c>
      <c r="N343">
        <v>0.2</v>
      </c>
      <c r="O343">
        <v>0.2</v>
      </c>
      <c r="P343">
        <v>0.2</v>
      </c>
      <c r="Q343" s="2">
        <v>0.2</v>
      </c>
      <c r="R343" s="1">
        <f t="shared" si="25"/>
        <v>-657000000</v>
      </c>
      <c r="S343">
        <f t="shared" si="26"/>
        <v>-434000000</v>
      </c>
      <c r="T343">
        <f t="shared" si="27"/>
        <v>-1252000000</v>
      </c>
      <c r="U343">
        <f t="shared" si="28"/>
        <v>-1996000000</v>
      </c>
      <c r="V343">
        <f t="shared" si="29"/>
        <v>-450000000</v>
      </c>
      <c r="W343" s="1">
        <v>-572000000</v>
      </c>
      <c r="X343">
        <v>-438000000</v>
      </c>
      <c r="Y343">
        <v>-390000000</v>
      </c>
      <c r="Z343">
        <v>-499000000</v>
      </c>
      <c r="AA343" s="2">
        <v>-499000000</v>
      </c>
      <c r="AB343" s="1">
        <v>-188000000</v>
      </c>
      <c r="AC343">
        <v>-32000000</v>
      </c>
      <c r="AD343">
        <v>-886000000</v>
      </c>
      <c r="AE343">
        <v>-1500000000</v>
      </c>
      <c r="AF343" s="2">
        <v>-17000000</v>
      </c>
      <c r="AG343" s="1">
        <v>103000000</v>
      </c>
      <c r="AH343">
        <v>36000000</v>
      </c>
      <c r="AI343">
        <v>24000000</v>
      </c>
      <c r="AJ343">
        <v>3000000</v>
      </c>
      <c r="AK343" s="2">
        <v>66000000</v>
      </c>
    </row>
    <row r="344" spans="1:37" x14ac:dyDescent="0.25">
      <c r="A344" t="s">
        <v>619</v>
      </c>
      <c r="B344" s="1">
        <v>521450000000</v>
      </c>
      <c r="C344">
        <v>435810000000</v>
      </c>
      <c r="D344">
        <v>344480000000</v>
      </c>
      <c r="E344">
        <v>260570000000</v>
      </c>
      <c r="F344">
        <v>140950000000</v>
      </c>
      <c r="G344">
        <v>54120000000</v>
      </c>
      <c r="H344" s="1">
        <v>68.518349000000001</v>
      </c>
      <c r="I344">
        <v>120.404358</v>
      </c>
      <c r="J344">
        <v>152.435699</v>
      </c>
      <c r="K344">
        <v>220.76902799999999</v>
      </c>
      <c r="L344" s="2">
        <v>156.272583</v>
      </c>
      <c r="M344" s="1">
        <v>0.5</v>
      </c>
      <c r="N344">
        <v>1.25</v>
      </c>
      <c r="O344">
        <v>1.5</v>
      </c>
      <c r="P344">
        <v>2.2519999999999998</v>
      </c>
      <c r="Q344" s="2">
        <v>3.38</v>
      </c>
      <c r="R344" s="1">
        <f t="shared" si="25"/>
        <v>-519000000</v>
      </c>
      <c r="S344">
        <f t="shared" si="26"/>
        <v>-2268000000</v>
      </c>
      <c r="T344">
        <f t="shared" si="27"/>
        <v>-391000000</v>
      </c>
      <c r="U344">
        <f t="shared" si="28"/>
        <v>-954000000</v>
      </c>
      <c r="V344">
        <f t="shared" si="29"/>
        <v>-1255000000</v>
      </c>
      <c r="W344" s="1">
        <v>-661000000</v>
      </c>
      <c r="X344">
        <v>-628000000</v>
      </c>
      <c r="Y344">
        <v>-522000000</v>
      </c>
      <c r="Z344">
        <v>-932000000</v>
      </c>
      <c r="AA344" s="2">
        <v>-1230000000</v>
      </c>
      <c r="AB344" s="1">
        <v>-18000000</v>
      </c>
      <c r="AC344">
        <v>-1700000000</v>
      </c>
      <c r="AD344">
        <v>-34000000</v>
      </c>
      <c r="AE344">
        <v>-23000000</v>
      </c>
      <c r="AF344" s="2">
        <v>-27000000</v>
      </c>
      <c r="AG344" s="1">
        <v>160000000</v>
      </c>
      <c r="AH344">
        <v>60000000</v>
      </c>
      <c r="AI344">
        <v>165000000</v>
      </c>
      <c r="AJ344">
        <v>1000000</v>
      </c>
      <c r="AK344" s="2">
        <v>2000000</v>
      </c>
    </row>
    <row r="345" spans="1:37" x14ac:dyDescent="0.25">
      <c r="A345" t="s">
        <v>697</v>
      </c>
      <c r="B345" s="1">
        <v>519140000000</v>
      </c>
      <c r="C345">
        <v>424560000000</v>
      </c>
      <c r="D345">
        <v>321820000000</v>
      </c>
      <c r="E345">
        <v>240500000000</v>
      </c>
      <c r="F345">
        <v>139780000000</v>
      </c>
      <c r="G345">
        <v>39830000000</v>
      </c>
      <c r="H345" s="1">
        <v>50.074432000000002</v>
      </c>
      <c r="I345">
        <v>60.726954999999997</v>
      </c>
      <c r="J345">
        <v>53.686100000000003</v>
      </c>
      <c r="K345">
        <v>66.548232999999996</v>
      </c>
      <c r="L345" s="2">
        <v>61.642806999999998</v>
      </c>
      <c r="M345" s="1">
        <v>2.5600740000000002</v>
      </c>
      <c r="N345">
        <v>2.635656</v>
      </c>
      <c r="O345">
        <v>2.7170519999999998</v>
      </c>
      <c r="P345">
        <v>2.7749749999999902</v>
      </c>
      <c r="Q345" s="2">
        <v>2.972</v>
      </c>
      <c r="R345" s="1">
        <f t="shared" si="25"/>
        <v>-25350000</v>
      </c>
      <c r="S345">
        <f t="shared" si="26"/>
        <v>-23540000</v>
      </c>
      <c r="T345">
        <f t="shared" si="27"/>
        <v>-8710000</v>
      </c>
      <c r="U345">
        <f t="shared" si="28"/>
        <v>-19080000</v>
      </c>
      <c r="V345">
        <f t="shared" si="29"/>
        <v>-95510000</v>
      </c>
      <c r="W345" s="1">
        <v>-25350000</v>
      </c>
      <c r="X345">
        <v>-23540000</v>
      </c>
      <c r="Y345">
        <v>-8710000</v>
      </c>
      <c r="Z345">
        <v>-19080000</v>
      </c>
      <c r="AA345" s="2">
        <v>-95510000</v>
      </c>
      <c r="AB345" s="1">
        <v>0</v>
      </c>
      <c r="AC345">
        <v>0</v>
      </c>
      <c r="AD345">
        <v>0</v>
      </c>
      <c r="AE345">
        <v>0</v>
      </c>
      <c r="AF345" s="2">
        <v>0</v>
      </c>
      <c r="AG345" s="1">
        <v>0</v>
      </c>
      <c r="AH345">
        <v>0</v>
      </c>
      <c r="AI345">
        <v>0</v>
      </c>
      <c r="AJ345">
        <v>0</v>
      </c>
      <c r="AK345" s="2">
        <v>0</v>
      </c>
    </row>
    <row r="346" spans="1:37" x14ac:dyDescent="0.25">
      <c r="A346" t="s">
        <v>625</v>
      </c>
      <c r="B346" s="1">
        <v>510030000000</v>
      </c>
      <c r="C346">
        <v>415120000000</v>
      </c>
      <c r="D346">
        <v>322900000000</v>
      </c>
      <c r="E346">
        <v>241210000000</v>
      </c>
      <c r="F346">
        <v>131350000000</v>
      </c>
      <c r="G346">
        <v>47620000000</v>
      </c>
      <c r="H346" s="1">
        <v>80.899383999999998</v>
      </c>
      <c r="I346">
        <v>124.873306</v>
      </c>
      <c r="J346">
        <v>193.31965600000001</v>
      </c>
      <c r="K346">
        <v>355.99539199999998</v>
      </c>
      <c r="L346" s="2">
        <v>283.08691399999998</v>
      </c>
      <c r="M346" s="1">
        <v>0.34666799999999998</v>
      </c>
      <c r="N346">
        <v>0.45333200000000001</v>
      </c>
      <c r="O346">
        <v>0.60333299999999901</v>
      </c>
      <c r="P346">
        <v>0.8</v>
      </c>
      <c r="Q346" s="2">
        <v>1.2</v>
      </c>
      <c r="R346" s="1">
        <f t="shared" si="25"/>
        <v>-581310000</v>
      </c>
      <c r="S346">
        <f t="shared" si="26"/>
        <v>-473640000</v>
      </c>
      <c r="T346">
        <f t="shared" si="27"/>
        <v>-221390000</v>
      </c>
      <c r="U346">
        <f t="shared" si="28"/>
        <v>-530530000</v>
      </c>
      <c r="V346">
        <f t="shared" si="29"/>
        <v>-753050000</v>
      </c>
      <c r="W346" s="1">
        <v>-588290000</v>
      </c>
      <c r="X346">
        <v>-479330000</v>
      </c>
      <c r="Y346">
        <v>-225080000</v>
      </c>
      <c r="Z346">
        <v>-550080000</v>
      </c>
      <c r="AA346" s="2">
        <v>-775150000</v>
      </c>
      <c r="AB346" s="1">
        <v>0</v>
      </c>
      <c r="AC346">
        <v>0</v>
      </c>
      <c r="AD346">
        <v>0</v>
      </c>
      <c r="AE346">
        <v>0</v>
      </c>
      <c r="AF346" s="2">
        <v>0</v>
      </c>
      <c r="AG346" s="1">
        <v>6980000</v>
      </c>
      <c r="AH346">
        <v>5690000</v>
      </c>
      <c r="AI346">
        <v>3690000</v>
      </c>
      <c r="AJ346">
        <v>19550000</v>
      </c>
      <c r="AK346" s="2">
        <v>22100000</v>
      </c>
    </row>
    <row r="347" spans="1:37" x14ac:dyDescent="0.25">
      <c r="A347" t="s">
        <v>949</v>
      </c>
      <c r="B347" s="1">
        <v>0</v>
      </c>
      <c r="C347">
        <v>0</v>
      </c>
      <c r="D347">
        <v>0</v>
      </c>
      <c r="E347">
        <v>27720000000</v>
      </c>
      <c r="F347">
        <v>17100000000</v>
      </c>
      <c r="G347">
        <v>5650000000</v>
      </c>
      <c r="H347" s="1" t="e">
        <v>#N/A</v>
      </c>
      <c r="I347" t="e">
        <v>#N/A</v>
      </c>
      <c r="J347" t="e">
        <v>#N/A</v>
      </c>
      <c r="K347" t="e">
        <v>#N/A</v>
      </c>
      <c r="L347" s="2" t="e">
        <v>#N/A</v>
      </c>
      <c r="M347" s="1" t="e">
        <v>#N/A</v>
      </c>
      <c r="N347" t="e">
        <v>#N/A</v>
      </c>
      <c r="O347" t="e">
        <v>#N/A</v>
      </c>
      <c r="P347" t="e">
        <v>#N/A</v>
      </c>
      <c r="Q347" s="2" t="e">
        <v>#N/A</v>
      </c>
      <c r="R347" s="1">
        <f t="shared" si="25"/>
        <v>-69000000</v>
      </c>
      <c r="S347">
        <f t="shared" si="26"/>
        <v>-102000000</v>
      </c>
      <c r="T347">
        <f t="shared" si="27"/>
        <v>-250000000</v>
      </c>
      <c r="U347">
        <f t="shared" si="28"/>
        <v>-481000000</v>
      </c>
      <c r="V347">
        <f t="shared" si="29"/>
        <v>-420000000</v>
      </c>
      <c r="W347" s="1">
        <v>-101000000</v>
      </c>
      <c r="X347">
        <v>-109000000</v>
      </c>
      <c r="Y347">
        <v>-255000000</v>
      </c>
      <c r="Z347">
        <v>-296000000</v>
      </c>
      <c r="AA347" s="2">
        <v>-303000000</v>
      </c>
      <c r="AB347" s="1">
        <v>0</v>
      </c>
      <c r="AC347">
        <v>0</v>
      </c>
      <c r="AD347">
        <v>0</v>
      </c>
      <c r="AE347">
        <v>-192000000</v>
      </c>
      <c r="AF347" s="2">
        <v>-124000000</v>
      </c>
      <c r="AG347" s="1">
        <v>32000000</v>
      </c>
      <c r="AH347">
        <v>7000000</v>
      </c>
      <c r="AI347">
        <v>5000000</v>
      </c>
      <c r="AJ347">
        <v>7000000</v>
      </c>
      <c r="AK347" s="2">
        <v>7000000</v>
      </c>
    </row>
    <row r="348" spans="1:37" x14ac:dyDescent="0.25">
      <c r="A348" t="s">
        <v>629</v>
      </c>
      <c r="B348" s="1">
        <v>522200000000</v>
      </c>
      <c r="C348">
        <v>431260000000</v>
      </c>
      <c r="D348">
        <v>317050000000</v>
      </c>
      <c r="E348">
        <v>226200000000</v>
      </c>
      <c r="F348">
        <v>129360000000</v>
      </c>
      <c r="G348">
        <v>29340000000</v>
      </c>
      <c r="H348" s="1">
        <v>38.484923999999999</v>
      </c>
      <c r="I348">
        <v>56.865912999999999</v>
      </c>
      <c r="J348">
        <v>32.159019000000001</v>
      </c>
      <c r="K348">
        <v>52.956467000000004</v>
      </c>
      <c r="L348" s="2">
        <v>62.942951000000001</v>
      </c>
      <c r="M348" s="1">
        <v>3.2450000000000001</v>
      </c>
      <c r="N348">
        <v>3.53</v>
      </c>
      <c r="O348">
        <v>3.74</v>
      </c>
      <c r="P348">
        <v>3.74</v>
      </c>
      <c r="Q348" s="2">
        <v>3.74</v>
      </c>
      <c r="R348" s="1">
        <f t="shared" si="25"/>
        <v>-2333420000</v>
      </c>
      <c r="S348">
        <f t="shared" si="26"/>
        <v>-3850000000</v>
      </c>
      <c r="T348">
        <f t="shared" si="27"/>
        <v>-2200000000</v>
      </c>
      <c r="U348">
        <f t="shared" si="28"/>
        <v>-696850000</v>
      </c>
      <c r="V348">
        <f t="shared" si="29"/>
        <v>-1200000000</v>
      </c>
      <c r="W348" s="1">
        <v>-2140000000.0000002</v>
      </c>
      <c r="X348">
        <v>-3850000000</v>
      </c>
      <c r="Y348">
        <v>-2200000000</v>
      </c>
      <c r="Z348">
        <v>-696850000</v>
      </c>
      <c r="AA348" s="2">
        <v>-1200000000</v>
      </c>
      <c r="AB348" s="1">
        <v>-195000000</v>
      </c>
      <c r="AC348">
        <v>0</v>
      </c>
      <c r="AD348">
        <v>0</v>
      </c>
      <c r="AE348">
        <v>0</v>
      </c>
      <c r="AF348" s="2">
        <v>0</v>
      </c>
      <c r="AG348" s="1">
        <v>1580000</v>
      </c>
      <c r="AH348">
        <v>0</v>
      </c>
      <c r="AI348">
        <v>0</v>
      </c>
      <c r="AJ348">
        <v>0</v>
      </c>
      <c r="AK348" s="2">
        <v>0</v>
      </c>
    </row>
    <row r="349" spans="1:37" x14ac:dyDescent="0.25">
      <c r="A349" t="s">
        <v>627</v>
      </c>
      <c r="B349" s="1">
        <v>516390000000</v>
      </c>
      <c r="C349">
        <v>417580000000</v>
      </c>
      <c r="D349">
        <v>313400000000</v>
      </c>
      <c r="E349">
        <v>215570000000</v>
      </c>
      <c r="F349">
        <v>116630000000</v>
      </c>
      <c r="G349">
        <v>15840000000</v>
      </c>
      <c r="H349" s="1">
        <v>61.932063999999997</v>
      </c>
      <c r="I349">
        <v>70.834418999999997</v>
      </c>
      <c r="J349">
        <v>56.964500000000001</v>
      </c>
      <c r="K349">
        <v>69.426284999999993</v>
      </c>
      <c r="L349" s="2">
        <v>80.338363999999999</v>
      </c>
      <c r="M349" s="1">
        <v>2.4</v>
      </c>
      <c r="N349">
        <v>2.6</v>
      </c>
      <c r="O349">
        <v>2.6</v>
      </c>
      <c r="P349">
        <v>2.8</v>
      </c>
      <c r="Q349" s="2">
        <v>2.8</v>
      </c>
      <c r="R349" s="1">
        <f t="shared" si="25"/>
        <v>-281300000</v>
      </c>
      <c r="S349">
        <f t="shared" si="26"/>
        <v>-84200000</v>
      </c>
      <c r="T349">
        <f t="shared" si="27"/>
        <v>-161600000</v>
      </c>
      <c r="U349">
        <f t="shared" si="28"/>
        <v>-733600000</v>
      </c>
      <c r="V349">
        <f t="shared" si="29"/>
        <v>-375800000</v>
      </c>
      <c r="W349" s="1">
        <v>-195700000</v>
      </c>
      <c r="X349">
        <v>-102200000</v>
      </c>
      <c r="Y349">
        <v>-75400000</v>
      </c>
      <c r="Z349">
        <v>-665800000</v>
      </c>
      <c r="AA349" s="2">
        <v>-78200000</v>
      </c>
      <c r="AB349" s="1">
        <v>-394000000</v>
      </c>
      <c r="AC349">
        <v>-61400000</v>
      </c>
      <c r="AD349">
        <v>-89400000</v>
      </c>
      <c r="AE349">
        <v>-181900000</v>
      </c>
      <c r="AF349" s="2">
        <v>-297600000</v>
      </c>
      <c r="AG349" s="1">
        <v>308400000</v>
      </c>
      <c r="AH349">
        <v>79400000</v>
      </c>
      <c r="AI349">
        <v>3200000</v>
      </c>
      <c r="AJ349">
        <v>114100000</v>
      </c>
      <c r="AK349" s="2">
        <v>0</v>
      </c>
    </row>
    <row r="350" spans="1:37" x14ac:dyDescent="0.25">
      <c r="A350" t="s">
        <v>973</v>
      </c>
      <c r="B350" s="1">
        <v>56830000000</v>
      </c>
      <c r="C350">
        <v>410020000000</v>
      </c>
      <c r="D350">
        <v>313450000000</v>
      </c>
      <c r="E350">
        <v>229260000000</v>
      </c>
      <c r="F350">
        <v>126970000000</v>
      </c>
      <c r="G350">
        <v>42920000000</v>
      </c>
      <c r="H350" s="1">
        <v>16.510000000000002</v>
      </c>
      <c r="I350">
        <v>24.379999000000002</v>
      </c>
      <c r="J350">
        <v>32.729999999999997</v>
      </c>
      <c r="K350">
        <v>67.919998000000007</v>
      </c>
      <c r="L350" s="2">
        <v>62.369999</v>
      </c>
      <c r="M350" s="1">
        <v>0</v>
      </c>
      <c r="N350">
        <v>0</v>
      </c>
      <c r="O350">
        <v>0</v>
      </c>
      <c r="P350">
        <v>0</v>
      </c>
      <c r="Q350" s="2">
        <v>0</v>
      </c>
      <c r="R350" s="1">
        <f t="shared" si="25"/>
        <v>-561300000</v>
      </c>
      <c r="S350">
        <f t="shared" si="26"/>
        <v>-1510900000</v>
      </c>
      <c r="T350">
        <f t="shared" si="27"/>
        <v>-479600000</v>
      </c>
      <c r="U350">
        <f t="shared" si="28"/>
        <v>-870400000</v>
      </c>
      <c r="V350">
        <f t="shared" si="29"/>
        <v>-720200000</v>
      </c>
      <c r="W350" s="1">
        <v>-514799999.99999994</v>
      </c>
      <c r="X350">
        <v>-634600000</v>
      </c>
      <c r="Y350">
        <v>-483600000</v>
      </c>
      <c r="Z350">
        <v>-492000000</v>
      </c>
      <c r="AA350" s="2">
        <v>-1040000000</v>
      </c>
      <c r="AB350" s="1">
        <v>-95500000</v>
      </c>
      <c r="AC350">
        <v>-888000000</v>
      </c>
      <c r="AD350">
        <v>-4500000</v>
      </c>
      <c r="AE350">
        <v>-399400000</v>
      </c>
      <c r="AF350" s="2">
        <v>-2400000</v>
      </c>
      <c r="AG350" s="1">
        <v>49000000</v>
      </c>
      <c r="AH350">
        <v>11700000</v>
      </c>
      <c r="AI350">
        <v>8500000</v>
      </c>
      <c r="AJ350">
        <v>21000000</v>
      </c>
      <c r="AK350" s="2">
        <v>322200000</v>
      </c>
    </row>
    <row r="351" spans="1:37" x14ac:dyDescent="0.25">
      <c r="A351" t="s">
        <v>631</v>
      </c>
      <c r="B351" s="1">
        <v>5162030000000</v>
      </c>
      <c r="C351">
        <v>4169940000000</v>
      </c>
      <c r="D351">
        <v>3190440000000</v>
      </c>
      <c r="E351">
        <v>2232880000000</v>
      </c>
      <c r="F351">
        <v>1220390000000</v>
      </c>
      <c r="G351">
        <v>328230000000</v>
      </c>
      <c r="H351" s="1">
        <v>41.750942000000002</v>
      </c>
      <c r="I351">
        <v>49.826949999999997</v>
      </c>
      <c r="J351">
        <v>61.910426999999999</v>
      </c>
      <c r="K351">
        <v>84.748840000000001</v>
      </c>
      <c r="L351" s="2">
        <v>80.811447000000001</v>
      </c>
      <c r="M351" s="1">
        <v>0.76</v>
      </c>
      <c r="N351">
        <v>0.90999999999999903</v>
      </c>
      <c r="O351">
        <v>0.96</v>
      </c>
      <c r="P351">
        <v>1.2</v>
      </c>
      <c r="Q351" s="2">
        <v>1.28</v>
      </c>
      <c r="R351" s="1">
        <f t="shared" si="25"/>
        <v>-2023000000</v>
      </c>
      <c r="S351">
        <f t="shared" si="26"/>
        <v>-1684000000</v>
      </c>
      <c r="T351">
        <f t="shared" si="27"/>
        <v>-2181000000</v>
      </c>
      <c r="U351">
        <f t="shared" si="28"/>
        <v>-4658000000</v>
      </c>
      <c r="V351">
        <f t="shared" si="29"/>
        <v>-36420000000</v>
      </c>
      <c r="W351" s="1">
        <v>-1660000000</v>
      </c>
      <c r="X351">
        <v>-1560000000</v>
      </c>
      <c r="Y351">
        <v>-2140000000.0000002</v>
      </c>
      <c r="Z351">
        <v>-4510000000</v>
      </c>
      <c r="AA351" s="2">
        <v>-8700000000</v>
      </c>
      <c r="AB351" s="1">
        <v>-363000000</v>
      </c>
      <c r="AC351">
        <v>-124000000</v>
      </c>
      <c r="AD351">
        <v>-41000000</v>
      </c>
      <c r="AE351">
        <v>-148000000</v>
      </c>
      <c r="AF351" s="2">
        <v>-27720000000</v>
      </c>
      <c r="AG351" s="1">
        <v>0</v>
      </c>
      <c r="AH351">
        <v>0</v>
      </c>
      <c r="AI351">
        <v>0</v>
      </c>
      <c r="AJ351">
        <v>0</v>
      </c>
      <c r="AK351" s="2">
        <v>0</v>
      </c>
    </row>
    <row r="352" spans="1:37" x14ac:dyDescent="0.25">
      <c r="A352" t="s">
        <v>621</v>
      </c>
      <c r="B352" s="1">
        <v>527210000000</v>
      </c>
      <c r="C352">
        <v>433140000000</v>
      </c>
      <c r="D352">
        <v>332780000000</v>
      </c>
      <c r="E352">
        <v>247580000000</v>
      </c>
      <c r="F352">
        <v>152810000000</v>
      </c>
      <c r="G352">
        <v>57090000000</v>
      </c>
      <c r="H352" s="1">
        <v>344.32998700000002</v>
      </c>
      <c r="I352">
        <v>438.26001000000002</v>
      </c>
      <c r="J352">
        <v>452.57000699999998</v>
      </c>
      <c r="K352">
        <v>706.22997999999995</v>
      </c>
      <c r="L352" s="2">
        <v>844.03002900000001</v>
      </c>
      <c r="M352" s="1">
        <v>0</v>
      </c>
      <c r="N352">
        <v>0</v>
      </c>
      <c r="O352">
        <v>0</v>
      </c>
      <c r="P352">
        <v>0</v>
      </c>
      <c r="Q352" s="2">
        <v>0</v>
      </c>
      <c r="R352" s="1">
        <f t="shared" si="25"/>
        <v>-499490000</v>
      </c>
      <c r="S352">
        <f t="shared" si="26"/>
        <v>-620940000</v>
      </c>
      <c r="T352">
        <f t="shared" si="27"/>
        <v>-449810000</v>
      </c>
      <c r="U352">
        <f t="shared" si="28"/>
        <v>-433360000</v>
      </c>
      <c r="V352">
        <f t="shared" si="29"/>
        <v>-548540000</v>
      </c>
      <c r="W352" s="1">
        <v>-504270000</v>
      </c>
      <c r="X352">
        <v>-628060000</v>
      </c>
      <c r="Y352">
        <v>-465580000</v>
      </c>
      <c r="Z352">
        <v>-442850000</v>
      </c>
      <c r="AA352" s="2">
        <v>-563340000</v>
      </c>
      <c r="AB352" s="1">
        <v>0</v>
      </c>
      <c r="AC352">
        <v>0</v>
      </c>
      <c r="AD352">
        <v>0</v>
      </c>
      <c r="AE352">
        <v>0</v>
      </c>
      <c r="AF352" s="2">
        <v>0</v>
      </c>
      <c r="AG352" s="1">
        <v>4780000</v>
      </c>
      <c r="AH352">
        <v>7120000</v>
      </c>
      <c r="AI352">
        <v>15770000</v>
      </c>
      <c r="AJ352">
        <v>9490000</v>
      </c>
      <c r="AK352" s="2">
        <v>14800000</v>
      </c>
    </row>
    <row r="353" spans="1:37" x14ac:dyDescent="0.25">
      <c r="A353" t="s">
        <v>934</v>
      </c>
      <c r="B353" s="1">
        <v>0</v>
      </c>
      <c r="C353">
        <v>0</v>
      </c>
      <c r="D353">
        <v>329260000000</v>
      </c>
      <c r="E353">
        <v>236980000000</v>
      </c>
      <c r="F353">
        <v>132620000000</v>
      </c>
      <c r="G353">
        <v>35480000000</v>
      </c>
      <c r="H353" s="1" t="e">
        <v>#N/A</v>
      </c>
      <c r="I353" t="e">
        <v>#N/A</v>
      </c>
      <c r="J353" t="e">
        <v>#N/A</v>
      </c>
      <c r="K353" t="e">
        <v>#N/A</v>
      </c>
      <c r="L353" s="2" t="e">
        <v>#N/A</v>
      </c>
      <c r="M353" s="1" t="e">
        <v>#N/A</v>
      </c>
      <c r="N353" t="e">
        <v>#N/A</v>
      </c>
      <c r="O353" t="e">
        <v>#N/A</v>
      </c>
      <c r="P353" t="e">
        <v>#N/A</v>
      </c>
      <c r="Q353" s="2" t="e">
        <v>#N/A</v>
      </c>
      <c r="R353" s="1">
        <f t="shared" si="25"/>
        <v>-222000000</v>
      </c>
      <c r="S353">
        <f t="shared" si="26"/>
        <v>-192000000</v>
      </c>
      <c r="T353">
        <f t="shared" si="27"/>
        <v>-236000000</v>
      </c>
      <c r="U353">
        <f t="shared" si="28"/>
        <v>-236000000</v>
      </c>
      <c r="V353">
        <f t="shared" si="29"/>
        <v>-100000000</v>
      </c>
      <c r="W353" s="1">
        <v>-172000000</v>
      </c>
      <c r="X353">
        <v>-145000000</v>
      </c>
      <c r="Y353">
        <v>-183000000</v>
      </c>
      <c r="Z353">
        <v>-156000000</v>
      </c>
      <c r="AA353" s="2">
        <v>-115000000</v>
      </c>
      <c r="AB353" s="1">
        <v>-50000000</v>
      </c>
      <c r="AC353">
        <v>-47000000</v>
      </c>
      <c r="AD353">
        <v>-53000000</v>
      </c>
      <c r="AE353">
        <v>-80000000</v>
      </c>
      <c r="AF353" s="2">
        <v>-46000000</v>
      </c>
      <c r="AG353" s="1">
        <v>0</v>
      </c>
      <c r="AH353">
        <v>0</v>
      </c>
      <c r="AI353">
        <v>0</v>
      </c>
      <c r="AJ353">
        <v>0</v>
      </c>
      <c r="AK353" s="2">
        <v>61000000</v>
      </c>
    </row>
    <row r="354" spans="1:37" x14ac:dyDescent="0.25">
      <c r="A354" t="s">
        <v>623</v>
      </c>
      <c r="B354" s="1">
        <v>545990000000</v>
      </c>
      <c r="C354">
        <v>436840000000</v>
      </c>
      <c r="D354">
        <v>316110000000</v>
      </c>
      <c r="E354">
        <v>227070000000</v>
      </c>
      <c r="F354">
        <v>157250000000</v>
      </c>
      <c r="G354">
        <v>57570000000</v>
      </c>
      <c r="H354" s="1">
        <v>54.792983999999997</v>
      </c>
      <c r="I354">
        <v>39.295811</v>
      </c>
      <c r="J354">
        <v>17.041488999999999</v>
      </c>
      <c r="K354">
        <v>28.580437</v>
      </c>
      <c r="L354" s="2">
        <v>62.619273999999997</v>
      </c>
      <c r="M354" s="1">
        <v>3.1</v>
      </c>
      <c r="N354">
        <v>3.14</v>
      </c>
      <c r="O354">
        <v>0.82</v>
      </c>
      <c r="P354">
        <v>0.04</v>
      </c>
      <c r="Q354" s="2">
        <v>0.52</v>
      </c>
      <c r="R354" s="1">
        <f t="shared" si="25"/>
        <v>-3088000000</v>
      </c>
      <c r="S354">
        <f t="shared" si="26"/>
        <v>-28320000000</v>
      </c>
      <c r="T354">
        <f t="shared" si="27"/>
        <v>-374000000</v>
      </c>
      <c r="U354">
        <f t="shared" si="28"/>
        <v>-1681000000</v>
      </c>
      <c r="V354">
        <f t="shared" si="29"/>
        <v>-4906000000</v>
      </c>
      <c r="W354" s="1">
        <v>-4980000000</v>
      </c>
      <c r="X354">
        <v>-6370000000</v>
      </c>
      <c r="Y354">
        <v>-2540000000</v>
      </c>
      <c r="Z354">
        <v>-2870000000</v>
      </c>
      <c r="AA354" s="2">
        <v>-4500000000</v>
      </c>
      <c r="AB354" s="1">
        <v>-928000000</v>
      </c>
      <c r="AC354">
        <v>-28090000000</v>
      </c>
      <c r="AD354">
        <v>-114000000</v>
      </c>
      <c r="AE354">
        <v>-431000000</v>
      </c>
      <c r="AF354" s="2">
        <v>-990000000</v>
      </c>
      <c r="AG354" s="1">
        <v>2820000000</v>
      </c>
      <c r="AH354">
        <v>6140000000</v>
      </c>
      <c r="AI354">
        <v>2280000000</v>
      </c>
      <c r="AJ354">
        <v>1620000000</v>
      </c>
      <c r="AK354" s="2">
        <v>584000000</v>
      </c>
    </row>
    <row r="355" spans="1:37" x14ac:dyDescent="0.25">
      <c r="A355" t="s">
        <v>637</v>
      </c>
      <c r="B355" s="1">
        <v>516310000000</v>
      </c>
      <c r="C355">
        <v>425960000000</v>
      </c>
      <c r="D355">
        <v>323010000000</v>
      </c>
      <c r="E355">
        <v>219680000000</v>
      </c>
      <c r="F355">
        <v>111070000000</v>
      </c>
      <c r="G355">
        <v>9000000000</v>
      </c>
      <c r="H355" s="1">
        <v>38.431762999999997</v>
      </c>
      <c r="I355">
        <v>37.321151999999998</v>
      </c>
      <c r="J355">
        <v>34.492019999999997</v>
      </c>
      <c r="K355">
        <v>28.570160000000001</v>
      </c>
      <c r="L355" s="2">
        <v>16.626963</v>
      </c>
      <c r="M355" s="1">
        <v>0.72</v>
      </c>
      <c r="N355">
        <v>0.54</v>
      </c>
      <c r="O355">
        <v>0.96</v>
      </c>
      <c r="P355">
        <v>0.96</v>
      </c>
      <c r="Q355" s="2">
        <v>0.96</v>
      </c>
      <c r="R355" s="1">
        <f t="shared" si="25"/>
        <v>-431000000</v>
      </c>
      <c r="S355">
        <f t="shared" si="26"/>
        <v>12000000</v>
      </c>
      <c r="T355">
        <f t="shared" si="27"/>
        <v>122000000</v>
      </c>
      <c r="U355">
        <f t="shared" si="28"/>
        <v>2387000000</v>
      </c>
      <c r="V355">
        <f t="shared" si="29"/>
        <v>-481000000</v>
      </c>
      <c r="W355" s="1">
        <v>-352000000</v>
      </c>
      <c r="X355">
        <v>-345000000</v>
      </c>
      <c r="Y355">
        <v>-324000000</v>
      </c>
      <c r="Z355">
        <v>-354000000</v>
      </c>
      <c r="AA355" s="2">
        <v>-358000000</v>
      </c>
      <c r="AB355" s="1">
        <v>-118000000</v>
      </c>
      <c r="AC355">
        <v>-399000000</v>
      </c>
      <c r="AD355">
        <v>-147000000</v>
      </c>
      <c r="AE355">
        <v>-289000000</v>
      </c>
      <c r="AF355" s="2">
        <v>-218000000</v>
      </c>
      <c r="AG355" s="1">
        <v>39000000</v>
      </c>
      <c r="AH355">
        <v>756000000</v>
      </c>
      <c r="AI355">
        <v>593000000</v>
      </c>
      <c r="AJ355">
        <v>3030000000</v>
      </c>
      <c r="AK355" s="2">
        <v>95000000</v>
      </c>
    </row>
    <row r="356" spans="1:37" x14ac:dyDescent="0.25">
      <c r="A356" t="s">
        <v>933</v>
      </c>
      <c r="B356" s="1">
        <v>57010000000</v>
      </c>
      <c r="C356">
        <v>415260000000</v>
      </c>
      <c r="D356">
        <v>326060000000</v>
      </c>
      <c r="E356">
        <v>224920000000</v>
      </c>
      <c r="F356">
        <v>118620000000</v>
      </c>
      <c r="G356">
        <v>17140000000</v>
      </c>
      <c r="H356" s="1">
        <v>122.12429</v>
      </c>
      <c r="I356">
        <v>264.05575599999997</v>
      </c>
      <c r="J356">
        <v>451.04702800000001</v>
      </c>
      <c r="K356">
        <v>414.08560199999999</v>
      </c>
      <c r="L356" s="2">
        <v>309.48458900000003</v>
      </c>
      <c r="M356" s="1">
        <v>0</v>
      </c>
      <c r="N356">
        <v>0</v>
      </c>
      <c r="O356">
        <v>0</v>
      </c>
      <c r="P356">
        <v>0</v>
      </c>
      <c r="Q356" s="2">
        <v>0</v>
      </c>
      <c r="R356" s="1">
        <f t="shared" si="25"/>
        <v>-59910000</v>
      </c>
      <c r="S356">
        <f t="shared" si="26"/>
        <v>-92930000</v>
      </c>
      <c r="T356">
        <f t="shared" si="27"/>
        <v>-94100000</v>
      </c>
      <c r="U356">
        <f t="shared" si="28"/>
        <v>-126190000</v>
      </c>
      <c r="V356">
        <f t="shared" si="29"/>
        <v>-136800000</v>
      </c>
      <c r="W356" s="1">
        <v>-59910000</v>
      </c>
      <c r="X356">
        <v>-92930000</v>
      </c>
      <c r="Y356">
        <v>-94100000</v>
      </c>
      <c r="Z356">
        <v>-126190000</v>
      </c>
      <c r="AA356" s="2">
        <v>-136800000</v>
      </c>
      <c r="AB356" s="1">
        <v>0</v>
      </c>
      <c r="AC356">
        <v>0</v>
      </c>
      <c r="AD356">
        <v>0</v>
      </c>
      <c r="AE356">
        <v>0</v>
      </c>
      <c r="AF356" s="2">
        <v>0</v>
      </c>
      <c r="AG356" s="1">
        <v>0</v>
      </c>
      <c r="AH356">
        <v>0</v>
      </c>
      <c r="AI356">
        <v>0</v>
      </c>
      <c r="AJ356">
        <v>0</v>
      </c>
      <c r="AK356" s="2">
        <v>0</v>
      </c>
    </row>
    <row r="357" spans="1:37" x14ac:dyDescent="0.25">
      <c r="A357" t="s">
        <v>641</v>
      </c>
      <c r="B357" s="1">
        <v>523390000000</v>
      </c>
      <c r="C357">
        <v>430480000000</v>
      </c>
      <c r="D357">
        <v>333600000000</v>
      </c>
      <c r="E357">
        <v>249240000000</v>
      </c>
      <c r="F357">
        <v>141650000000</v>
      </c>
      <c r="G357">
        <v>44130000000</v>
      </c>
      <c r="H357" s="1">
        <v>56.882472999999997</v>
      </c>
      <c r="I357">
        <v>76.521918999999997</v>
      </c>
      <c r="J357">
        <v>86.664687999999998</v>
      </c>
      <c r="K357">
        <v>130.13912999999999</v>
      </c>
      <c r="L357" s="2">
        <v>113.015259</v>
      </c>
      <c r="M357" s="1">
        <v>2.1800000000000002</v>
      </c>
      <c r="N357">
        <v>2.42</v>
      </c>
      <c r="O357">
        <v>2.48</v>
      </c>
      <c r="P357">
        <v>2.6</v>
      </c>
      <c r="Q357" s="2">
        <v>3.03</v>
      </c>
      <c r="R357" s="1">
        <f t="shared" si="25"/>
        <v>-1121300000</v>
      </c>
      <c r="S357">
        <f t="shared" si="26"/>
        <v>-142900000</v>
      </c>
      <c r="T357">
        <f t="shared" si="27"/>
        <v>-142800000</v>
      </c>
      <c r="U357">
        <f t="shared" si="28"/>
        <v>-168100000</v>
      </c>
      <c r="V357">
        <f t="shared" si="29"/>
        <v>-139400000</v>
      </c>
      <c r="W357" s="1">
        <v>-129100000</v>
      </c>
      <c r="X357">
        <v>-136800000</v>
      </c>
      <c r="Y357">
        <v>-123300000</v>
      </c>
      <c r="Z357">
        <v>-143200000</v>
      </c>
      <c r="AA357" s="2">
        <v>-153400000</v>
      </c>
      <c r="AB357" s="1">
        <v>-992200000</v>
      </c>
      <c r="AC357">
        <v>-6100000</v>
      </c>
      <c r="AD357">
        <v>-19500000</v>
      </c>
      <c r="AE357">
        <v>-24900000</v>
      </c>
      <c r="AF357" s="2">
        <v>-2700000</v>
      </c>
      <c r="AG357" s="1">
        <v>0</v>
      </c>
      <c r="AH357">
        <v>0</v>
      </c>
      <c r="AI357">
        <v>0</v>
      </c>
      <c r="AJ357">
        <v>0</v>
      </c>
      <c r="AK357" s="2">
        <v>16700000</v>
      </c>
    </row>
    <row r="358" spans="1:37" x14ac:dyDescent="0.25">
      <c r="A358" t="s">
        <v>633</v>
      </c>
      <c r="B358" s="1">
        <v>519800000000</v>
      </c>
      <c r="C358">
        <v>427390000000</v>
      </c>
      <c r="D358">
        <v>329890000000</v>
      </c>
      <c r="E358">
        <v>230650000000</v>
      </c>
      <c r="F358">
        <v>134410000000</v>
      </c>
      <c r="G358">
        <v>43660000000</v>
      </c>
      <c r="H358" s="1">
        <v>32.612583000000001</v>
      </c>
      <c r="I358">
        <v>47.303516000000002</v>
      </c>
      <c r="J358">
        <v>52.857219999999998</v>
      </c>
      <c r="K358">
        <v>55.830753000000001</v>
      </c>
      <c r="L358" s="2">
        <v>65.320228999999998</v>
      </c>
      <c r="M358" s="1">
        <v>2.06000099999999</v>
      </c>
      <c r="N358">
        <v>2.3866649999999998</v>
      </c>
      <c r="O358">
        <v>1.3199989999999999</v>
      </c>
      <c r="P358">
        <v>1.8933339999999901</v>
      </c>
      <c r="Q358" s="2">
        <v>2.7933349999999999</v>
      </c>
      <c r="R358" s="1">
        <f t="shared" si="25"/>
        <v>-1296300000</v>
      </c>
      <c r="S358">
        <f t="shared" si="26"/>
        <v>-1331900000</v>
      </c>
      <c r="T358">
        <f t="shared" si="27"/>
        <v>-1038100000</v>
      </c>
      <c r="U358">
        <f t="shared" si="28"/>
        <v>-725900000</v>
      </c>
      <c r="V358">
        <f t="shared" si="29"/>
        <v>-702300000</v>
      </c>
      <c r="W358" s="1">
        <v>-1950000000</v>
      </c>
      <c r="X358">
        <v>-1970000000</v>
      </c>
      <c r="Y358">
        <v>-1640000000</v>
      </c>
      <c r="Z358">
        <v>-1630000000</v>
      </c>
      <c r="AA358" s="2">
        <v>-1390000000</v>
      </c>
      <c r="AB358" s="1">
        <v>0</v>
      </c>
      <c r="AC358">
        <v>0</v>
      </c>
      <c r="AD358">
        <v>0</v>
      </c>
      <c r="AE358">
        <v>0</v>
      </c>
      <c r="AF358" s="2">
        <v>0</v>
      </c>
      <c r="AG358" s="1">
        <v>653700000</v>
      </c>
      <c r="AH358">
        <v>638100000</v>
      </c>
      <c r="AI358">
        <v>601900000</v>
      </c>
      <c r="AJ358">
        <v>904100000</v>
      </c>
      <c r="AK358" s="2">
        <v>687700000</v>
      </c>
    </row>
    <row r="359" spans="1:37" x14ac:dyDescent="0.25">
      <c r="A359" t="s">
        <v>651</v>
      </c>
      <c r="B359" s="1">
        <v>512350000000</v>
      </c>
      <c r="C359">
        <v>45750000000</v>
      </c>
      <c r="D359">
        <v>324720000000</v>
      </c>
      <c r="E359">
        <v>227310000000</v>
      </c>
      <c r="F359">
        <v>134510000000</v>
      </c>
      <c r="G359">
        <v>41170000000</v>
      </c>
      <c r="H359" s="1">
        <v>23.75</v>
      </c>
      <c r="I359">
        <v>10.87</v>
      </c>
      <c r="J359">
        <v>12.46</v>
      </c>
      <c r="K359">
        <v>12.14</v>
      </c>
      <c r="L359" s="2">
        <v>16.260000000000002</v>
      </c>
      <c r="M359" s="1">
        <v>0</v>
      </c>
      <c r="N359">
        <v>0</v>
      </c>
      <c r="O359">
        <v>0</v>
      </c>
      <c r="P359">
        <v>0</v>
      </c>
      <c r="Q359" s="2">
        <v>0</v>
      </c>
      <c r="R359" s="1">
        <f t="shared" si="25"/>
        <v>-6510000000</v>
      </c>
      <c r="S359">
        <f t="shared" si="26"/>
        <v>-6310000000</v>
      </c>
      <c r="T359">
        <f t="shared" si="27"/>
        <v>-7690000000</v>
      </c>
      <c r="U359">
        <f t="shared" si="28"/>
        <v>-6941000000</v>
      </c>
      <c r="V359">
        <f t="shared" si="29"/>
        <v>-9580000000</v>
      </c>
      <c r="W359" s="1">
        <v>-6510000000</v>
      </c>
      <c r="X359">
        <v>-6310000000</v>
      </c>
      <c r="Y359">
        <v>-7690000000</v>
      </c>
      <c r="Z359">
        <v>-7690000000</v>
      </c>
      <c r="AA359" s="2">
        <v>-9580000000</v>
      </c>
      <c r="AB359" s="1">
        <v>0</v>
      </c>
      <c r="AC359">
        <v>0</v>
      </c>
      <c r="AD359">
        <v>0</v>
      </c>
      <c r="AE359">
        <v>0</v>
      </c>
      <c r="AF359" s="2">
        <v>0</v>
      </c>
      <c r="AG359" s="1">
        <v>0</v>
      </c>
      <c r="AH359">
        <v>0</v>
      </c>
      <c r="AI359">
        <v>0</v>
      </c>
      <c r="AJ359">
        <v>749000000</v>
      </c>
      <c r="AK359" s="2">
        <v>0</v>
      </c>
    </row>
    <row r="360" spans="1:37" x14ac:dyDescent="0.25">
      <c r="A360" t="s">
        <v>402</v>
      </c>
      <c r="B360" s="1">
        <v>513330000000</v>
      </c>
      <c r="C360">
        <v>417410000000</v>
      </c>
      <c r="D360">
        <v>316270000000</v>
      </c>
      <c r="E360">
        <v>219450000000</v>
      </c>
      <c r="F360">
        <v>113470000000</v>
      </c>
      <c r="G360">
        <v>11290000000</v>
      </c>
      <c r="H360" s="1">
        <v>22.544464000000001</v>
      </c>
      <c r="I360">
        <v>29.117612999999999</v>
      </c>
      <c r="J360">
        <v>26.879808000000001</v>
      </c>
      <c r="K360">
        <v>33.260212000000003</v>
      </c>
      <c r="L360" s="2">
        <v>24.105105999999999</v>
      </c>
      <c r="M360" s="1">
        <v>1.48</v>
      </c>
      <c r="N360">
        <v>1.48</v>
      </c>
      <c r="O360">
        <v>1.48</v>
      </c>
      <c r="P360">
        <v>1.2</v>
      </c>
      <c r="Q360" s="2">
        <v>1.2</v>
      </c>
      <c r="R360" s="1">
        <f t="shared" si="25"/>
        <v>193480000</v>
      </c>
      <c r="S360">
        <f t="shared" si="26"/>
        <v>279250000</v>
      </c>
      <c r="T360">
        <f t="shared" si="27"/>
        <v>-94120000</v>
      </c>
      <c r="U360">
        <f t="shared" si="28"/>
        <v>-110840000</v>
      </c>
      <c r="V360">
        <f t="shared" si="29"/>
        <v>-107120000</v>
      </c>
      <c r="W360" s="1">
        <v>-106190000</v>
      </c>
      <c r="X360">
        <v>-108840000</v>
      </c>
      <c r="Y360">
        <v>-94120000</v>
      </c>
      <c r="Z360">
        <v>-111480000</v>
      </c>
      <c r="AA360" s="2">
        <v>-108510000</v>
      </c>
      <c r="AB360" s="1">
        <v>0</v>
      </c>
      <c r="AC360">
        <v>0</v>
      </c>
      <c r="AD360">
        <v>0</v>
      </c>
      <c r="AE360">
        <v>0</v>
      </c>
      <c r="AF360" s="2">
        <v>0</v>
      </c>
      <c r="AG360" s="1">
        <v>299670000</v>
      </c>
      <c r="AH360">
        <v>388090000</v>
      </c>
      <c r="AI360">
        <v>0</v>
      </c>
      <c r="AJ360">
        <v>640000</v>
      </c>
      <c r="AK360" s="2">
        <v>1390000</v>
      </c>
    </row>
    <row r="361" spans="1:37" x14ac:dyDescent="0.25">
      <c r="A361" t="s">
        <v>677</v>
      </c>
      <c r="B361" s="1">
        <v>526230000000</v>
      </c>
      <c r="C361">
        <v>429760000000</v>
      </c>
      <c r="D361">
        <v>329490000000</v>
      </c>
      <c r="E361">
        <v>233740000000</v>
      </c>
      <c r="F361">
        <v>130570000000</v>
      </c>
      <c r="G361">
        <v>30190000000</v>
      </c>
      <c r="H361" s="1">
        <v>44.662410999999999</v>
      </c>
      <c r="I361">
        <v>52.295116</v>
      </c>
      <c r="J361">
        <v>53.532597000000003</v>
      </c>
      <c r="K361">
        <v>63.352550999999998</v>
      </c>
      <c r="L361" s="2">
        <v>60.126919000000001</v>
      </c>
      <c r="M361" s="1">
        <v>1.8</v>
      </c>
      <c r="N361">
        <v>1.88</v>
      </c>
      <c r="O361">
        <v>1.96</v>
      </c>
      <c r="P361">
        <v>2.04</v>
      </c>
      <c r="Q361" s="2">
        <v>2.16</v>
      </c>
      <c r="R361" s="1">
        <f t="shared" si="25"/>
        <v>-3910000000</v>
      </c>
      <c r="S361">
        <f t="shared" si="26"/>
        <v>-3170000000</v>
      </c>
      <c r="T361">
        <f t="shared" si="27"/>
        <v>-2619000000</v>
      </c>
      <c r="U361">
        <f t="shared" si="28"/>
        <v>-2151000000</v>
      </c>
      <c r="V361">
        <f t="shared" si="29"/>
        <v>-970000000</v>
      </c>
      <c r="W361" s="1">
        <v>-3910000000</v>
      </c>
      <c r="X361">
        <v>-3170000000</v>
      </c>
      <c r="Y361">
        <v>-2920000000</v>
      </c>
      <c r="Z361">
        <v>-2720000000</v>
      </c>
      <c r="AA361" s="2">
        <v>-2890000000</v>
      </c>
      <c r="AB361" s="1">
        <v>0</v>
      </c>
      <c r="AC361">
        <v>0</v>
      </c>
      <c r="AD361">
        <v>0</v>
      </c>
      <c r="AE361">
        <v>0</v>
      </c>
      <c r="AF361" s="2">
        <v>0</v>
      </c>
      <c r="AG361" s="1">
        <v>0</v>
      </c>
      <c r="AH361">
        <v>0</v>
      </c>
      <c r="AI361">
        <v>301000000</v>
      </c>
      <c r="AJ361">
        <v>569000000</v>
      </c>
      <c r="AK361" s="2">
        <v>1920000000</v>
      </c>
    </row>
    <row r="362" spans="1:37" x14ac:dyDescent="0.25">
      <c r="A362" t="s">
        <v>647</v>
      </c>
      <c r="B362" s="1">
        <v>5155660000000</v>
      </c>
      <c r="C362">
        <v>4190100000000</v>
      </c>
      <c r="D362">
        <v>3204940000000</v>
      </c>
      <c r="E362">
        <v>2240180000000</v>
      </c>
      <c r="F362">
        <v>1248890000000</v>
      </c>
      <c r="G362">
        <v>241340000000</v>
      </c>
      <c r="H362" s="1">
        <v>97.317017000000007</v>
      </c>
      <c r="I362">
        <v>123.958488</v>
      </c>
      <c r="J362">
        <v>138.426559</v>
      </c>
      <c r="K362">
        <v>166.88214099999999</v>
      </c>
      <c r="L362" s="2">
        <v>178.20251500000001</v>
      </c>
      <c r="M362" s="1">
        <v>3.589</v>
      </c>
      <c r="N362">
        <v>3.7930000000000001</v>
      </c>
      <c r="O362">
        <v>4.0239999999999903</v>
      </c>
      <c r="P362">
        <v>4.2479999999999896</v>
      </c>
      <c r="Q362" s="2">
        <v>4.5249999999999897</v>
      </c>
      <c r="R362" s="1">
        <f t="shared" si="25"/>
        <v>-3841000000</v>
      </c>
      <c r="S362">
        <f t="shared" si="26"/>
        <v>-5747000000</v>
      </c>
      <c r="T362">
        <f t="shared" si="27"/>
        <v>-4181000000</v>
      </c>
      <c r="U362">
        <f t="shared" si="28"/>
        <v>-4356000000</v>
      </c>
      <c r="V362">
        <f t="shared" si="29"/>
        <v>-2323000000</v>
      </c>
      <c r="W362" s="1">
        <v>-3280000000</v>
      </c>
      <c r="X362">
        <v>-4230000000.0000005</v>
      </c>
      <c r="Y362">
        <v>-4240000000</v>
      </c>
      <c r="Z362">
        <v>-4630000000</v>
      </c>
      <c r="AA362" s="2">
        <v>-5210000000</v>
      </c>
      <c r="AB362" s="1">
        <v>-1200000000</v>
      </c>
      <c r="AC362">
        <v>-1940000000</v>
      </c>
      <c r="AD362">
        <v>0</v>
      </c>
      <c r="AE362">
        <v>-61000000</v>
      </c>
      <c r="AF362" s="2">
        <v>-873000000</v>
      </c>
      <c r="AG362" s="1">
        <v>639000000</v>
      </c>
      <c r="AH362">
        <v>423000000</v>
      </c>
      <c r="AI362">
        <v>59000000</v>
      </c>
      <c r="AJ362">
        <v>335000000</v>
      </c>
      <c r="AK362" s="2">
        <v>3760000000</v>
      </c>
    </row>
    <row r="363" spans="1:37" x14ac:dyDescent="0.25">
      <c r="A363" t="s">
        <v>649</v>
      </c>
      <c r="B363" s="1">
        <v>5249540000000</v>
      </c>
      <c r="C363">
        <v>4216820000000</v>
      </c>
      <c r="D363">
        <v>3204600000000</v>
      </c>
      <c r="E363">
        <v>2331430000000</v>
      </c>
      <c r="F363">
        <v>1287620000000</v>
      </c>
      <c r="G363">
        <v>202010000000</v>
      </c>
      <c r="H363" s="1">
        <v>34.667243999999997</v>
      </c>
      <c r="I363">
        <v>32.272464999999997</v>
      </c>
      <c r="J363">
        <v>33.263058000000001</v>
      </c>
      <c r="K363">
        <v>55.447887000000001</v>
      </c>
      <c r="L363" s="2">
        <v>49.676876</v>
      </c>
      <c r="M363" s="1">
        <v>1.290324</v>
      </c>
      <c r="N363">
        <v>1.3662240000000001</v>
      </c>
      <c r="O363">
        <v>1.442124</v>
      </c>
      <c r="P363">
        <v>1.56</v>
      </c>
      <c r="Q363" s="2">
        <v>1.6</v>
      </c>
      <c r="R363" s="1">
        <f t="shared" si="25"/>
        <v>-2200000000</v>
      </c>
      <c r="S363">
        <f t="shared" si="26"/>
        <v>-13350000000</v>
      </c>
      <c r="T363">
        <f t="shared" si="27"/>
        <v>-2230000000</v>
      </c>
      <c r="U363">
        <f t="shared" si="28"/>
        <v>-2710000000</v>
      </c>
      <c r="V363">
        <f t="shared" si="29"/>
        <v>-26240000000</v>
      </c>
      <c r="W363" s="1">
        <v>-2200000000</v>
      </c>
      <c r="X363">
        <v>-2490000000</v>
      </c>
      <c r="Y363">
        <v>-2230000000</v>
      </c>
      <c r="Z363">
        <v>-2710000000</v>
      </c>
      <c r="AA363" s="2">
        <v>-3240000000</v>
      </c>
      <c r="AB363" s="1">
        <v>0</v>
      </c>
      <c r="AC363">
        <v>-10860000000</v>
      </c>
      <c r="AD363">
        <v>0</v>
      </c>
      <c r="AE363">
        <v>0</v>
      </c>
      <c r="AF363" s="2">
        <v>-23000000000</v>
      </c>
      <c r="AG363" s="1">
        <v>0</v>
      </c>
      <c r="AH363">
        <v>0</v>
      </c>
      <c r="AI363">
        <v>0</v>
      </c>
      <c r="AJ363">
        <v>0</v>
      </c>
      <c r="AK363" s="2">
        <v>0</v>
      </c>
    </row>
    <row r="364" spans="1:37" x14ac:dyDescent="0.25">
      <c r="A364" t="s">
        <v>667</v>
      </c>
      <c r="B364" s="1">
        <v>512340000000</v>
      </c>
      <c r="C364">
        <v>415210000000</v>
      </c>
      <c r="D364">
        <v>313620000000</v>
      </c>
      <c r="E364">
        <v>219170000000</v>
      </c>
      <c r="F364">
        <v>120530000000</v>
      </c>
      <c r="G364">
        <v>18980000000</v>
      </c>
      <c r="H364" s="1">
        <v>36.858767999999998</v>
      </c>
      <c r="I364">
        <v>47.810702999999997</v>
      </c>
      <c r="J364">
        <v>45.330891000000001</v>
      </c>
      <c r="K364">
        <v>68.608658000000005</v>
      </c>
      <c r="L364" s="2">
        <v>82.397475999999997</v>
      </c>
      <c r="M364" s="1">
        <v>2.1</v>
      </c>
      <c r="N364">
        <v>2.1800000000000002</v>
      </c>
      <c r="O364">
        <v>2.2400000000000002</v>
      </c>
      <c r="P364">
        <v>2.44</v>
      </c>
      <c r="Q364" s="2">
        <v>2.56</v>
      </c>
      <c r="R364" s="1">
        <f t="shared" si="25"/>
        <v>-308100000</v>
      </c>
      <c r="S364">
        <f t="shared" si="26"/>
        <v>-1342400000</v>
      </c>
      <c r="T364">
        <f t="shared" si="27"/>
        <v>-110200000</v>
      </c>
      <c r="U364">
        <f t="shared" si="28"/>
        <v>-127100000</v>
      </c>
      <c r="V364">
        <f t="shared" si="29"/>
        <v>-125500000</v>
      </c>
      <c r="W364" s="1">
        <v>-92300000</v>
      </c>
      <c r="X364">
        <v>-132400000</v>
      </c>
      <c r="Y364">
        <v>-108800000</v>
      </c>
      <c r="Z364">
        <v>-129900000</v>
      </c>
      <c r="AA364" s="2">
        <v>-116300000</v>
      </c>
      <c r="AB364" s="1">
        <v>-215800000</v>
      </c>
      <c r="AC364">
        <v>-1210000000</v>
      </c>
      <c r="AD364">
        <v>-1400000</v>
      </c>
      <c r="AE364">
        <v>-24200000</v>
      </c>
      <c r="AF364" s="2">
        <v>-9200000</v>
      </c>
      <c r="AG364" s="1">
        <v>0</v>
      </c>
      <c r="AH364">
        <v>0</v>
      </c>
      <c r="AI364">
        <v>0</v>
      </c>
      <c r="AJ364">
        <v>27000000</v>
      </c>
      <c r="AK364" s="2">
        <v>0</v>
      </c>
    </row>
    <row r="365" spans="1:37" x14ac:dyDescent="0.25">
      <c r="A365" t="s">
        <v>669</v>
      </c>
      <c r="B365" s="1">
        <v>5229940000000</v>
      </c>
      <c r="C365">
        <v>4308430000000</v>
      </c>
      <c r="D365">
        <v>3345010000000</v>
      </c>
      <c r="E365">
        <v>2392110000000</v>
      </c>
      <c r="F365">
        <v>1359150000000</v>
      </c>
      <c r="G365">
        <v>364220000000</v>
      </c>
      <c r="H365" s="1">
        <v>81.503342000000004</v>
      </c>
      <c r="I365">
        <v>113.86055</v>
      </c>
      <c r="J365">
        <v>129.974716</v>
      </c>
      <c r="K365">
        <v>156.64816300000001</v>
      </c>
      <c r="L365" s="2">
        <v>148.740601</v>
      </c>
      <c r="M365" s="1">
        <v>2.8410000000000002</v>
      </c>
      <c r="N365">
        <v>2.9550000000000001</v>
      </c>
      <c r="O365">
        <v>3.11899999999999</v>
      </c>
      <c r="P365">
        <v>3.4009999999999998</v>
      </c>
      <c r="Q365" s="2">
        <v>3.609</v>
      </c>
      <c r="R365" s="1">
        <f t="shared" si="25"/>
        <v>-6906000000</v>
      </c>
      <c r="S365">
        <f t="shared" si="26"/>
        <v>-3098000000</v>
      </c>
      <c r="T365">
        <f t="shared" si="27"/>
        <v>-2782000000</v>
      </c>
      <c r="U365">
        <f t="shared" si="28"/>
        <v>-4430000000</v>
      </c>
      <c r="V365">
        <f t="shared" si="29"/>
        <v>-3779000000</v>
      </c>
      <c r="W365" s="1">
        <v>-3350000000</v>
      </c>
      <c r="X365">
        <v>-3070000000</v>
      </c>
      <c r="Y365">
        <v>-2790000000</v>
      </c>
      <c r="Z365">
        <v>-3160000000</v>
      </c>
      <c r="AA365" s="2">
        <v>-3060000000</v>
      </c>
      <c r="AB365" s="1">
        <v>-3950000000</v>
      </c>
      <c r="AC365">
        <v>-58000000</v>
      </c>
      <c r="AD365">
        <v>-34000000</v>
      </c>
      <c r="AE365">
        <v>-1380000000</v>
      </c>
      <c r="AF365" s="2">
        <v>-765000000</v>
      </c>
      <c r="AG365" s="1">
        <v>394000000</v>
      </c>
      <c r="AH365">
        <v>30000000</v>
      </c>
      <c r="AI365">
        <v>42000000</v>
      </c>
      <c r="AJ365">
        <v>110000000</v>
      </c>
      <c r="AK365" s="2">
        <v>46000000</v>
      </c>
    </row>
    <row r="366" spans="1:37" x14ac:dyDescent="0.25">
      <c r="A366" t="s">
        <v>671</v>
      </c>
      <c r="B366" s="1">
        <v>535180000000</v>
      </c>
      <c r="C366">
        <v>442310000000</v>
      </c>
      <c r="D366">
        <v>357870000000</v>
      </c>
      <c r="E366">
        <v>259980000000</v>
      </c>
      <c r="F366">
        <v>175880000000</v>
      </c>
      <c r="G366">
        <v>79260000000</v>
      </c>
      <c r="H366" s="1">
        <v>52.010478999999997</v>
      </c>
      <c r="I366">
        <v>65.083343999999997</v>
      </c>
      <c r="J366">
        <v>92.081947</v>
      </c>
      <c r="K366">
        <v>102.06282</v>
      </c>
      <c r="L366" s="2">
        <v>129.42279099999999</v>
      </c>
      <c r="M366" s="1">
        <v>1.125</v>
      </c>
      <c r="N366">
        <v>2.8140000000000001</v>
      </c>
      <c r="O366">
        <v>2.65</v>
      </c>
      <c r="P366">
        <v>6.3999999999999897</v>
      </c>
      <c r="Q366" s="2">
        <v>0.4</v>
      </c>
      <c r="R366" s="1">
        <f t="shared" si="25"/>
        <v>-256600000</v>
      </c>
      <c r="S366">
        <f t="shared" si="26"/>
        <v>-310200000</v>
      </c>
      <c r="T366">
        <f t="shared" si="27"/>
        <v>-201600000</v>
      </c>
      <c r="U366">
        <f t="shared" si="28"/>
        <v>-490500000</v>
      </c>
      <c r="V366">
        <f t="shared" si="29"/>
        <v>-256900000</v>
      </c>
      <c r="W366" s="1">
        <v>-266000000</v>
      </c>
      <c r="X366">
        <v>-363500000</v>
      </c>
      <c r="Y366">
        <v>-223500000</v>
      </c>
      <c r="Z366">
        <v>-243500000</v>
      </c>
      <c r="AA366" s="2">
        <v>-292000000</v>
      </c>
      <c r="AB366" s="1">
        <v>0</v>
      </c>
      <c r="AC366">
        <v>0</v>
      </c>
      <c r="AD366">
        <v>0</v>
      </c>
      <c r="AE366">
        <v>-313200000</v>
      </c>
      <c r="AF366" s="2">
        <v>0</v>
      </c>
      <c r="AG366" s="1">
        <v>9400000</v>
      </c>
      <c r="AH366">
        <v>53300000</v>
      </c>
      <c r="AI366">
        <v>21900000</v>
      </c>
      <c r="AJ366">
        <v>66200000</v>
      </c>
      <c r="AK366" s="2">
        <v>35100000</v>
      </c>
    </row>
    <row r="367" spans="1:37" x14ac:dyDescent="0.25">
      <c r="A367" t="s">
        <v>639</v>
      </c>
      <c r="B367" s="1">
        <v>519290000000</v>
      </c>
      <c r="C367">
        <v>426410000000</v>
      </c>
      <c r="D367">
        <v>335080000000</v>
      </c>
      <c r="E367">
        <v>240880000000</v>
      </c>
      <c r="F367">
        <v>137360000000</v>
      </c>
      <c r="G367">
        <v>54250000000</v>
      </c>
      <c r="H367" s="1">
        <v>137.61850000000001</v>
      </c>
      <c r="I367">
        <v>193.70095800000001</v>
      </c>
      <c r="J367">
        <v>261.07733200000001</v>
      </c>
      <c r="K367">
        <v>308.86294600000002</v>
      </c>
      <c r="L367" s="2">
        <v>287.51565599999998</v>
      </c>
      <c r="M367" s="1">
        <v>2.94</v>
      </c>
      <c r="N367">
        <v>3.4</v>
      </c>
      <c r="O367">
        <v>3.52</v>
      </c>
      <c r="P367">
        <v>3.97</v>
      </c>
      <c r="Q367" s="2">
        <v>5.0199999999999996</v>
      </c>
      <c r="R367" s="1">
        <f t="shared" si="25"/>
        <v>-130860000</v>
      </c>
      <c r="S367">
        <f t="shared" si="26"/>
        <v>-5286240000</v>
      </c>
      <c r="T367">
        <f t="shared" si="27"/>
        <v>-69370000</v>
      </c>
      <c r="U367">
        <f t="shared" si="28"/>
        <v>-187320000</v>
      </c>
      <c r="V367">
        <f t="shared" si="29"/>
        <v>-7044300000</v>
      </c>
      <c r="W367" s="1">
        <v>-195090000</v>
      </c>
      <c r="X367">
        <v>-232590000</v>
      </c>
      <c r="Y367">
        <v>-209960000</v>
      </c>
      <c r="Z367">
        <v>-230040000</v>
      </c>
      <c r="AA367" s="2">
        <v>-380750000</v>
      </c>
      <c r="AB367" s="1">
        <v>-2040000</v>
      </c>
      <c r="AC367">
        <v>-5080000000</v>
      </c>
      <c r="AD367">
        <v>0</v>
      </c>
      <c r="AE367">
        <v>0</v>
      </c>
      <c r="AF367" s="2">
        <v>-7150000000</v>
      </c>
      <c r="AG367" s="1">
        <v>66269999.999999993</v>
      </c>
      <c r="AH367">
        <v>26350000</v>
      </c>
      <c r="AI367">
        <v>140590000</v>
      </c>
      <c r="AJ367">
        <v>42720000</v>
      </c>
      <c r="AK367" s="2">
        <v>486450000</v>
      </c>
    </row>
    <row r="368" spans="1:37" x14ac:dyDescent="0.25">
      <c r="A368" t="s">
        <v>681</v>
      </c>
      <c r="B368" s="1">
        <v>57200000000</v>
      </c>
      <c r="C368">
        <v>410480000000</v>
      </c>
      <c r="D368">
        <v>311560000000</v>
      </c>
      <c r="E368">
        <v>214470000000</v>
      </c>
      <c r="F368">
        <v>110370000000</v>
      </c>
      <c r="G368">
        <v>18130000000</v>
      </c>
      <c r="H368" s="1">
        <v>24.567671000000001</v>
      </c>
      <c r="I368">
        <v>37.177501999999997</v>
      </c>
      <c r="J368">
        <v>41.844242000000001</v>
      </c>
      <c r="K368">
        <v>56.083523</v>
      </c>
      <c r="L368" s="2">
        <v>45.301605000000002</v>
      </c>
      <c r="M368" s="1">
        <v>0.38</v>
      </c>
      <c r="N368">
        <v>0.44999999999999901</v>
      </c>
      <c r="O368">
        <v>0.5</v>
      </c>
      <c r="P368">
        <v>0.56999999999999995</v>
      </c>
      <c r="Q368" s="2">
        <v>0.61</v>
      </c>
      <c r="R368" s="1">
        <f t="shared" si="25"/>
        <v>-59040000</v>
      </c>
      <c r="S368">
        <f t="shared" si="26"/>
        <v>-221840000</v>
      </c>
      <c r="T368">
        <f t="shared" si="27"/>
        <v>-141600000</v>
      </c>
      <c r="U368">
        <f t="shared" si="28"/>
        <v>-83180000</v>
      </c>
      <c r="V368">
        <f t="shared" si="29"/>
        <v>-123060000</v>
      </c>
      <c r="W368" s="1">
        <v>-59040000</v>
      </c>
      <c r="X368">
        <v>-58120000</v>
      </c>
      <c r="Y368">
        <v>-58350000</v>
      </c>
      <c r="Z368">
        <v>-72780000</v>
      </c>
      <c r="AA368" s="2">
        <v>-112660000</v>
      </c>
      <c r="AB368" s="1">
        <v>0</v>
      </c>
      <c r="AC368">
        <v>-163720000</v>
      </c>
      <c r="AD368">
        <v>-83250000</v>
      </c>
      <c r="AE368">
        <v>-10400000</v>
      </c>
      <c r="AF368" s="2">
        <v>-10400000</v>
      </c>
      <c r="AG368" s="1">
        <v>0</v>
      </c>
      <c r="AH368">
        <v>0</v>
      </c>
      <c r="AI368">
        <v>0</v>
      </c>
      <c r="AJ368">
        <v>0</v>
      </c>
      <c r="AK368" s="2">
        <v>0</v>
      </c>
    </row>
    <row r="369" spans="1:37" x14ac:dyDescent="0.25">
      <c r="A369" t="s">
        <v>635</v>
      </c>
      <c r="B369" s="1">
        <v>57880000000</v>
      </c>
      <c r="C369">
        <v>410600000000</v>
      </c>
      <c r="D369">
        <v>313070000000</v>
      </c>
      <c r="E369">
        <v>212930000000</v>
      </c>
      <c r="F369">
        <v>111830000000</v>
      </c>
      <c r="G369">
        <v>13440000000</v>
      </c>
      <c r="H369" s="1">
        <v>72.109275999999994</v>
      </c>
      <c r="I369">
        <v>99.763565</v>
      </c>
      <c r="J369">
        <v>126.894333</v>
      </c>
      <c r="K369">
        <v>128.861008</v>
      </c>
      <c r="L369" s="2">
        <v>125.486549</v>
      </c>
      <c r="M369" s="1">
        <v>3</v>
      </c>
      <c r="N369">
        <v>3.16</v>
      </c>
      <c r="O369">
        <v>3.37</v>
      </c>
      <c r="P369">
        <v>4</v>
      </c>
      <c r="Q369" s="2">
        <v>4.75</v>
      </c>
      <c r="R369" s="1">
        <f t="shared" si="25"/>
        <v>-610700000</v>
      </c>
      <c r="S369">
        <f t="shared" si="26"/>
        <v>-399200000</v>
      </c>
      <c r="T369">
        <f t="shared" si="27"/>
        <v>-423000000</v>
      </c>
      <c r="U369">
        <f t="shared" si="28"/>
        <v>-793900000</v>
      </c>
      <c r="V369">
        <f t="shared" si="29"/>
        <v>-828200000</v>
      </c>
      <c r="W369" s="1">
        <v>-555900000</v>
      </c>
      <c r="X369">
        <v>-403300000</v>
      </c>
      <c r="Y369">
        <v>-427600000</v>
      </c>
      <c r="Z369">
        <v>-606900000</v>
      </c>
      <c r="AA369" s="2">
        <v>-830400000</v>
      </c>
      <c r="AB369" s="1">
        <v>-56300000</v>
      </c>
      <c r="AC369">
        <v>0</v>
      </c>
      <c r="AD369">
        <v>0</v>
      </c>
      <c r="AE369">
        <v>-194900000</v>
      </c>
      <c r="AF369" s="2">
        <v>0</v>
      </c>
      <c r="AG369" s="1">
        <v>1500000</v>
      </c>
      <c r="AH369">
        <v>4099999.9999999995</v>
      </c>
      <c r="AI369">
        <v>4600000</v>
      </c>
      <c r="AJ369">
        <v>7900000</v>
      </c>
      <c r="AK369" s="2">
        <v>2200000</v>
      </c>
    </row>
    <row r="370" spans="1:37" x14ac:dyDescent="0.25">
      <c r="A370" t="s">
        <v>673</v>
      </c>
      <c r="B370" s="1">
        <v>536970000000</v>
      </c>
      <c r="C370">
        <v>456310000000</v>
      </c>
      <c r="D370">
        <v>373670000000</v>
      </c>
      <c r="E370">
        <v>2124470000000</v>
      </c>
      <c r="F370">
        <v>1104050000000</v>
      </c>
      <c r="G370">
        <v>115100000000</v>
      </c>
      <c r="H370" s="1">
        <v>52.499924</v>
      </c>
      <c r="I370">
        <v>81.829361000000006</v>
      </c>
      <c r="J370">
        <v>93.891295999999997</v>
      </c>
      <c r="K370">
        <v>161.80297899999999</v>
      </c>
      <c r="L370" s="2">
        <v>111.116463</v>
      </c>
      <c r="M370" s="1">
        <v>1.92</v>
      </c>
      <c r="N370">
        <v>2.12</v>
      </c>
      <c r="O370">
        <v>2.3199999999999998</v>
      </c>
      <c r="P370">
        <v>2.52</v>
      </c>
      <c r="Q370" s="2">
        <v>3.16</v>
      </c>
      <c r="R370" s="1">
        <f t="shared" si="25"/>
        <v>-179660000</v>
      </c>
      <c r="S370">
        <f t="shared" si="26"/>
        <v>-420510000</v>
      </c>
      <c r="T370">
        <f t="shared" si="27"/>
        <v>-1263890000</v>
      </c>
      <c r="U370">
        <f t="shared" si="28"/>
        <v>-577830000</v>
      </c>
      <c r="V370">
        <f t="shared" si="29"/>
        <v>-718320000</v>
      </c>
      <c r="W370" s="1">
        <v>-227940000</v>
      </c>
      <c r="X370">
        <v>-322300000</v>
      </c>
      <c r="Y370">
        <v>-370980000</v>
      </c>
      <c r="Z370">
        <v>-498990000</v>
      </c>
      <c r="AA370" s="2">
        <v>-550590000</v>
      </c>
      <c r="AB370" s="1">
        <v>-121790000</v>
      </c>
      <c r="AC370">
        <v>-109810000</v>
      </c>
      <c r="AD370">
        <v>-1810000000</v>
      </c>
      <c r="AE370">
        <v>-153240000</v>
      </c>
      <c r="AF370" s="2">
        <v>-181030000</v>
      </c>
      <c r="AG370" s="1">
        <v>170070000</v>
      </c>
      <c r="AH370">
        <v>11600000</v>
      </c>
      <c r="AI370">
        <v>917090000</v>
      </c>
      <c r="AJ370">
        <v>74400000</v>
      </c>
      <c r="AK370" s="2">
        <v>13300000</v>
      </c>
    </row>
    <row r="371" spans="1:37" x14ac:dyDescent="0.25">
      <c r="A371" t="s">
        <v>653</v>
      </c>
      <c r="B371" s="1">
        <v>5103780000000</v>
      </c>
      <c r="C371">
        <v>4132390000000</v>
      </c>
      <c r="D371">
        <v>3128930000000</v>
      </c>
      <c r="E371">
        <v>2147890000000</v>
      </c>
      <c r="F371">
        <v>1156890000000</v>
      </c>
      <c r="G371">
        <v>148520000000</v>
      </c>
      <c r="H371" s="1">
        <v>51.894894000000001</v>
      </c>
      <c r="I371">
        <v>70.069153</v>
      </c>
      <c r="J371">
        <v>72.655013999999994</v>
      </c>
      <c r="K371">
        <v>87.750091999999995</v>
      </c>
      <c r="L371" s="2">
        <v>98.550522000000001</v>
      </c>
      <c r="M371" s="1">
        <v>4.49</v>
      </c>
      <c r="N371">
        <v>4.6199999999999903</v>
      </c>
      <c r="O371">
        <v>4.74</v>
      </c>
      <c r="P371">
        <v>4.9000000000000004</v>
      </c>
      <c r="Q371" s="2">
        <v>5.04</v>
      </c>
      <c r="R371" s="1">
        <f t="shared" si="25"/>
        <v>-1521000000</v>
      </c>
      <c r="S371">
        <f t="shared" si="26"/>
        <v>-801000000</v>
      </c>
      <c r="T371">
        <f t="shared" si="27"/>
        <v>-1378000000</v>
      </c>
      <c r="U371">
        <f t="shared" si="28"/>
        <v>-3438000000</v>
      </c>
      <c r="V371">
        <f t="shared" si="29"/>
        <v>-17410000000</v>
      </c>
      <c r="W371" s="1">
        <v>-1440000000</v>
      </c>
      <c r="X371">
        <v>-852000000</v>
      </c>
      <c r="Y371">
        <v>-602000000</v>
      </c>
      <c r="Z371">
        <v>-748000000</v>
      </c>
      <c r="AA371" s="2">
        <v>-1080000000</v>
      </c>
      <c r="AB371" s="1">
        <v>-81000000</v>
      </c>
      <c r="AC371">
        <v>0</v>
      </c>
      <c r="AD371">
        <v>-776000000</v>
      </c>
      <c r="AE371">
        <v>-2690000000</v>
      </c>
      <c r="AF371" s="2">
        <v>-16329999999.999998</v>
      </c>
      <c r="AG371" s="1">
        <v>0</v>
      </c>
      <c r="AH371">
        <v>51000000</v>
      </c>
      <c r="AI371">
        <v>0</v>
      </c>
      <c r="AJ371">
        <v>0</v>
      </c>
      <c r="AK371" s="2">
        <v>0</v>
      </c>
    </row>
    <row r="372" spans="1:37" x14ac:dyDescent="0.25">
      <c r="A372" t="s">
        <v>661</v>
      </c>
      <c r="B372" s="1">
        <v>553420000000</v>
      </c>
      <c r="C372">
        <v>469110000000</v>
      </c>
      <c r="D372">
        <v>363130000000</v>
      </c>
      <c r="E372">
        <v>284210000000</v>
      </c>
      <c r="F372">
        <v>163700000000</v>
      </c>
      <c r="G372">
        <v>48670000000</v>
      </c>
      <c r="H372" s="1">
        <v>99.128799000000001</v>
      </c>
      <c r="I372">
        <v>139.678009</v>
      </c>
      <c r="J372">
        <v>135.80029300000001</v>
      </c>
      <c r="K372">
        <v>187.655136</v>
      </c>
      <c r="L372" s="2">
        <v>152.76326</v>
      </c>
      <c r="M372" s="1">
        <v>3.4</v>
      </c>
      <c r="N372">
        <v>4.1999999999999904</v>
      </c>
      <c r="O372">
        <v>4.5999999999999996</v>
      </c>
      <c r="P372">
        <v>4.8</v>
      </c>
      <c r="Q372" s="2">
        <v>5.75</v>
      </c>
      <c r="R372" s="1">
        <f t="shared" si="25"/>
        <v>0</v>
      </c>
      <c r="S372">
        <f t="shared" si="26"/>
        <v>75000000</v>
      </c>
      <c r="T372">
        <f t="shared" si="27"/>
        <v>14230000000</v>
      </c>
      <c r="U372">
        <f t="shared" si="28"/>
        <v>-11460000000</v>
      </c>
      <c r="V372">
        <f t="shared" si="29"/>
        <v>-50000000</v>
      </c>
      <c r="W372" s="1">
        <v>0</v>
      </c>
      <c r="X372">
        <v>0</v>
      </c>
      <c r="Y372">
        <v>0</v>
      </c>
      <c r="Z372">
        <v>-950000000</v>
      </c>
      <c r="AA372" s="2">
        <v>-50000000</v>
      </c>
      <c r="AB372" s="1">
        <v>0</v>
      </c>
      <c r="AC372">
        <v>0</v>
      </c>
      <c r="AD372">
        <v>0</v>
      </c>
      <c r="AE372">
        <v>-10510000000</v>
      </c>
      <c r="AF372" s="2">
        <v>0</v>
      </c>
      <c r="AG372" s="1">
        <v>0</v>
      </c>
      <c r="AH372">
        <v>75000000</v>
      </c>
      <c r="AI372">
        <v>14230000000</v>
      </c>
      <c r="AJ372">
        <v>0</v>
      </c>
      <c r="AK372" s="2">
        <v>0</v>
      </c>
    </row>
    <row r="373" spans="1:37" x14ac:dyDescent="0.25">
      <c r="A373" t="s">
        <v>645</v>
      </c>
      <c r="B373" s="1">
        <v>56470000000</v>
      </c>
      <c r="C373">
        <v>47710000000</v>
      </c>
      <c r="D373">
        <v>38810000000</v>
      </c>
      <c r="E373">
        <v>212080000000</v>
      </c>
      <c r="F373">
        <v>17390000000</v>
      </c>
      <c r="G373">
        <v>11710000000</v>
      </c>
      <c r="H373" s="1">
        <v>34.960304000000001</v>
      </c>
      <c r="I373">
        <v>43.239131999999998</v>
      </c>
      <c r="J373">
        <v>50.973849999999999</v>
      </c>
      <c r="K373">
        <v>70.977371000000005</v>
      </c>
      <c r="L373" s="2">
        <v>44.448554999999999</v>
      </c>
      <c r="M373" s="1">
        <v>0.82011400000000001</v>
      </c>
      <c r="N373">
        <v>0.72</v>
      </c>
      <c r="O373">
        <v>0.76</v>
      </c>
      <c r="P373">
        <v>0.8</v>
      </c>
      <c r="Q373" s="2">
        <v>0.84</v>
      </c>
      <c r="R373" s="1">
        <f t="shared" si="25"/>
        <v>-61700000</v>
      </c>
      <c r="S373">
        <f t="shared" si="26"/>
        <v>-330400000</v>
      </c>
      <c r="T373">
        <f t="shared" si="27"/>
        <v>-120100000</v>
      </c>
      <c r="U373">
        <f t="shared" si="28"/>
        <v>-393400000</v>
      </c>
      <c r="V373">
        <f t="shared" si="29"/>
        <v>-1661100000</v>
      </c>
      <c r="W373" s="1">
        <v>-48200000</v>
      </c>
      <c r="X373">
        <v>-58500000</v>
      </c>
      <c r="Y373">
        <v>-62200000</v>
      </c>
      <c r="Z373">
        <v>-60200000</v>
      </c>
      <c r="AA373" s="2">
        <v>-85200000</v>
      </c>
      <c r="AB373" s="1">
        <v>-13700000</v>
      </c>
      <c r="AC373">
        <v>-287800000</v>
      </c>
      <c r="AD373">
        <v>-58000000</v>
      </c>
      <c r="AE373">
        <v>-338500000</v>
      </c>
      <c r="AF373" s="2">
        <v>-1580000000</v>
      </c>
      <c r="AG373" s="1">
        <v>200000</v>
      </c>
      <c r="AH373">
        <v>15900000</v>
      </c>
      <c r="AI373">
        <v>100000</v>
      </c>
      <c r="AJ373">
        <v>5300000</v>
      </c>
      <c r="AK373" s="2">
        <v>4099999.9999999995</v>
      </c>
    </row>
    <row r="374" spans="1:37" x14ac:dyDescent="0.25">
      <c r="A374" t="s">
        <v>657</v>
      </c>
      <c r="B374" s="1">
        <v>59550000000</v>
      </c>
      <c r="C374">
        <v>410110000000</v>
      </c>
      <c r="D374">
        <v>39000000000</v>
      </c>
      <c r="E374">
        <v>27960000000</v>
      </c>
      <c r="F374">
        <v>18600000000</v>
      </c>
      <c r="G374">
        <v>8600000000</v>
      </c>
      <c r="H374" s="1">
        <v>70.108528000000007</v>
      </c>
      <c r="I374">
        <v>76.462363999999994</v>
      </c>
      <c r="J374">
        <v>70.589455000000001</v>
      </c>
      <c r="K374">
        <v>65.101112000000001</v>
      </c>
      <c r="L374" s="2">
        <v>73.567618999999993</v>
      </c>
      <c r="M374" s="1">
        <v>2.8229999999999902</v>
      </c>
      <c r="N374">
        <v>2.9969999999999999</v>
      </c>
      <c r="O374">
        <v>3.1789999999999998</v>
      </c>
      <c r="P374">
        <v>3.34</v>
      </c>
      <c r="Q374" s="2">
        <v>3.415</v>
      </c>
      <c r="R374" s="1">
        <f t="shared" si="25"/>
        <v>-1180000000</v>
      </c>
      <c r="S374">
        <f t="shared" si="26"/>
        <v>-1190000000</v>
      </c>
      <c r="T374">
        <f t="shared" si="27"/>
        <v>-1330000000</v>
      </c>
      <c r="U374">
        <f t="shared" si="28"/>
        <v>-1470000000</v>
      </c>
      <c r="V374">
        <f t="shared" si="29"/>
        <v>-1710000000</v>
      </c>
      <c r="W374" s="1">
        <v>-1180000000</v>
      </c>
      <c r="X374">
        <v>-1190000000</v>
      </c>
      <c r="Y374">
        <v>-1330000000</v>
      </c>
      <c r="Z374">
        <v>-1470000000</v>
      </c>
      <c r="AA374" s="2">
        <v>-1710000000</v>
      </c>
      <c r="AB374" s="1">
        <v>0</v>
      </c>
      <c r="AC374">
        <v>0</v>
      </c>
      <c r="AD374">
        <v>0</v>
      </c>
      <c r="AE374">
        <v>0</v>
      </c>
      <c r="AF374" s="2">
        <v>0</v>
      </c>
      <c r="AG374" s="1">
        <v>0</v>
      </c>
      <c r="AH374">
        <v>0</v>
      </c>
      <c r="AI374">
        <v>0</v>
      </c>
      <c r="AJ374">
        <v>0</v>
      </c>
      <c r="AK374" s="2">
        <v>0</v>
      </c>
    </row>
    <row r="375" spans="1:37" x14ac:dyDescent="0.25">
      <c r="A375" t="s">
        <v>931</v>
      </c>
      <c r="B375" s="1">
        <v>55870000000</v>
      </c>
      <c r="C375">
        <v>48510000000</v>
      </c>
      <c r="D375">
        <v>314950000000</v>
      </c>
      <c r="E375">
        <v>222680000000</v>
      </c>
      <c r="F375">
        <v>111800000000</v>
      </c>
      <c r="G375">
        <v>14370000000</v>
      </c>
      <c r="H375" s="1">
        <v>141.93757600000001</v>
      </c>
      <c r="I375">
        <v>205.104401</v>
      </c>
      <c r="J375">
        <v>362.94168100000002</v>
      </c>
      <c r="K375">
        <v>555.21563700000002</v>
      </c>
      <c r="L375" s="2">
        <v>299.63201900000001</v>
      </c>
      <c r="M375" s="1">
        <v>1.72</v>
      </c>
      <c r="N375">
        <v>2.1</v>
      </c>
      <c r="O375">
        <v>2.29</v>
      </c>
      <c r="P375">
        <v>2.98</v>
      </c>
      <c r="Q375" s="2">
        <v>3.8</v>
      </c>
      <c r="R375" s="1">
        <f t="shared" si="25"/>
        <v>-34160000</v>
      </c>
      <c r="S375">
        <f t="shared" si="26"/>
        <v>-42260000</v>
      </c>
      <c r="T375">
        <f t="shared" si="27"/>
        <v>-146290000</v>
      </c>
      <c r="U375">
        <f t="shared" si="28"/>
        <v>-849620000</v>
      </c>
      <c r="V375">
        <f t="shared" si="29"/>
        <v>-52880000</v>
      </c>
      <c r="W375" s="1">
        <v>-31580000</v>
      </c>
      <c r="X375">
        <v>-33360000</v>
      </c>
      <c r="Y375">
        <v>-21700000</v>
      </c>
      <c r="Z375">
        <v>-37660000</v>
      </c>
      <c r="AA375" s="2">
        <v>-43620000</v>
      </c>
      <c r="AB375" s="1">
        <v>-2580000</v>
      </c>
      <c r="AC375">
        <v>-8900000</v>
      </c>
      <c r="AD375">
        <v>-124590000</v>
      </c>
      <c r="AE375">
        <v>-811960000</v>
      </c>
      <c r="AF375" s="2">
        <v>-9260000</v>
      </c>
      <c r="AG375" s="1">
        <v>0</v>
      </c>
      <c r="AH375">
        <v>0</v>
      </c>
      <c r="AI375">
        <v>0</v>
      </c>
      <c r="AJ375">
        <v>0</v>
      </c>
      <c r="AK375" s="2">
        <v>0</v>
      </c>
    </row>
    <row r="376" spans="1:37" x14ac:dyDescent="0.25">
      <c r="A376" t="s">
        <v>663</v>
      </c>
      <c r="B376" s="1">
        <v>524110000000</v>
      </c>
      <c r="C376">
        <v>431460000000</v>
      </c>
      <c r="D376">
        <v>334060000000</v>
      </c>
      <c r="E376">
        <v>240930000000</v>
      </c>
      <c r="F376">
        <v>129550000000</v>
      </c>
      <c r="G376">
        <v>33440000000</v>
      </c>
      <c r="H376" s="1">
        <v>94.157309999999995</v>
      </c>
      <c r="I376">
        <v>125.04682200000001</v>
      </c>
      <c r="J376">
        <v>137.64729299999999</v>
      </c>
      <c r="K376">
        <v>166.935059</v>
      </c>
      <c r="L376" s="2">
        <v>124.020607</v>
      </c>
      <c r="M376" s="1">
        <v>1.8599999999999901</v>
      </c>
      <c r="N376">
        <v>1.98</v>
      </c>
      <c r="O376">
        <v>2.1</v>
      </c>
      <c r="P376">
        <v>2.2599999999999998</v>
      </c>
      <c r="Q376" s="2">
        <v>2.42</v>
      </c>
      <c r="R376" s="1">
        <f t="shared" si="25"/>
        <v>-762000000</v>
      </c>
      <c r="S376">
        <f t="shared" si="26"/>
        <v>-1095000000</v>
      </c>
      <c r="T376">
        <f t="shared" si="27"/>
        <v>-1474000000</v>
      </c>
      <c r="U376">
        <f t="shared" si="28"/>
        <v>-2464000000</v>
      </c>
      <c r="V376">
        <f t="shared" si="29"/>
        <v>-515000000</v>
      </c>
      <c r="W376" s="1">
        <v>-411000000</v>
      </c>
      <c r="X376">
        <v>-413000000</v>
      </c>
      <c r="Y376">
        <v>-304000000</v>
      </c>
      <c r="Z376">
        <v>-371000000</v>
      </c>
      <c r="AA376" s="2">
        <v>-518000000</v>
      </c>
      <c r="AB376" s="1">
        <v>-378000000</v>
      </c>
      <c r="AC376">
        <v>-682000000</v>
      </c>
      <c r="AD376">
        <v>-1170000000</v>
      </c>
      <c r="AE376">
        <v>-2140000000.0000002</v>
      </c>
      <c r="AF376" s="2">
        <v>-114000000</v>
      </c>
      <c r="AG376" s="1">
        <v>27000000</v>
      </c>
      <c r="AH376">
        <v>0</v>
      </c>
      <c r="AI376">
        <v>0</v>
      </c>
      <c r="AJ376">
        <v>47000000</v>
      </c>
      <c r="AK376" s="2">
        <v>117000000</v>
      </c>
    </row>
    <row r="377" spans="1:37" x14ac:dyDescent="0.25">
      <c r="A377" t="s">
        <v>665</v>
      </c>
      <c r="B377" s="1">
        <v>520400000000</v>
      </c>
      <c r="C377">
        <v>427520000000</v>
      </c>
      <c r="D377">
        <v>321680000000</v>
      </c>
      <c r="E377">
        <v>222560000000</v>
      </c>
      <c r="F377">
        <v>121510000000</v>
      </c>
      <c r="G377">
        <v>18250000000</v>
      </c>
      <c r="H377" s="1">
        <v>22.845835000000001</v>
      </c>
      <c r="I377">
        <v>30.481242999999999</v>
      </c>
      <c r="J377">
        <v>25.338943</v>
      </c>
      <c r="K377">
        <v>28.602512000000001</v>
      </c>
      <c r="L377" s="2">
        <v>28.702840999999999</v>
      </c>
      <c r="M377" s="1">
        <v>1.64</v>
      </c>
      <c r="N377">
        <v>1.6519999999999999</v>
      </c>
      <c r="O377">
        <v>1.66</v>
      </c>
      <c r="P377">
        <v>1.66</v>
      </c>
      <c r="Q377" s="2">
        <v>0.875</v>
      </c>
      <c r="R377" s="1">
        <f t="shared" si="25"/>
        <v>-3240000000</v>
      </c>
      <c r="S377">
        <f t="shared" si="26"/>
        <v>-3080000000</v>
      </c>
      <c r="T377">
        <f t="shared" si="27"/>
        <v>-2270000000</v>
      </c>
      <c r="U377">
        <f t="shared" si="28"/>
        <v>-1970000000</v>
      </c>
      <c r="V377">
        <f t="shared" si="29"/>
        <v>-5674000000</v>
      </c>
      <c r="W377" s="1">
        <v>-3240000000</v>
      </c>
      <c r="X377">
        <v>-3080000000</v>
      </c>
      <c r="Y377">
        <v>-2270000000</v>
      </c>
      <c r="Z377">
        <v>-1970000000</v>
      </c>
      <c r="AA377" s="2">
        <v>-2160000000</v>
      </c>
      <c r="AB377" s="1">
        <v>0</v>
      </c>
      <c r="AC377">
        <v>0</v>
      </c>
      <c r="AD377">
        <v>0</v>
      </c>
      <c r="AE377">
        <v>0</v>
      </c>
      <c r="AF377" s="2">
        <v>-3660000000</v>
      </c>
      <c r="AG377" s="1">
        <v>0</v>
      </c>
      <c r="AH377">
        <v>0</v>
      </c>
      <c r="AI377">
        <v>0</v>
      </c>
      <c r="AJ377">
        <v>0</v>
      </c>
      <c r="AK377" s="2">
        <v>146000000</v>
      </c>
    </row>
    <row r="378" spans="1:37" x14ac:dyDescent="0.25">
      <c r="A378" t="s">
        <v>675</v>
      </c>
      <c r="B378" s="1">
        <v>533490000000</v>
      </c>
      <c r="C378">
        <v>437380000000</v>
      </c>
      <c r="D378">
        <v>330910000000</v>
      </c>
      <c r="E378">
        <v>240910000000</v>
      </c>
      <c r="F378">
        <v>136600000000</v>
      </c>
      <c r="G378">
        <v>35070000000</v>
      </c>
      <c r="H378" s="1">
        <v>64.204955999999996</v>
      </c>
      <c r="I378">
        <v>77.113067999999998</v>
      </c>
      <c r="J378">
        <v>68.325896999999998</v>
      </c>
      <c r="K378">
        <v>99.288253999999995</v>
      </c>
      <c r="L378" s="2">
        <v>95.453896</v>
      </c>
      <c r="M378" s="1">
        <v>3.6</v>
      </c>
      <c r="N378">
        <v>4</v>
      </c>
      <c r="O378">
        <v>4.4000000000000004</v>
      </c>
      <c r="P378">
        <v>4.5999999999999996</v>
      </c>
      <c r="Q378" s="2">
        <v>4.8</v>
      </c>
      <c r="R378" s="1">
        <f t="shared" si="25"/>
        <v>0</v>
      </c>
      <c r="S378">
        <f t="shared" si="26"/>
        <v>-1760000000</v>
      </c>
      <c r="T378">
        <f t="shared" si="27"/>
        <v>1450000000</v>
      </c>
      <c r="U378">
        <f t="shared" si="28"/>
        <v>132000000</v>
      </c>
      <c r="V378">
        <f t="shared" si="29"/>
        <v>422000000</v>
      </c>
      <c r="W378" s="1">
        <v>0</v>
      </c>
      <c r="X378">
        <v>0</v>
      </c>
      <c r="Y378">
        <v>0</v>
      </c>
      <c r="Z378">
        <v>0</v>
      </c>
      <c r="AA378" s="2">
        <v>0</v>
      </c>
      <c r="AB378" s="1">
        <v>0</v>
      </c>
      <c r="AC378">
        <v>-1760000000</v>
      </c>
      <c r="AD378">
        <v>0</v>
      </c>
      <c r="AE378">
        <v>0</v>
      </c>
      <c r="AF378" s="2">
        <v>0</v>
      </c>
      <c r="AG378" s="1">
        <v>0</v>
      </c>
      <c r="AH378">
        <v>0</v>
      </c>
      <c r="AI378">
        <v>1450000000</v>
      </c>
      <c r="AJ378">
        <v>132000000</v>
      </c>
      <c r="AK378" s="2">
        <v>422000000</v>
      </c>
    </row>
    <row r="379" spans="1:37" x14ac:dyDescent="0.25">
      <c r="A379" t="s">
        <v>679</v>
      </c>
      <c r="B379" s="1">
        <v>535240000000</v>
      </c>
      <c r="C379">
        <v>437140000000</v>
      </c>
      <c r="D379">
        <v>340370000000</v>
      </c>
      <c r="E379">
        <v>265680000000</v>
      </c>
      <c r="F379">
        <v>149340000000</v>
      </c>
      <c r="G379">
        <v>48620000000</v>
      </c>
      <c r="H379" s="1">
        <v>168.05455000000001</v>
      </c>
      <c r="I379">
        <v>183.11682099999999</v>
      </c>
      <c r="J379">
        <v>206.35691800000001</v>
      </c>
      <c r="K379">
        <v>343.84258999999997</v>
      </c>
      <c r="L379" s="2">
        <v>274.39587399999999</v>
      </c>
      <c r="M379" s="1">
        <v>8</v>
      </c>
      <c r="N379">
        <v>8</v>
      </c>
      <c r="O379">
        <v>8</v>
      </c>
      <c r="P379">
        <v>8</v>
      </c>
      <c r="Q379" s="2">
        <v>21.15</v>
      </c>
      <c r="R379" s="1">
        <f t="shared" si="25"/>
        <v>-138350000</v>
      </c>
      <c r="S379">
        <f t="shared" si="26"/>
        <v>-218160000</v>
      </c>
      <c r="T379">
        <f t="shared" si="27"/>
        <v>-167403000</v>
      </c>
      <c r="U379">
        <f t="shared" si="28"/>
        <v>-268482000</v>
      </c>
      <c r="V379">
        <f t="shared" si="29"/>
        <v>-458100000</v>
      </c>
      <c r="W379" s="1">
        <v>-140070000</v>
      </c>
      <c r="X379">
        <v>-187310000</v>
      </c>
      <c r="Y379">
        <v>-170000000</v>
      </c>
      <c r="Z379">
        <v>-270240000</v>
      </c>
      <c r="AA379" s="2">
        <v>-459770000</v>
      </c>
      <c r="AB379" s="1">
        <v>0</v>
      </c>
      <c r="AC379">
        <v>-35000000</v>
      </c>
      <c r="AD379">
        <v>-33000</v>
      </c>
      <c r="AE379">
        <v>-692000</v>
      </c>
      <c r="AF379" s="2">
        <v>0</v>
      </c>
      <c r="AG379" s="1">
        <v>1720000</v>
      </c>
      <c r="AH379">
        <v>4150000.0000000005</v>
      </c>
      <c r="AI379">
        <v>2630000</v>
      </c>
      <c r="AJ379">
        <v>2450000</v>
      </c>
      <c r="AK379" s="2">
        <v>1670000</v>
      </c>
    </row>
    <row r="380" spans="1:37" x14ac:dyDescent="0.25">
      <c r="A380" t="s">
        <v>655</v>
      </c>
      <c r="B380" s="1">
        <v>539290000000</v>
      </c>
      <c r="C380">
        <v>449130000000</v>
      </c>
      <c r="D380">
        <v>330540000000</v>
      </c>
      <c r="E380">
        <v>231750000000</v>
      </c>
      <c r="F380">
        <v>149190000000</v>
      </c>
      <c r="G380">
        <v>52170000000</v>
      </c>
      <c r="H380" s="1">
        <v>70.19529</v>
      </c>
      <c r="I380">
        <v>94.044112999999996</v>
      </c>
      <c r="J380">
        <v>62.208613999999997</v>
      </c>
      <c r="K380">
        <v>67.502312000000003</v>
      </c>
      <c r="L380" s="2">
        <v>100.96996300000001</v>
      </c>
      <c r="M380" s="1">
        <v>3.1</v>
      </c>
      <c r="N380">
        <v>3.5</v>
      </c>
      <c r="O380">
        <v>3.6</v>
      </c>
      <c r="P380">
        <v>3.62</v>
      </c>
      <c r="Q380" s="2">
        <v>3.83</v>
      </c>
      <c r="R380" s="1">
        <f t="shared" si="25"/>
        <v>-2583000000</v>
      </c>
      <c r="S380">
        <f t="shared" si="26"/>
        <v>-3713000000</v>
      </c>
      <c r="T380">
        <f t="shared" si="27"/>
        <v>-2869000000</v>
      </c>
      <c r="U380">
        <f t="shared" si="28"/>
        <v>-1857000000</v>
      </c>
      <c r="V380">
        <f t="shared" si="29"/>
        <v>-2686000000</v>
      </c>
      <c r="W380" s="1">
        <v>-2640000000</v>
      </c>
      <c r="X380">
        <v>-3870000000</v>
      </c>
      <c r="Y380">
        <v>-2920000000</v>
      </c>
      <c r="Z380">
        <v>-1860000000</v>
      </c>
      <c r="AA380" s="2">
        <v>-2190000000</v>
      </c>
      <c r="AB380" s="1">
        <v>0</v>
      </c>
      <c r="AC380">
        <v>0</v>
      </c>
      <c r="AD380">
        <v>0</v>
      </c>
      <c r="AE380">
        <v>-24000000</v>
      </c>
      <c r="AF380" s="2">
        <v>-500000000</v>
      </c>
      <c r="AG380" s="1">
        <v>57000000</v>
      </c>
      <c r="AH380">
        <v>157000000</v>
      </c>
      <c r="AI380">
        <v>51000000</v>
      </c>
      <c r="AJ380">
        <v>27000000</v>
      </c>
      <c r="AK380" s="2">
        <v>4000000</v>
      </c>
    </row>
    <row r="381" spans="1:37" x14ac:dyDescent="0.25">
      <c r="A381" t="s">
        <v>948</v>
      </c>
      <c r="B381" s="1">
        <v>59830000000</v>
      </c>
      <c r="C381">
        <v>48640000000</v>
      </c>
      <c r="D381">
        <v>313950000000</v>
      </c>
      <c r="E381">
        <v>214280000000</v>
      </c>
      <c r="F381">
        <v>114180000000</v>
      </c>
      <c r="G381">
        <v>17430000000</v>
      </c>
      <c r="H381" s="1">
        <v>82.900002000000001</v>
      </c>
      <c r="I381">
        <v>74.889999000000003</v>
      </c>
      <c r="J381">
        <v>119.610001</v>
      </c>
      <c r="K381">
        <v>121.150002</v>
      </c>
      <c r="L381" s="2">
        <v>120.040001</v>
      </c>
      <c r="M381" s="1">
        <v>0</v>
      </c>
      <c r="N381">
        <v>0</v>
      </c>
      <c r="O381">
        <v>0</v>
      </c>
      <c r="P381">
        <v>0</v>
      </c>
      <c r="Q381" s="2">
        <v>0</v>
      </c>
      <c r="R381" s="1">
        <f t="shared" si="25"/>
        <v>-42040000</v>
      </c>
      <c r="S381">
        <f t="shared" si="26"/>
        <v>-151150000</v>
      </c>
      <c r="T381">
        <f t="shared" si="27"/>
        <v>-514730000</v>
      </c>
      <c r="U381">
        <f t="shared" si="28"/>
        <v>-743290000</v>
      </c>
      <c r="V381">
        <f t="shared" si="29"/>
        <v>-276370000</v>
      </c>
      <c r="W381" s="1">
        <v>-39040000</v>
      </c>
      <c r="X381">
        <v>-64410000</v>
      </c>
      <c r="Y381">
        <v>-31250000</v>
      </c>
      <c r="Z381">
        <v>-25260000</v>
      </c>
      <c r="AA381" s="2">
        <v>-25950000</v>
      </c>
      <c r="AB381" s="1">
        <v>-3000000</v>
      </c>
      <c r="AC381">
        <v>-86740000</v>
      </c>
      <c r="AD381">
        <v>-483480000</v>
      </c>
      <c r="AE381">
        <v>-718030000</v>
      </c>
      <c r="AF381" s="2">
        <v>-282940000</v>
      </c>
      <c r="AG381" s="1">
        <v>0</v>
      </c>
      <c r="AH381">
        <v>0</v>
      </c>
      <c r="AI381">
        <v>0</v>
      </c>
      <c r="AJ381">
        <v>0</v>
      </c>
      <c r="AK381" s="2">
        <v>32520000.000000004</v>
      </c>
    </row>
    <row r="382" spans="1:37" x14ac:dyDescent="0.25">
      <c r="A382" t="s">
        <v>685</v>
      </c>
      <c r="B382" s="1">
        <v>54240000000</v>
      </c>
      <c r="C382">
        <v>45790000000</v>
      </c>
      <c r="D382">
        <v>310000000000</v>
      </c>
      <c r="E382">
        <v>216330000000</v>
      </c>
      <c r="F382">
        <v>120360000000</v>
      </c>
      <c r="G382">
        <v>30820000000</v>
      </c>
      <c r="H382" s="1">
        <v>29.661930000000002</v>
      </c>
      <c r="I382">
        <v>40.293197999999997</v>
      </c>
      <c r="J382">
        <v>71.618088</v>
      </c>
      <c r="K382">
        <v>114.23157500000001</v>
      </c>
      <c r="L382" s="2">
        <v>142.370239</v>
      </c>
      <c r="M382" s="1">
        <v>0.04</v>
      </c>
      <c r="N382">
        <v>0.17</v>
      </c>
      <c r="O382">
        <v>0.21</v>
      </c>
      <c r="P382">
        <v>0.18</v>
      </c>
      <c r="Q382" s="2">
        <v>0.36</v>
      </c>
      <c r="R382" s="1">
        <f t="shared" si="25"/>
        <v>-371180000</v>
      </c>
      <c r="S382">
        <f t="shared" si="26"/>
        <v>-619100000</v>
      </c>
      <c r="T382">
        <f t="shared" si="27"/>
        <v>-498960000</v>
      </c>
      <c r="U382">
        <f t="shared" si="28"/>
        <v>-2787530000</v>
      </c>
      <c r="V382">
        <f t="shared" si="29"/>
        <v>-561810000</v>
      </c>
      <c r="W382" s="1">
        <v>-308040000</v>
      </c>
      <c r="X382">
        <v>-262269999.99999997</v>
      </c>
      <c r="Y382">
        <v>-260570000</v>
      </c>
      <c r="Z382">
        <v>-386720000</v>
      </c>
      <c r="AA382" s="2">
        <v>-428780000</v>
      </c>
      <c r="AB382" s="1">
        <v>-94920000</v>
      </c>
      <c r="AC382">
        <v>-387970000</v>
      </c>
      <c r="AD382">
        <v>-292570000</v>
      </c>
      <c r="AE382">
        <v>-2450000000</v>
      </c>
      <c r="AF382" s="2">
        <v>-195090000</v>
      </c>
      <c r="AG382" s="1">
        <v>31780000</v>
      </c>
      <c r="AH382">
        <v>31140000</v>
      </c>
      <c r="AI382">
        <v>54180000</v>
      </c>
      <c r="AJ382">
        <v>49190000</v>
      </c>
      <c r="AK382" s="2">
        <v>62060000</v>
      </c>
    </row>
    <row r="383" spans="1:37" x14ac:dyDescent="0.25">
      <c r="A383" t="s">
        <v>659</v>
      </c>
      <c r="B383" s="1">
        <v>522290000000</v>
      </c>
      <c r="C383">
        <v>425050000000</v>
      </c>
      <c r="D383">
        <v>318720000000</v>
      </c>
      <c r="E383">
        <v>244400000000</v>
      </c>
      <c r="F383">
        <v>154260000000</v>
      </c>
      <c r="G383">
        <v>56480000000</v>
      </c>
      <c r="H383" s="1">
        <v>105.552818</v>
      </c>
      <c r="I383">
        <v>122.523026</v>
      </c>
      <c r="J383">
        <v>94.532287999999994</v>
      </c>
      <c r="K383">
        <v>157.232147</v>
      </c>
      <c r="L383" s="2">
        <v>218.71627799999999</v>
      </c>
      <c r="M383" s="1">
        <v>0.32</v>
      </c>
      <c r="N383">
        <v>1.2</v>
      </c>
      <c r="O383">
        <v>2.2000000000000002</v>
      </c>
      <c r="P383">
        <v>6.83</v>
      </c>
      <c r="Q383" s="2">
        <v>25.44</v>
      </c>
      <c r="R383" s="1">
        <f t="shared" si="25"/>
        <v>-3311000000</v>
      </c>
      <c r="S383">
        <f t="shared" si="26"/>
        <v>-3071000000</v>
      </c>
      <c r="T383">
        <f t="shared" si="27"/>
        <v>-1670000000</v>
      </c>
      <c r="U383">
        <f t="shared" si="28"/>
        <v>-876000000</v>
      </c>
      <c r="V383">
        <f t="shared" si="29"/>
        <v>-3663000000.0000005</v>
      </c>
      <c r="W383" s="1">
        <v>-3780000000</v>
      </c>
      <c r="X383">
        <v>-3220000000</v>
      </c>
      <c r="Y383">
        <v>-1730000000</v>
      </c>
      <c r="Z383">
        <v>-3290000000</v>
      </c>
      <c r="AA383" s="2">
        <v>-4030000000.0000005</v>
      </c>
      <c r="AB383" s="1">
        <v>0</v>
      </c>
      <c r="AC383">
        <v>0</v>
      </c>
      <c r="AD383">
        <v>0</v>
      </c>
      <c r="AE383">
        <v>-826000000</v>
      </c>
      <c r="AF383" s="2">
        <v>0</v>
      </c>
      <c r="AG383" s="1">
        <v>469000000</v>
      </c>
      <c r="AH383">
        <v>149000000</v>
      </c>
      <c r="AI383">
        <v>60000000</v>
      </c>
      <c r="AJ383">
        <v>3240000000</v>
      </c>
      <c r="AK383" s="2">
        <v>367000000</v>
      </c>
    </row>
    <row r="384" spans="1:37" x14ac:dyDescent="0.25">
      <c r="A384" t="s">
        <v>643</v>
      </c>
      <c r="B384" s="1">
        <v>598720000000</v>
      </c>
      <c r="C384">
        <v>4126880000000</v>
      </c>
      <c r="D384">
        <v>3274410000000</v>
      </c>
      <c r="E384">
        <v>2220260000000</v>
      </c>
      <c r="F384">
        <v>181190000000</v>
      </c>
      <c r="G384">
        <v>70920000000</v>
      </c>
      <c r="H384" s="1">
        <v>84.089995999999999</v>
      </c>
      <c r="I384">
        <v>108.16999800000001</v>
      </c>
      <c r="J384">
        <v>234.199997</v>
      </c>
      <c r="K384">
        <v>188.58000200000001</v>
      </c>
      <c r="L384" s="2">
        <v>71.220000999999996</v>
      </c>
      <c r="M384" s="1">
        <v>0</v>
      </c>
      <c r="N384">
        <v>0</v>
      </c>
      <c r="O384">
        <v>0</v>
      </c>
      <c r="P384">
        <v>0</v>
      </c>
      <c r="Q384" s="2">
        <v>0</v>
      </c>
      <c r="R384" s="1">
        <f t="shared" si="25"/>
        <v>-2940000000</v>
      </c>
      <c r="S384">
        <f t="shared" si="26"/>
        <v>-757000000</v>
      </c>
      <c r="T384">
        <f t="shared" si="27"/>
        <v>-4356000000</v>
      </c>
      <c r="U384">
        <f t="shared" si="28"/>
        <v>-3663000000</v>
      </c>
      <c r="V384">
        <f t="shared" si="29"/>
        <v>-701000000</v>
      </c>
      <c r="W384" s="1">
        <v>-823000000</v>
      </c>
      <c r="X384">
        <v>-704000000</v>
      </c>
      <c r="Y384">
        <v>-866000000</v>
      </c>
      <c r="Z384">
        <v>-908000000</v>
      </c>
      <c r="AA384" s="2">
        <v>-706000000</v>
      </c>
      <c r="AB384" s="1">
        <v>-2120000000</v>
      </c>
      <c r="AC384">
        <v>-70000000</v>
      </c>
      <c r="AD384">
        <v>-3610000000</v>
      </c>
      <c r="AE384">
        <v>-2760000000</v>
      </c>
      <c r="AF384" s="2">
        <v>0</v>
      </c>
      <c r="AG384" s="1">
        <v>3000000</v>
      </c>
      <c r="AH384">
        <v>17000000</v>
      </c>
      <c r="AI384">
        <v>120000000</v>
      </c>
      <c r="AJ384">
        <v>5000000</v>
      </c>
      <c r="AK384" s="2">
        <v>5000000</v>
      </c>
    </row>
    <row r="385" spans="1:37" x14ac:dyDescent="0.25">
      <c r="A385" t="s">
        <v>687</v>
      </c>
      <c r="B385" s="1">
        <v>568860000000</v>
      </c>
      <c r="C385">
        <v>4100840000000</v>
      </c>
      <c r="D385">
        <v>3172290000000</v>
      </c>
      <c r="E385">
        <v>2205720000000</v>
      </c>
      <c r="F385">
        <v>1123240000000</v>
      </c>
      <c r="G385">
        <v>128760000000</v>
      </c>
      <c r="H385" s="1">
        <v>50.767612</v>
      </c>
      <c r="I385">
        <v>81.616104000000007</v>
      </c>
      <c r="J385">
        <v>144.52842699999999</v>
      </c>
      <c r="K385">
        <v>176.690674</v>
      </c>
      <c r="L385" s="2">
        <v>108.518913</v>
      </c>
      <c r="M385" s="1">
        <v>2.4299999999999899</v>
      </c>
      <c r="N385">
        <v>2.48</v>
      </c>
      <c r="O385">
        <v>2.57</v>
      </c>
      <c r="P385">
        <v>2.69</v>
      </c>
      <c r="Q385" s="2">
        <v>2.93</v>
      </c>
      <c r="R385" s="1">
        <f t="shared" si="25"/>
        <v>-1110000000</v>
      </c>
      <c r="S385">
        <f t="shared" si="26"/>
        <v>-1139000000</v>
      </c>
      <c r="T385">
        <f t="shared" si="27"/>
        <v>-1595000000</v>
      </c>
      <c r="U385">
        <f t="shared" si="28"/>
        <v>-3270000000</v>
      </c>
      <c r="V385">
        <f t="shared" si="29"/>
        <v>-7170000000</v>
      </c>
      <c r="W385" s="1">
        <v>-784000000</v>
      </c>
      <c r="X385">
        <v>-887000000</v>
      </c>
      <c r="Y385">
        <v>-1410000000</v>
      </c>
      <c r="Z385">
        <v>-1890000000</v>
      </c>
      <c r="AA385" s="2">
        <v>-2260000000</v>
      </c>
      <c r="AB385" s="1">
        <v>-326000000</v>
      </c>
      <c r="AC385">
        <v>-252000000</v>
      </c>
      <c r="AD385">
        <v>-185000000</v>
      </c>
      <c r="AE385">
        <v>-1380000000</v>
      </c>
      <c r="AF385" s="2">
        <v>-4910000000</v>
      </c>
      <c r="AG385" s="1">
        <v>0</v>
      </c>
      <c r="AH385">
        <v>0</v>
      </c>
      <c r="AI385">
        <v>0</v>
      </c>
      <c r="AJ385">
        <v>0</v>
      </c>
      <c r="AK385" s="2">
        <v>0</v>
      </c>
    </row>
    <row r="386" spans="1:37" x14ac:dyDescent="0.25">
      <c r="A386" t="s">
        <v>683</v>
      </c>
      <c r="B386" s="1">
        <v>57460000000</v>
      </c>
      <c r="C386">
        <v>413450000000</v>
      </c>
      <c r="D386">
        <v>318960000000</v>
      </c>
      <c r="E386">
        <v>217230000000</v>
      </c>
      <c r="F386">
        <v>19180000000</v>
      </c>
      <c r="G386">
        <v>10610000000</v>
      </c>
      <c r="H386" s="1">
        <v>60.73</v>
      </c>
      <c r="I386">
        <v>116.230003</v>
      </c>
      <c r="J386">
        <v>166.270004</v>
      </c>
      <c r="K386">
        <v>156.38999899999999</v>
      </c>
      <c r="L386" s="2">
        <v>90.639999000000003</v>
      </c>
      <c r="M386" s="1">
        <v>0</v>
      </c>
      <c r="N386">
        <v>0</v>
      </c>
      <c r="O386">
        <v>0</v>
      </c>
      <c r="P386">
        <v>0</v>
      </c>
      <c r="Q386" s="2">
        <v>0</v>
      </c>
      <c r="R386" s="1">
        <f t="shared" si="25"/>
        <v>-220940000</v>
      </c>
      <c r="S386">
        <f t="shared" si="26"/>
        <v>-1110140000</v>
      </c>
      <c r="T386">
        <f t="shared" si="27"/>
        <v>-234030000</v>
      </c>
      <c r="U386">
        <f t="shared" si="28"/>
        <v>-602610000</v>
      </c>
      <c r="V386">
        <f t="shared" si="29"/>
        <v>-159045000</v>
      </c>
      <c r="W386" s="1">
        <v>-220940000</v>
      </c>
      <c r="X386">
        <v>-164100000</v>
      </c>
      <c r="Y386">
        <v>-186960000</v>
      </c>
      <c r="Z386">
        <v>-213470000</v>
      </c>
      <c r="AA386" s="2">
        <v>-158950000</v>
      </c>
      <c r="AB386" s="1">
        <v>0</v>
      </c>
      <c r="AC386">
        <v>-946040000</v>
      </c>
      <c r="AD386">
        <v>-47070000</v>
      </c>
      <c r="AE386">
        <v>-389140000</v>
      </c>
      <c r="AF386" s="2">
        <v>-95000</v>
      </c>
      <c r="AG386" s="1">
        <v>0</v>
      </c>
      <c r="AH386">
        <v>0</v>
      </c>
      <c r="AI386">
        <v>0</v>
      </c>
      <c r="AJ386">
        <v>0</v>
      </c>
      <c r="AK386" s="2">
        <v>0</v>
      </c>
    </row>
    <row r="387" spans="1:37" x14ac:dyDescent="0.25">
      <c r="A387" t="s">
        <v>720</v>
      </c>
      <c r="B387" s="1">
        <v>520430000000</v>
      </c>
      <c r="C387">
        <v>427870000000</v>
      </c>
      <c r="D387">
        <v>316750000000</v>
      </c>
      <c r="E387">
        <v>219590000000</v>
      </c>
      <c r="F387">
        <v>112610000000</v>
      </c>
      <c r="G387">
        <v>25020000000</v>
      </c>
      <c r="H387" s="1">
        <v>94.466071999999997</v>
      </c>
      <c r="I387">
        <v>132.19776899999999</v>
      </c>
      <c r="J387">
        <v>74.690002000000007</v>
      </c>
      <c r="K387">
        <v>76.900002000000001</v>
      </c>
      <c r="L387" s="2">
        <v>49.43</v>
      </c>
      <c r="M387" s="1">
        <v>2.5999999999999899</v>
      </c>
      <c r="N387">
        <v>2.96</v>
      </c>
      <c r="O387">
        <v>0.78</v>
      </c>
      <c r="P387">
        <v>0</v>
      </c>
      <c r="Q387" s="2">
        <v>0</v>
      </c>
      <c r="R387" s="1">
        <f t="shared" si="25"/>
        <v>-4576140000</v>
      </c>
      <c r="S387">
        <f t="shared" si="26"/>
        <v>-3020000000</v>
      </c>
      <c r="T387">
        <f t="shared" si="27"/>
        <v>-1942200000</v>
      </c>
      <c r="U387">
        <f t="shared" si="28"/>
        <v>-2053960000</v>
      </c>
      <c r="V387">
        <f t="shared" si="29"/>
        <v>-2709579000</v>
      </c>
      <c r="W387" s="1">
        <v>-3660000000</v>
      </c>
      <c r="X387">
        <v>-3020000000</v>
      </c>
      <c r="Y387">
        <v>-1970000000</v>
      </c>
      <c r="Z387">
        <v>-2230000000</v>
      </c>
      <c r="AA387" s="2">
        <v>-2710000000</v>
      </c>
      <c r="AB387" s="1">
        <v>-916140000</v>
      </c>
      <c r="AC387">
        <v>0</v>
      </c>
      <c r="AD387">
        <v>0</v>
      </c>
      <c r="AE387">
        <v>0</v>
      </c>
      <c r="AF387" s="2">
        <v>0</v>
      </c>
      <c r="AG387" s="1">
        <v>0</v>
      </c>
      <c r="AH387">
        <v>0</v>
      </c>
      <c r="AI387">
        <v>27800000</v>
      </c>
      <c r="AJ387">
        <v>176040000</v>
      </c>
      <c r="AK387" s="2">
        <v>421000</v>
      </c>
    </row>
    <row r="388" spans="1:37" x14ac:dyDescent="0.25">
      <c r="A388" t="s">
        <v>699</v>
      </c>
      <c r="B388" s="1">
        <v>59820000000</v>
      </c>
      <c r="C388">
        <v>410540000000</v>
      </c>
      <c r="D388">
        <v>37730000000</v>
      </c>
      <c r="E388">
        <v>212900000000</v>
      </c>
      <c r="F388">
        <v>110740000000</v>
      </c>
      <c r="G388">
        <v>11360000000</v>
      </c>
      <c r="H388" s="1">
        <v>48.665596000000001</v>
      </c>
      <c r="I388">
        <v>54.227947</v>
      </c>
      <c r="J388">
        <v>41.288207999999997</v>
      </c>
      <c r="K388">
        <v>70.771102999999997</v>
      </c>
      <c r="L388" s="2">
        <v>61.149956000000003</v>
      </c>
      <c r="M388" s="1">
        <v>2.2200000000000002</v>
      </c>
      <c r="N388">
        <v>2.34</v>
      </c>
      <c r="O388">
        <v>2.38</v>
      </c>
      <c r="P388">
        <v>2.41</v>
      </c>
      <c r="Q388" s="2">
        <v>2.5249999999999999</v>
      </c>
      <c r="R388" s="1">
        <f t="shared" ref="R388:R451" si="30">W388+AB388+AG388</f>
        <v>-136600000</v>
      </c>
      <c r="S388">
        <f t="shared" ref="S388:S451" si="31">X388+AC388+AH388</f>
        <v>-147110000</v>
      </c>
      <c r="T388">
        <f t="shared" ref="T388:T451" si="32">Y388+AD388+AI388</f>
        <v>-160650000</v>
      </c>
      <c r="U388">
        <f t="shared" ref="U388:U451" si="33">Z388+AE388+AJ388</f>
        <v>-146390000</v>
      </c>
      <c r="V388">
        <f t="shared" ref="V388:V451" si="34">AA388+AF388+AK388</f>
        <v>-155070000</v>
      </c>
      <c r="W388" s="1">
        <v>-136600000</v>
      </c>
      <c r="X388">
        <v>-147110000</v>
      </c>
      <c r="Y388">
        <v>-160650000</v>
      </c>
      <c r="Z388">
        <v>-146390000</v>
      </c>
      <c r="AA388" s="2">
        <v>-155070000</v>
      </c>
      <c r="AB388" s="1">
        <v>0</v>
      </c>
      <c r="AC388">
        <v>0</v>
      </c>
      <c r="AD388">
        <v>0</v>
      </c>
      <c r="AE388">
        <v>0</v>
      </c>
      <c r="AF388" s="2">
        <v>0</v>
      </c>
      <c r="AG388" s="1">
        <v>0</v>
      </c>
      <c r="AH388">
        <v>0</v>
      </c>
      <c r="AI388">
        <v>0</v>
      </c>
      <c r="AJ388">
        <v>0</v>
      </c>
      <c r="AK388" s="2">
        <v>0</v>
      </c>
    </row>
    <row r="389" spans="1:37" x14ac:dyDescent="0.25">
      <c r="A389" t="s">
        <v>701</v>
      </c>
      <c r="B389" s="1">
        <v>540710000000</v>
      </c>
      <c r="C389">
        <v>441400000000</v>
      </c>
      <c r="D389">
        <v>351550000000</v>
      </c>
      <c r="E389">
        <v>267910000000</v>
      </c>
      <c r="F389">
        <v>178570000000</v>
      </c>
      <c r="G389">
        <v>90280000000</v>
      </c>
      <c r="H389" s="1">
        <v>373.5</v>
      </c>
      <c r="I389">
        <v>375.48001099999999</v>
      </c>
      <c r="J389">
        <v>483.10998499999999</v>
      </c>
      <c r="K389">
        <v>631.52002000000005</v>
      </c>
      <c r="L389" s="2">
        <v>721.48999000000003</v>
      </c>
      <c r="M389" s="1">
        <v>0</v>
      </c>
      <c r="N389">
        <v>0</v>
      </c>
      <c r="O389">
        <v>0</v>
      </c>
      <c r="P389">
        <v>0</v>
      </c>
      <c r="Q389" s="2">
        <v>0</v>
      </c>
      <c r="R389" s="1">
        <f t="shared" si="30"/>
        <v>-383100000</v>
      </c>
      <c r="S389">
        <f t="shared" si="31"/>
        <v>-429600000</v>
      </c>
      <c r="T389">
        <f t="shared" si="32"/>
        <v>-614600000</v>
      </c>
      <c r="U389">
        <f t="shared" si="33"/>
        <v>-551900000</v>
      </c>
      <c r="V389">
        <f t="shared" si="34"/>
        <v>-1850300000</v>
      </c>
      <c r="W389" s="1">
        <v>-383100000</v>
      </c>
      <c r="X389">
        <v>-429600000</v>
      </c>
      <c r="Y389">
        <v>-614600000</v>
      </c>
      <c r="Z389">
        <v>-551900000</v>
      </c>
      <c r="AA389" s="2">
        <v>-1620000000</v>
      </c>
      <c r="AB389" s="1">
        <v>0</v>
      </c>
      <c r="AC389">
        <v>0</v>
      </c>
      <c r="AD389">
        <v>0</v>
      </c>
      <c r="AE389">
        <v>0</v>
      </c>
      <c r="AF389" s="2">
        <v>-230300000</v>
      </c>
      <c r="AG389" s="1">
        <v>0</v>
      </c>
      <c r="AH389">
        <v>0</v>
      </c>
      <c r="AI389">
        <v>0</v>
      </c>
      <c r="AJ389">
        <v>0</v>
      </c>
      <c r="AK389" s="2">
        <v>0</v>
      </c>
    </row>
    <row r="390" spans="1:37" x14ac:dyDescent="0.25">
      <c r="A390" t="s">
        <v>703</v>
      </c>
      <c r="B390" s="1">
        <v>513710000000</v>
      </c>
      <c r="C390">
        <v>416420000000</v>
      </c>
      <c r="D390">
        <v>315480000000</v>
      </c>
      <c r="E390">
        <v>220530000000</v>
      </c>
      <c r="F390">
        <v>120140000000</v>
      </c>
      <c r="G390">
        <v>17410000000</v>
      </c>
      <c r="H390" s="1">
        <v>11.283002</v>
      </c>
      <c r="I390">
        <v>15.045692000000001</v>
      </c>
      <c r="J390">
        <v>14.802835</v>
      </c>
      <c r="K390">
        <v>20.634291000000001</v>
      </c>
      <c r="L390" s="2">
        <v>21.114452</v>
      </c>
      <c r="M390" s="1">
        <v>0.46</v>
      </c>
      <c r="N390">
        <v>0.59</v>
      </c>
      <c r="O390">
        <v>0.62</v>
      </c>
      <c r="P390">
        <v>0.65</v>
      </c>
      <c r="Q390" s="2">
        <v>0.74</v>
      </c>
      <c r="R390" s="1">
        <f t="shared" si="30"/>
        <v>131000000</v>
      </c>
      <c r="S390">
        <f t="shared" si="31"/>
        <v>-210000000</v>
      </c>
      <c r="T390">
        <f t="shared" si="32"/>
        <v>-575000000</v>
      </c>
      <c r="U390">
        <f t="shared" si="33"/>
        <v>-1345000000</v>
      </c>
      <c r="V390">
        <f t="shared" si="34"/>
        <v>-382000000</v>
      </c>
      <c r="W390" s="1">
        <v>-226000000</v>
      </c>
      <c r="X390">
        <v>-210000000</v>
      </c>
      <c r="Y390">
        <v>-194000000</v>
      </c>
      <c r="Z390">
        <v>-165000000</v>
      </c>
      <c r="AA390" s="2">
        <v>-382000000</v>
      </c>
      <c r="AB390" s="1">
        <v>0</v>
      </c>
      <c r="AC390">
        <v>0</v>
      </c>
      <c r="AD390">
        <v>-381000000</v>
      </c>
      <c r="AE390">
        <v>-1180000000</v>
      </c>
      <c r="AF390" s="2">
        <v>0</v>
      </c>
      <c r="AG390" s="1">
        <v>357000000</v>
      </c>
      <c r="AH390">
        <v>0</v>
      </c>
      <c r="AI390">
        <v>0</v>
      </c>
      <c r="AJ390">
        <v>0</v>
      </c>
      <c r="AK390" s="2">
        <v>0</v>
      </c>
    </row>
    <row r="391" spans="1:37" x14ac:dyDescent="0.25">
      <c r="A391" t="s">
        <v>710</v>
      </c>
      <c r="B391" s="1">
        <v>56810000000</v>
      </c>
      <c r="C391">
        <v>47260000000</v>
      </c>
      <c r="D391">
        <v>37120000000</v>
      </c>
      <c r="E391">
        <v>212410000000</v>
      </c>
      <c r="F391">
        <v>18010000000</v>
      </c>
      <c r="G391">
        <v>8080000000</v>
      </c>
      <c r="H391" s="1">
        <v>51.744185999999999</v>
      </c>
      <c r="I391">
        <v>58.344700000000003</v>
      </c>
      <c r="J391">
        <v>59.137729999999998</v>
      </c>
      <c r="K391">
        <v>107.24382799999999</v>
      </c>
      <c r="L391" s="2">
        <v>72.410767000000007</v>
      </c>
      <c r="M391" s="1">
        <v>1.1200000000000001</v>
      </c>
      <c r="N391">
        <v>1.24</v>
      </c>
      <c r="O391">
        <v>1.36</v>
      </c>
      <c r="P391">
        <v>1.52</v>
      </c>
      <c r="Q391" s="2">
        <v>1.72</v>
      </c>
      <c r="R391" s="1">
        <f t="shared" si="30"/>
        <v>-42480000</v>
      </c>
      <c r="S391">
        <f t="shared" si="31"/>
        <v>-59460000</v>
      </c>
      <c r="T391">
        <f t="shared" si="32"/>
        <v>-49220000</v>
      </c>
      <c r="U391">
        <f t="shared" si="33"/>
        <v>-36610000</v>
      </c>
      <c r="V391">
        <f t="shared" si="34"/>
        <v>-80100000</v>
      </c>
      <c r="W391" s="1">
        <v>-42480000</v>
      </c>
      <c r="X391">
        <v>-59460000</v>
      </c>
      <c r="Y391">
        <v>-33380000.000000004</v>
      </c>
      <c r="Z391">
        <v>-36610000</v>
      </c>
      <c r="AA391" s="2">
        <v>-61120000</v>
      </c>
      <c r="AB391" s="1">
        <v>0</v>
      </c>
      <c r="AC391">
        <v>0</v>
      </c>
      <c r="AD391">
        <v>-15840000</v>
      </c>
      <c r="AE391">
        <v>0</v>
      </c>
      <c r="AF391" s="2">
        <v>-18980000</v>
      </c>
      <c r="AG391" s="1">
        <v>0</v>
      </c>
      <c r="AH391">
        <v>0</v>
      </c>
      <c r="AI391">
        <v>0</v>
      </c>
      <c r="AJ391">
        <v>0</v>
      </c>
      <c r="AK391" s="2">
        <v>0</v>
      </c>
    </row>
    <row r="392" spans="1:37" x14ac:dyDescent="0.25">
      <c r="A392" t="s">
        <v>693</v>
      </c>
      <c r="B392" s="1">
        <v>510460000000</v>
      </c>
      <c r="C392">
        <v>412420000000</v>
      </c>
      <c r="D392">
        <v>313100000000</v>
      </c>
      <c r="E392">
        <v>220830000000</v>
      </c>
      <c r="F392">
        <v>122970000000</v>
      </c>
      <c r="G392">
        <v>22220000000</v>
      </c>
      <c r="H392" s="1">
        <v>45.941020999999999</v>
      </c>
      <c r="I392">
        <v>56.413586000000002</v>
      </c>
      <c r="J392">
        <v>61.322071000000001</v>
      </c>
      <c r="K392">
        <v>97.798385999999994</v>
      </c>
      <c r="L392" s="2">
        <v>105.932259</v>
      </c>
      <c r="M392" s="1">
        <v>0.73333400000000004</v>
      </c>
      <c r="N392">
        <v>1.153335</v>
      </c>
      <c r="O392">
        <v>0.74000100000000002</v>
      </c>
      <c r="P392">
        <v>1.04</v>
      </c>
      <c r="Q392" s="2">
        <v>1.78</v>
      </c>
      <c r="R392" s="1">
        <f t="shared" si="30"/>
        <v>-292790000</v>
      </c>
      <c r="S392">
        <f t="shared" si="31"/>
        <v>-143000000</v>
      </c>
      <c r="T392">
        <f t="shared" si="32"/>
        <v>-129000000</v>
      </c>
      <c r="U392">
        <f t="shared" si="33"/>
        <v>-340000000</v>
      </c>
      <c r="V392">
        <f t="shared" si="34"/>
        <v>1369000000</v>
      </c>
      <c r="W392" s="1">
        <v>-133590000</v>
      </c>
      <c r="X392">
        <v>-138000000</v>
      </c>
      <c r="Y392">
        <v>-124000000</v>
      </c>
      <c r="Z392">
        <v>-74000000</v>
      </c>
      <c r="AA392" s="2">
        <v>-91000000</v>
      </c>
      <c r="AB392" s="1">
        <v>-159200000</v>
      </c>
      <c r="AC392">
        <v>-5000000</v>
      </c>
      <c r="AD392">
        <v>-5000000</v>
      </c>
      <c r="AE392">
        <v>-266000000</v>
      </c>
      <c r="AF392" s="2">
        <v>0</v>
      </c>
      <c r="AG392" s="1">
        <v>0</v>
      </c>
      <c r="AH392">
        <v>0</v>
      </c>
      <c r="AI392">
        <v>0</v>
      </c>
      <c r="AJ392">
        <v>0</v>
      </c>
      <c r="AK392" s="2">
        <v>1460000000</v>
      </c>
    </row>
    <row r="393" spans="1:37" x14ac:dyDescent="0.25">
      <c r="A393" t="s">
        <v>691</v>
      </c>
      <c r="B393" s="1">
        <v>58130000000</v>
      </c>
      <c r="C393">
        <v>48630000000</v>
      </c>
      <c r="D393">
        <v>37580000000</v>
      </c>
      <c r="E393">
        <v>28750000000</v>
      </c>
      <c r="F393">
        <v>16970000000</v>
      </c>
      <c r="G393">
        <v>7720000000</v>
      </c>
      <c r="H393" s="1">
        <v>94.140861999999998</v>
      </c>
      <c r="I393">
        <v>109.269302</v>
      </c>
      <c r="J393">
        <v>97.655272999999994</v>
      </c>
      <c r="K393">
        <v>113.92325599999999</v>
      </c>
      <c r="L393" s="2">
        <v>104.345299</v>
      </c>
      <c r="M393" s="1">
        <v>2.375</v>
      </c>
      <c r="N393">
        <v>2.6890000000000001</v>
      </c>
      <c r="O393">
        <v>0.68799999999999994</v>
      </c>
      <c r="P393">
        <v>2.0640000000000001</v>
      </c>
      <c r="Q393" s="2">
        <v>2.93799999999999</v>
      </c>
      <c r="R393" s="1">
        <f t="shared" si="30"/>
        <v>-182200000</v>
      </c>
      <c r="S393">
        <f t="shared" si="31"/>
        <v>-248600000</v>
      </c>
      <c r="T393">
        <f t="shared" si="32"/>
        <v>-107800000</v>
      </c>
      <c r="U393">
        <f t="shared" si="33"/>
        <v>-166900000</v>
      </c>
      <c r="V393">
        <f t="shared" si="34"/>
        <v>-217500000</v>
      </c>
      <c r="W393" s="1">
        <v>-197700000</v>
      </c>
      <c r="X393">
        <v>-270300000</v>
      </c>
      <c r="Y393">
        <v>-107800000</v>
      </c>
      <c r="Z393">
        <v>-166900000</v>
      </c>
      <c r="AA393" s="2">
        <v>-217500000</v>
      </c>
      <c r="AB393" s="1">
        <v>-4500000</v>
      </c>
      <c r="AC393">
        <v>0</v>
      </c>
      <c r="AD393">
        <v>0</v>
      </c>
      <c r="AE393">
        <v>0</v>
      </c>
      <c r="AF393" s="2">
        <v>0</v>
      </c>
      <c r="AG393" s="1">
        <v>20000000</v>
      </c>
      <c r="AH393">
        <v>21700000</v>
      </c>
      <c r="AI393">
        <v>0</v>
      </c>
      <c r="AJ393">
        <v>0</v>
      </c>
      <c r="AK393" s="2">
        <v>0</v>
      </c>
    </row>
    <row r="394" spans="1:37" x14ac:dyDescent="0.25">
      <c r="A394" t="s">
        <v>707</v>
      </c>
      <c r="B394" s="1">
        <v>516310000000</v>
      </c>
      <c r="C394">
        <v>422400000000</v>
      </c>
      <c r="D394">
        <v>330800000000</v>
      </c>
      <c r="E394">
        <v>238080000000</v>
      </c>
      <c r="F394">
        <v>130480000000</v>
      </c>
      <c r="G394">
        <v>24080000000</v>
      </c>
      <c r="H394" s="1">
        <v>109.117081</v>
      </c>
      <c r="I394">
        <v>150.413544</v>
      </c>
      <c r="J394">
        <v>208.066788</v>
      </c>
      <c r="K394">
        <v>256.77783199999999</v>
      </c>
      <c r="L394" s="2">
        <v>206.783783</v>
      </c>
      <c r="M394" s="1">
        <v>1.44</v>
      </c>
      <c r="N394">
        <v>1.52</v>
      </c>
      <c r="O394">
        <v>1.56</v>
      </c>
      <c r="P394">
        <v>1.62</v>
      </c>
      <c r="Q394" s="2">
        <v>1.72</v>
      </c>
      <c r="R394" s="1">
        <f t="shared" si="30"/>
        <v>-1028720000</v>
      </c>
      <c r="S394">
        <f t="shared" si="31"/>
        <v>-133850000</v>
      </c>
      <c r="T394">
        <f t="shared" si="32"/>
        <v>-155900000</v>
      </c>
      <c r="U394">
        <f t="shared" si="33"/>
        <v>-198820000</v>
      </c>
      <c r="V394">
        <f t="shared" si="34"/>
        <v>-1144000000</v>
      </c>
      <c r="W394" s="1">
        <v>-77340000</v>
      </c>
      <c r="X394">
        <v>-105940000</v>
      </c>
      <c r="Y394">
        <v>-116830000</v>
      </c>
      <c r="Z394">
        <v>-156040000</v>
      </c>
      <c r="AA394" s="2">
        <v>-134000000</v>
      </c>
      <c r="AB394" s="1">
        <v>-951380000</v>
      </c>
      <c r="AC394">
        <v>-27910000</v>
      </c>
      <c r="AD394">
        <v>-39070000</v>
      </c>
      <c r="AE394">
        <v>-42780000</v>
      </c>
      <c r="AF394" s="2">
        <v>-1010000000</v>
      </c>
      <c r="AG394" s="1">
        <v>0</v>
      </c>
      <c r="AH394">
        <v>0</v>
      </c>
      <c r="AI394">
        <v>0</v>
      </c>
      <c r="AJ394">
        <v>0</v>
      </c>
      <c r="AK394" s="2">
        <v>0</v>
      </c>
    </row>
    <row r="395" spans="1:37" x14ac:dyDescent="0.25">
      <c r="A395" t="s">
        <v>712</v>
      </c>
      <c r="B395" s="1">
        <v>517980000000</v>
      </c>
      <c r="C395">
        <v>423540000000</v>
      </c>
      <c r="D395">
        <v>329130000000</v>
      </c>
      <c r="E395">
        <v>240530000000</v>
      </c>
      <c r="F395">
        <v>129550000000</v>
      </c>
      <c r="G395">
        <v>36070000000</v>
      </c>
      <c r="H395" s="1">
        <v>137.700714</v>
      </c>
      <c r="I395">
        <v>189.818558</v>
      </c>
      <c r="J395">
        <v>239.500168</v>
      </c>
      <c r="K395">
        <v>338.208191</v>
      </c>
      <c r="L395" s="2">
        <v>254.416504</v>
      </c>
      <c r="M395" s="1">
        <v>3.645</v>
      </c>
      <c r="N395">
        <v>3.9299999999999899</v>
      </c>
      <c r="O395">
        <v>4.13</v>
      </c>
      <c r="P395">
        <v>4.33</v>
      </c>
      <c r="Q395" s="2">
        <v>4.54</v>
      </c>
      <c r="R395" s="1">
        <f t="shared" si="30"/>
        <v>-134900000</v>
      </c>
      <c r="S395">
        <f t="shared" si="31"/>
        <v>-149000000</v>
      </c>
      <c r="T395">
        <f t="shared" si="32"/>
        <v>-649900000</v>
      </c>
      <c r="U395">
        <f t="shared" si="33"/>
        <v>-2609900000</v>
      </c>
      <c r="V395">
        <f t="shared" si="34"/>
        <v>-157100000</v>
      </c>
      <c r="W395" s="1">
        <v>-125500000</v>
      </c>
      <c r="X395">
        <v>-132800000.00000001</v>
      </c>
      <c r="Y395">
        <v>-113900000</v>
      </c>
      <c r="Z395">
        <v>-120300000</v>
      </c>
      <c r="AA395" s="2">
        <v>-141100000</v>
      </c>
      <c r="AB395" s="1">
        <v>-9900000</v>
      </c>
      <c r="AC395">
        <v>-20700000</v>
      </c>
      <c r="AD395">
        <v>-550900000</v>
      </c>
      <c r="AE395">
        <v>-2490000000</v>
      </c>
      <c r="AF395" s="2">
        <v>-16600000.000000002</v>
      </c>
      <c r="AG395" s="1">
        <v>500000</v>
      </c>
      <c r="AH395">
        <v>4500000</v>
      </c>
      <c r="AI395">
        <v>14900000</v>
      </c>
      <c r="AJ395">
        <v>400000</v>
      </c>
      <c r="AK395" s="2">
        <v>600000</v>
      </c>
    </row>
    <row r="396" spans="1:37" x14ac:dyDescent="0.25">
      <c r="A396" t="s">
        <v>714</v>
      </c>
      <c r="B396" s="1">
        <v>511810000000</v>
      </c>
      <c r="C396">
        <v>410850000000</v>
      </c>
      <c r="D396">
        <v>319200000000</v>
      </c>
      <c r="E396">
        <v>216830000000</v>
      </c>
      <c r="F396">
        <v>117990000000</v>
      </c>
      <c r="G396">
        <v>19400000000</v>
      </c>
      <c r="H396" s="1">
        <v>22.752037000000001</v>
      </c>
      <c r="I396">
        <v>21.170770999999998</v>
      </c>
      <c r="J396">
        <v>37.784382000000001</v>
      </c>
      <c r="K396">
        <v>33.465747999999998</v>
      </c>
      <c r="L396" s="2">
        <v>36.176124999999999</v>
      </c>
      <c r="M396" s="1">
        <v>0.26977699999999999</v>
      </c>
      <c r="N396">
        <v>0.31333299999999997</v>
      </c>
      <c r="O396">
        <v>0.32666600000000001</v>
      </c>
      <c r="P396">
        <v>0.42</v>
      </c>
      <c r="Q396" s="2">
        <v>0.43</v>
      </c>
      <c r="R396" s="1">
        <f t="shared" si="30"/>
        <v>-102110000</v>
      </c>
      <c r="S396">
        <f t="shared" si="31"/>
        <v>-455950000</v>
      </c>
      <c r="T396">
        <f t="shared" si="32"/>
        <v>-163140000</v>
      </c>
      <c r="U396">
        <f t="shared" si="33"/>
        <v>-98850000</v>
      </c>
      <c r="V396">
        <f t="shared" si="34"/>
        <v>-135220000</v>
      </c>
      <c r="W396" s="1">
        <v>-27180000</v>
      </c>
      <c r="X396">
        <v>-27150000</v>
      </c>
      <c r="Y396">
        <v>-23230000</v>
      </c>
      <c r="Z396">
        <v>-27190000</v>
      </c>
      <c r="AA396" s="2">
        <v>-30630000</v>
      </c>
      <c r="AB396" s="1">
        <v>-76770000</v>
      </c>
      <c r="AC396">
        <v>-430560000</v>
      </c>
      <c r="AD396">
        <v>-147610000</v>
      </c>
      <c r="AE396">
        <v>-146100000</v>
      </c>
      <c r="AF396" s="2">
        <v>-119190000</v>
      </c>
      <c r="AG396" s="1">
        <v>1840000</v>
      </c>
      <c r="AH396">
        <v>1760000</v>
      </c>
      <c r="AI396">
        <v>7700000</v>
      </c>
      <c r="AJ396">
        <v>74440000</v>
      </c>
      <c r="AK396" s="2">
        <v>14600000</v>
      </c>
    </row>
    <row r="397" spans="1:37" x14ac:dyDescent="0.25">
      <c r="A397" t="s">
        <v>716</v>
      </c>
      <c r="B397" s="1">
        <v>527550000000</v>
      </c>
      <c r="C397">
        <v>436870000000</v>
      </c>
      <c r="D397">
        <v>345200000000</v>
      </c>
      <c r="E397">
        <v>251880000000</v>
      </c>
      <c r="F397">
        <v>145820000000</v>
      </c>
      <c r="G397">
        <v>53300000000</v>
      </c>
      <c r="H397" s="1">
        <v>259.45803799999999</v>
      </c>
      <c r="I397">
        <v>346.80175800000001</v>
      </c>
      <c r="J397">
        <v>424.44775399999997</v>
      </c>
      <c r="K397">
        <v>486.79656999999997</v>
      </c>
      <c r="L397" s="2">
        <v>430.12197900000001</v>
      </c>
      <c r="M397" s="1">
        <v>1.6519999999999999</v>
      </c>
      <c r="N397">
        <v>1.8520000000000001</v>
      </c>
      <c r="O397">
        <v>2.052</v>
      </c>
      <c r="P397">
        <v>2.2519999999999998</v>
      </c>
      <c r="Q397" s="2">
        <v>2.48</v>
      </c>
      <c r="R397" s="1">
        <f t="shared" si="30"/>
        <v>-1338600000</v>
      </c>
      <c r="S397">
        <f t="shared" si="31"/>
        <v>-1292900000</v>
      </c>
      <c r="T397">
        <f t="shared" si="32"/>
        <v>-6066000000</v>
      </c>
      <c r="U397">
        <f t="shared" si="33"/>
        <v>-275200000</v>
      </c>
      <c r="V397">
        <f t="shared" si="34"/>
        <v>-4350300000</v>
      </c>
      <c r="W397" s="1">
        <v>-58600000</v>
      </c>
      <c r="X397">
        <v>-62900000</v>
      </c>
      <c r="Y397">
        <v>-46000000</v>
      </c>
      <c r="Z397">
        <v>-58200000</v>
      </c>
      <c r="AA397" s="2">
        <v>-70300000</v>
      </c>
      <c r="AB397" s="1">
        <v>-1280000000</v>
      </c>
      <c r="AC397">
        <v>-2390000000</v>
      </c>
      <c r="AD397">
        <v>-6020000000</v>
      </c>
      <c r="AE397">
        <v>-217000000</v>
      </c>
      <c r="AF397" s="2">
        <v>-4280000000.0000005</v>
      </c>
      <c r="AG397" s="1">
        <v>0</v>
      </c>
      <c r="AH397">
        <v>1160000000</v>
      </c>
      <c r="AI397">
        <v>0</v>
      </c>
      <c r="AJ397">
        <v>0</v>
      </c>
      <c r="AK397" s="2">
        <v>0</v>
      </c>
    </row>
    <row r="398" spans="1:37" x14ac:dyDescent="0.25">
      <c r="A398" t="s">
        <v>718</v>
      </c>
      <c r="B398" s="1">
        <v>530830000000</v>
      </c>
      <c r="C398">
        <v>441780000000</v>
      </c>
      <c r="D398">
        <v>343770000000</v>
      </c>
      <c r="E398">
        <v>240370000000</v>
      </c>
      <c r="F398">
        <v>139970000000</v>
      </c>
      <c r="G398">
        <v>41450000000</v>
      </c>
      <c r="H398" s="1">
        <v>79.719543000000002</v>
      </c>
      <c r="I398">
        <v>112.674713</v>
      </c>
      <c r="J398">
        <v>119.225189</v>
      </c>
      <c r="K398">
        <v>112.030602</v>
      </c>
      <c r="L398" s="2">
        <v>115.321533</v>
      </c>
      <c r="M398" s="1">
        <v>0.9</v>
      </c>
      <c r="N398">
        <v>1.02</v>
      </c>
      <c r="O398">
        <v>0.28499999999999998</v>
      </c>
      <c r="P398">
        <v>1.1399999999999999</v>
      </c>
      <c r="Q398" s="2">
        <v>1.24</v>
      </c>
      <c r="R398" s="1">
        <f t="shared" si="30"/>
        <v>-413900000</v>
      </c>
      <c r="S398">
        <f t="shared" si="31"/>
        <v>-555480000</v>
      </c>
      <c r="T398">
        <f t="shared" si="32"/>
        <v>-405430000</v>
      </c>
      <c r="U398">
        <f t="shared" si="33"/>
        <v>-557840000</v>
      </c>
      <c r="V398">
        <f t="shared" si="34"/>
        <v>-654070000</v>
      </c>
      <c r="W398" s="1">
        <v>-413900000</v>
      </c>
      <c r="X398">
        <v>-555480000</v>
      </c>
      <c r="Y398">
        <v>-405430000</v>
      </c>
      <c r="Z398">
        <v>-557840000</v>
      </c>
      <c r="AA398" s="2">
        <v>-654070000</v>
      </c>
      <c r="AB398" s="1">
        <v>0</v>
      </c>
      <c r="AC398">
        <v>0</v>
      </c>
      <c r="AD398">
        <v>0</v>
      </c>
      <c r="AE398">
        <v>0</v>
      </c>
      <c r="AF398" s="2">
        <v>0</v>
      </c>
      <c r="AG398" s="1">
        <v>0</v>
      </c>
      <c r="AH398">
        <v>0</v>
      </c>
      <c r="AI398">
        <v>0</v>
      </c>
      <c r="AJ398">
        <v>0</v>
      </c>
      <c r="AK398" s="2">
        <v>0</v>
      </c>
    </row>
    <row r="399" spans="1:37" x14ac:dyDescent="0.25">
      <c r="A399" t="s">
        <v>705</v>
      </c>
      <c r="B399" s="1">
        <v>523240000000</v>
      </c>
      <c r="C399">
        <v>428570000000</v>
      </c>
      <c r="D399">
        <v>330690000000</v>
      </c>
      <c r="E399">
        <v>244210000000</v>
      </c>
      <c r="F399">
        <v>140760000000</v>
      </c>
      <c r="G399">
        <v>45840000000</v>
      </c>
      <c r="H399" s="1">
        <v>66.945571999999999</v>
      </c>
      <c r="I399">
        <v>84.764481000000004</v>
      </c>
      <c r="J399">
        <v>92.846290999999994</v>
      </c>
      <c r="K399">
        <v>136.50943000000001</v>
      </c>
      <c r="L399" s="2">
        <v>128.09643600000001</v>
      </c>
      <c r="M399" s="1">
        <v>1.44</v>
      </c>
      <c r="N399">
        <v>1.56</v>
      </c>
      <c r="O399">
        <v>1.66</v>
      </c>
      <c r="P399">
        <v>1.77</v>
      </c>
      <c r="Q399" s="2">
        <v>1.91</v>
      </c>
      <c r="R399" s="1">
        <f t="shared" si="30"/>
        <v>-1226500000</v>
      </c>
      <c r="S399">
        <f t="shared" si="31"/>
        <v>-1720600000</v>
      </c>
      <c r="T399">
        <f t="shared" si="32"/>
        <v>-1896500000</v>
      </c>
      <c r="U399">
        <f t="shared" si="33"/>
        <v>-2474200000</v>
      </c>
      <c r="V399">
        <f t="shared" si="34"/>
        <v>-4406600000</v>
      </c>
      <c r="W399" s="1">
        <v>-1070000000.0000001</v>
      </c>
      <c r="X399">
        <v>-1210000000</v>
      </c>
      <c r="Y399">
        <v>-1190000000</v>
      </c>
      <c r="Z399">
        <v>-1320000000</v>
      </c>
      <c r="AA399" s="2">
        <v>-1450000000</v>
      </c>
      <c r="AB399" s="1">
        <v>-277300000</v>
      </c>
      <c r="AC399">
        <v>-575100000</v>
      </c>
      <c r="AD399">
        <v>-769500000</v>
      </c>
      <c r="AE399">
        <v>-1220000000</v>
      </c>
      <c r="AF399" s="2">
        <v>-3040000000</v>
      </c>
      <c r="AG399" s="1">
        <v>120800000</v>
      </c>
      <c r="AH399">
        <v>64500000</v>
      </c>
      <c r="AI399">
        <v>63000000</v>
      </c>
      <c r="AJ399">
        <v>65800000</v>
      </c>
      <c r="AK399" s="2">
        <v>83400000</v>
      </c>
    </row>
    <row r="400" spans="1:37" x14ac:dyDescent="0.25">
      <c r="A400" t="s">
        <v>695</v>
      </c>
      <c r="B400" s="1">
        <v>591730000000</v>
      </c>
      <c r="C400">
        <v>4129440000000</v>
      </c>
      <c r="D400">
        <v>3108600000000</v>
      </c>
      <c r="E400">
        <v>2128810000000</v>
      </c>
      <c r="F400">
        <v>1148350000000</v>
      </c>
      <c r="G400">
        <v>125580000000</v>
      </c>
      <c r="H400" s="1">
        <v>59.65699</v>
      </c>
      <c r="I400">
        <v>85.799492000000001</v>
      </c>
      <c r="J400">
        <v>66.963202999999993</v>
      </c>
      <c r="K400">
        <v>82.543143999999998</v>
      </c>
      <c r="L400" s="2">
        <v>99.063286000000005</v>
      </c>
      <c r="M400" s="1">
        <v>1.7841419999999999</v>
      </c>
      <c r="N400">
        <v>1.85022</v>
      </c>
      <c r="O400">
        <v>1.8875549999999901</v>
      </c>
      <c r="P400">
        <v>2.0049999999999999</v>
      </c>
      <c r="Q400" s="2">
        <v>2.16</v>
      </c>
      <c r="R400" s="1">
        <f t="shared" si="30"/>
        <v>-17580000000</v>
      </c>
      <c r="S400">
        <f t="shared" si="31"/>
        <v>-2885000000</v>
      </c>
      <c r="T400">
        <f t="shared" si="32"/>
        <v>3091000000</v>
      </c>
      <c r="U400">
        <f t="shared" si="33"/>
        <v>-1760000000</v>
      </c>
      <c r="V400">
        <f t="shared" si="34"/>
        <v>-2902000000</v>
      </c>
      <c r="W400" s="1">
        <v>-3290000000</v>
      </c>
      <c r="X400">
        <v>-3010000000</v>
      </c>
      <c r="Y400">
        <v>-2250000000</v>
      </c>
      <c r="Z400">
        <v>-2550000000</v>
      </c>
      <c r="AA400" s="2">
        <v>-2930000000</v>
      </c>
      <c r="AB400" s="1">
        <v>-15400000000</v>
      </c>
      <c r="AC400">
        <v>-9000000</v>
      </c>
      <c r="AD400">
        <v>-419000000</v>
      </c>
      <c r="AE400">
        <v>-1090000000</v>
      </c>
      <c r="AF400" s="2">
        <v>-66000000</v>
      </c>
      <c r="AG400" s="1">
        <v>1110000000</v>
      </c>
      <c r="AH400">
        <v>134000000</v>
      </c>
      <c r="AI400">
        <v>5760000000</v>
      </c>
      <c r="AJ400">
        <v>1880000000</v>
      </c>
      <c r="AK400" s="2">
        <v>94000000</v>
      </c>
    </row>
    <row r="401" spans="1:37" x14ac:dyDescent="0.25">
      <c r="A401" t="s">
        <v>709</v>
      </c>
      <c r="B401" s="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s="1">
        <v>77.669807000000006</v>
      </c>
      <c r="I401">
        <v>96.315680999999998</v>
      </c>
      <c r="J401">
        <v>142.73915099999999</v>
      </c>
      <c r="K401">
        <v>200.363663</v>
      </c>
      <c r="L401" s="2">
        <v>139.99607800000001</v>
      </c>
      <c r="M401" s="1">
        <v>0.28000000000000003</v>
      </c>
      <c r="N401">
        <v>0.28000000000000003</v>
      </c>
      <c r="O401">
        <v>0.28000000000000003</v>
      </c>
      <c r="P401">
        <v>0.28000000000000003</v>
      </c>
      <c r="Q401" s="2">
        <v>0.28000000000000003</v>
      </c>
      <c r="R401" s="1">
        <f t="shared" si="30"/>
        <v>-152910000</v>
      </c>
      <c r="S401">
        <f t="shared" si="31"/>
        <v>-481190000</v>
      </c>
      <c r="T401">
        <f t="shared" si="32"/>
        <v>-484730000</v>
      </c>
      <c r="U401">
        <f t="shared" si="33"/>
        <v>-4064560000</v>
      </c>
      <c r="V401">
        <f t="shared" si="34"/>
        <v>-78640000</v>
      </c>
      <c r="W401" s="1">
        <v>-93250000</v>
      </c>
      <c r="X401">
        <v>-81330000</v>
      </c>
      <c r="Y401">
        <v>-77510000</v>
      </c>
      <c r="Z401">
        <v>-86020000</v>
      </c>
      <c r="AA401" s="2">
        <v>-85630000</v>
      </c>
      <c r="AB401" s="1">
        <v>-97690000</v>
      </c>
      <c r="AC401">
        <v>-400410000</v>
      </c>
      <c r="AD401">
        <v>-411500000</v>
      </c>
      <c r="AE401">
        <v>-3980000000</v>
      </c>
      <c r="AF401" s="2">
        <v>-7520000</v>
      </c>
      <c r="AG401" s="1">
        <v>38030000</v>
      </c>
      <c r="AH401">
        <v>550000</v>
      </c>
      <c r="AI401">
        <v>4280000</v>
      </c>
      <c r="AJ401">
        <v>1460000</v>
      </c>
      <c r="AK401" s="2">
        <v>14510000</v>
      </c>
    </row>
    <row r="402" spans="1:37" x14ac:dyDescent="0.25">
      <c r="A402" t="s">
        <v>726</v>
      </c>
      <c r="B402" s="1">
        <v>518200000000</v>
      </c>
      <c r="C402">
        <v>426930000000</v>
      </c>
      <c r="D402">
        <v>331320000000</v>
      </c>
      <c r="E402">
        <v>242310000000</v>
      </c>
      <c r="F402">
        <v>130260000000</v>
      </c>
      <c r="G402">
        <v>24020000000</v>
      </c>
      <c r="H402" s="1">
        <v>156.01805100000001</v>
      </c>
      <c r="I402">
        <v>232.93287699999999</v>
      </c>
      <c r="J402">
        <v>274.41989100000001</v>
      </c>
      <c r="K402">
        <v>381.31411700000001</v>
      </c>
      <c r="L402" s="2">
        <v>277.21649200000002</v>
      </c>
      <c r="M402" s="1">
        <v>0</v>
      </c>
      <c r="N402">
        <v>0.74</v>
      </c>
      <c r="O402">
        <v>1.86</v>
      </c>
      <c r="P402">
        <v>2.3199999999999998</v>
      </c>
      <c r="Q402" s="2">
        <v>2.84</v>
      </c>
      <c r="R402" s="1">
        <f t="shared" si="30"/>
        <v>-601640000</v>
      </c>
      <c r="S402">
        <f t="shared" si="31"/>
        <v>-928200000</v>
      </c>
      <c r="T402">
        <f t="shared" si="32"/>
        <v>-399990000</v>
      </c>
      <c r="U402">
        <f t="shared" si="33"/>
        <v>-1390000000</v>
      </c>
      <c r="V402">
        <f t="shared" si="34"/>
        <v>-1390000000</v>
      </c>
      <c r="W402" s="1">
        <v>-149810000</v>
      </c>
      <c r="X402">
        <v>-154240000</v>
      </c>
      <c r="Y402">
        <v>-128570000</v>
      </c>
      <c r="Z402">
        <v>-1390000000</v>
      </c>
      <c r="AA402" s="2">
        <v>-1390000000</v>
      </c>
      <c r="AB402" s="1">
        <v>-451830000</v>
      </c>
      <c r="AC402">
        <v>-773960000</v>
      </c>
      <c r="AD402">
        <v>-271420000</v>
      </c>
      <c r="AE402">
        <v>0</v>
      </c>
      <c r="AF402" s="2">
        <v>0</v>
      </c>
      <c r="AG402" s="1">
        <v>0</v>
      </c>
      <c r="AH402">
        <v>0</v>
      </c>
      <c r="AI402">
        <v>0</v>
      </c>
      <c r="AJ402">
        <v>0</v>
      </c>
      <c r="AK402" s="2">
        <v>0</v>
      </c>
    </row>
    <row r="403" spans="1:37" x14ac:dyDescent="0.25">
      <c r="A403" t="s">
        <v>945</v>
      </c>
      <c r="B403" s="1">
        <v>55650000000</v>
      </c>
      <c r="C403">
        <v>47310000000</v>
      </c>
      <c r="D403">
        <v>37240000000</v>
      </c>
      <c r="E403">
        <v>219610000000</v>
      </c>
      <c r="F403">
        <v>17250000000</v>
      </c>
      <c r="G403">
        <v>3460000</v>
      </c>
      <c r="H403" s="1" t="e">
        <v>#N/A</v>
      </c>
      <c r="I403" t="e">
        <v>#N/A</v>
      </c>
      <c r="J403" t="e">
        <v>#N/A</v>
      </c>
      <c r="K403" t="e">
        <v>#N/A</v>
      </c>
      <c r="L403" s="2" t="e">
        <v>#N/A</v>
      </c>
      <c r="M403" s="1" t="e">
        <v>#N/A</v>
      </c>
      <c r="N403" t="e">
        <v>#N/A</v>
      </c>
      <c r="O403" t="e">
        <v>#N/A</v>
      </c>
      <c r="P403" t="e">
        <v>#N/A</v>
      </c>
      <c r="Q403" s="2" t="e">
        <v>#N/A</v>
      </c>
      <c r="R403" s="1">
        <f t="shared" si="30"/>
        <v>-11490000</v>
      </c>
      <c r="S403">
        <f t="shared" si="31"/>
        <v>-32939999.999999996</v>
      </c>
      <c r="T403">
        <f t="shared" si="32"/>
        <v>-35040000</v>
      </c>
      <c r="U403">
        <f t="shared" si="33"/>
        <v>-32200000.000000004</v>
      </c>
      <c r="V403">
        <f t="shared" si="34"/>
        <v>-48320000</v>
      </c>
      <c r="W403" s="1">
        <v>-11490000</v>
      </c>
      <c r="X403">
        <v>-32939999.999999996</v>
      </c>
      <c r="Y403">
        <v>-35040000</v>
      </c>
      <c r="Z403">
        <v>-32200000.000000004</v>
      </c>
      <c r="AA403" s="2">
        <v>-48320000</v>
      </c>
      <c r="AB403" s="1">
        <v>0</v>
      </c>
      <c r="AC403">
        <v>0</v>
      </c>
      <c r="AD403">
        <v>0</v>
      </c>
      <c r="AE403">
        <v>0</v>
      </c>
      <c r="AF403" s="2">
        <v>0</v>
      </c>
      <c r="AG403" s="1">
        <v>0</v>
      </c>
      <c r="AH403">
        <v>0</v>
      </c>
      <c r="AI403">
        <v>0</v>
      </c>
      <c r="AJ403">
        <v>0</v>
      </c>
      <c r="AK403" s="2">
        <v>0</v>
      </c>
    </row>
    <row r="404" spans="1:37" x14ac:dyDescent="0.25">
      <c r="A404" t="s">
        <v>754</v>
      </c>
      <c r="B404" s="1">
        <v>580060000000</v>
      </c>
      <c r="C404">
        <v>4103260000000</v>
      </c>
      <c r="D404">
        <v>3125560000000</v>
      </c>
      <c r="E404">
        <v>2137220000000</v>
      </c>
      <c r="F404">
        <v>1113860000000</v>
      </c>
      <c r="G404">
        <v>112240000000</v>
      </c>
      <c r="H404" s="1">
        <v>58.611347000000002</v>
      </c>
      <c r="I404">
        <v>81.519737000000006</v>
      </c>
      <c r="J404">
        <v>101.23803700000001</v>
      </c>
      <c r="K404">
        <v>112.521652</v>
      </c>
      <c r="L404" s="2">
        <v>97.695389000000006</v>
      </c>
      <c r="M404" s="1">
        <v>1.3199999999999901</v>
      </c>
      <c r="N404">
        <v>1.49</v>
      </c>
      <c r="O404">
        <v>1.68</v>
      </c>
      <c r="P404">
        <v>1.8399999999999901</v>
      </c>
      <c r="Q404" s="2">
        <v>2</v>
      </c>
      <c r="R404" s="1">
        <f t="shared" si="30"/>
        <v>-2681800000</v>
      </c>
      <c r="S404">
        <f t="shared" si="31"/>
        <v>-1125700000</v>
      </c>
      <c r="T404">
        <f t="shared" si="32"/>
        <v>-1480000000</v>
      </c>
      <c r="U404">
        <f t="shared" si="33"/>
        <v>-290000000</v>
      </c>
      <c r="V404">
        <f t="shared" si="34"/>
        <v>-1780700000</v>
      </c>
      <c r="W404" s="1">
        <v>-1980000000</v>
      </c>
      <c r="X404">
        <v>-1810000000</v>
      </c>
      <c r="Y404">
        <v>-1480000000</v>
      </c>
      <c r="Z404">
        <v>-1470000000</v>
      </c>
      <c r="AA404" s="2">
        <v>-1840000000</v>
      </c>
      <c r="AB404" s="1">
        <v>-1310000000</v>
      </c>
      <c r="AC404">
        <v>0</v>
      </c>
      <c r="AD404">
        <v>0</v>
      </c>
      <c r="AE404">
        <v>0</v>
      </c>
      <c r="AF404" s="2">
        <v>0</v>
      </c>
      <c r="AG404" s="1">
        <v>608200000</v>
      </c>
      <c r="AH404">
        <v>684300000</v>
      </c>
      <c r="AI404">
        <v>0</v>
      </c>
      <c r="AJ404">
        <v>1180000000</v>
      </c>
      <c r="AK404" s="2">
        <v>59300000</v>
      </c>
    </row>
    <row r="405" spans="1:37" x14ac:dyDescent="0.25">
      <c r="A405" t="s">
        <v>176</v>
      </c>
      <c r="B405" s="1">
        <v>555330000000</v>
      </c>
      <c r="C405">
        <v>461140000000</v>
      </c>
      <c r="D405">
        <v>399660000000</v>
      </c>
      <c r="E405">
        <v>2158990000000</v>
      </c>
      <c r="F405">
        <v>1155420000000</v>
      </c>
      <c r="G405">
        <v>110170000000</v>
      </c>
      <c r="H405" s="1">
        <v>38.797131</v>
      </c>
      <c r="I405">
        <v>45.150905999999999</v>
      </c>
      <c r="J405">
        <v>51.276713999999998</v>
      </c>
      <c r="K405">
        <v>82.161040999999997</v>
      </c>
      <c r="L405" s="2">
        <v>82.249245000000002</v>
      </c>
      <c r="M405" s="1">
        <v>0.46</v>
      </c>
      <c r="N405">
        <v>0.68</v>
      </c>
      <c r="O405">
        <v>0.72</v>
      </c>
      <c r="P405">
        <v>0.72</v>
      </c>
      <c r="Q405" s="2">
        <v>0.84</v>
      </c>
      <c r="R405" s="1">
        <f t="shared" si="30"/>
        <v>-570000000</v>
      </c>
      <c r="S405">
        <f t="shared" si="31"/>
        <v>-708000000</v>
      </c>
      <c r="T405">
        <f t="shared" si="32"/>
        <v>14119000000</v>
      </c>
      <c r="U405">
        <f t="shared" si="33"/>
        <v>-916000000</v>
      </c>
      <c r="V405">
        <f t="shared" si="34"/>
        <v>-971000000</v>
      </c>
      <c r="W405" s="1">
        <v>-570000000</v>
      </c>
      <c r="X405">
        <v>-708000000</v>
      </c>
      <c r="Y405">
        <v>-631000000</v>
      </c>
      <c r="Z405">
        <v>-916000000</v>
      </c>
      <c r="AA405" s="2">
        <v>-971000000</v>
      </c>
      <c r="AB405" s="1">
        <v>0</v>
      </c>
      <c r="AC405">
        <v>0</v>
      </c>
      <c r="AD405">
        <v>0</v>
      </c>
      <c r="AE405">
        <v>0</v>
      </c>
      <c r="AF405" s="2">
        <v>0</v>
      </c>
      <c r="AG405" s="1">
        <v>0</v>
      </c>
      <c r="AH405">
        <v>0</v>
      </c>
      <c r="AI405">
        <v>14750000000</v>
      </c>
      <c r="AJ405">
        <v>0</v>
      </c>
      <c r="AK405" s="2">
        <v>0</v>
      </c>
    </row>
    <row r="406" spans="1:37" x14ac:dyDescent="0.25">
      <c r="A406" t="s">
        <v>947</v>
      </c>
      <c r="B406" s="1">
        <v>51610000000</v>
      </c>
      <c r="C406">
        <v>44640000000</v>
      </c>
      <c r="D406">
        <v>316340000000</v>
      </c>
      <c r="E406">
        <v>214730000000</v>
      </c>
      <c r="F406">
        <v>115830000000</v>
      </c>
      <c r="G406">
        <v>9150000000</v>
      </c>
      <c r="H406" s="1">
        <v>35.099997999999999</v>
      </c>
      <c r="I406">
        <v>95.089995999999999</v>
      </c>
      <c r="J406">
        <v>319.11999500000002</v>
      </c>
      <c r="K406">
        <v>280.57000699999998</v>
      </c>
      <c r="L406" s="2">
        <v>283.26998900000001</v>
      </c>
      <c r="M406" s="1">
        <v>0</v>
      </c>
      <c r="N406">
        <v>0</v>
      </c>
      <c r="O406">
        <v>0</v>
      </c>
      <c r="P406">
        <v>0</v>
      </c>
      <c r="Q406" s="2">
        <v>0</v>
      </c>
      <c r="R406" s="1">
        <f t="shared" si="30"/>
        <v>-147540000</v>
      </c>
      <c r="S406">
        <f t="shared" si="31"/>
        <v>-182460000</v>
      </c>
      <c r="T406">
        <f t="shared" si="32"/>
        <v>-126790000</v>
      </c>
      <c r="U406">
        <f t="shared" si="33"/>
        <v>-149250000</v>
      </c>
      <c r="V406">
        <f t="shared" si="34"/>
        <v>-144980000</v>
      </c>
      <c r="W406" s="1">
        <v>-38610000</v>
      </c>
      <c r="X406">
        <v>-72560000</v>
      </c>
      <c r="Y406">
        <v>-126790000</v>
      </c>
      <c r="Z406">
        <v>-149250000</v>
      </c>
      <c r="AA406" s="2">
        <v>-169340000</v>
      </c>
      <c r="AB406" s="1">
        <v>-108930000</v>
      </c>
      <c r="AC406">
        <v>-109900000</v>
      </c>
      <c r="AD406">
        <v>0</v>
      </c>
      <c r="AE406">
        <v>0</v>
      </c>
      <c r="AF406" s="2">
        <v>0</v>
      </c>
      <c r="AG406" s="1">
        <v>0</v>
      </c>
      <c r="AH406">
        <v>0</v>
      </c>
      <c r="AI406">
        <v>0</v>
      </c>
      <c r="AJ406">
        <v>0</v>
      </c>
      <c r="AK406" s="2">
        <v>24360000</v>
      </c>
    </row>
    <row r="407" spans="1:37" x14ac:dyDescent="0.25">
      <c r="A407" t="s">
        <v>732</v>
      </c>
      <c r="B407" s="1">
        <v>55420000000</v>
      </c>
      <c r="C407">
        <v>46150000000</v>
      </c>
      <c r="D407">
        <v>37100000000</v>
      </c>
      <c r="E407">
        <v>29990000000</v>
      </c>
      <c r="F407">
        <v>17210000000</v>
      </c>
      <c r="G407">
        <v>5400000000</v>
      </c>
      <c r="H407" s="1">
        <v>32.499156999999997</v>
      </c>
      <c r="I407">
        <v>37.735287</v>
      </c>
      <c r="J407">
        <v>44.140472000000003</v>
      </c>
      <c r="K407">
        <v>65.935028000000003</v>
      </c>
      <c r="L407" s="2">
        <v>49.423907999999997</v>
      </c>
      <c r="M407" s="1">
        <v>0.64</v>
      </c>
      <c r="N407">
        <v>0.64</v>
      </c>
      <c r="O407">
        <v>0.64</v>
      </c>
      <c r="P407">
        <v>0.76</v>
      </c>
      <c r="Q407" s="2">
        <v>0.8</v>
      </c>
      <c r="R407" s="1">
        <f t="shared" si="30"/>
        <v>-230200000</v>
      </c>
      <c r="S407">
        <f t="shared" si="31"/>
        <v>-644900000</v>
      </c>
      <c r="T407">
        <f t="shared" si="32"/>
        <v>-167500000</v>
      </c>
      <c r="U407">
        <f t="shared" si="33"/>
        <v>-123800000</v>
      </c>
      <c r="V407">
        <f t="shared" si="34"/>
        <v>-237500000</v>
      </c>
      <c r="W407" s="1">
        <v>-168600000</v>
      </c>
      <c r="X407">
        <v>-189700000</v>
      </c>
      <c r="Y407">
        <v>-181100000</v>
      </c>
      <c r="Z407">
        <v>-213100000</v>
      </c>
      <c r="AA407" s="2">
        <v>-237300000</v>
      </c>
      <c r="AB407" s="1">
        <v>-68400000</v>
      </c>
      <c r="AC407">
        <v>-455200000</v>
      </c>
      <c r="AD407">
        <v>0</v>
      </c>
      <c r="AE407">
        <v>-100000</v>
      </c>
      <c r="AF407" s="2">
        <v>-9600000</v>
      </c>
      <c r="AG407" s="1">
        <v>6800000</v>
      </c>
      <c r="AH407">
        <v>0</v>
      </c>
      <c r="AI407">
        <v>13600000</v>
      </c>
      <c r="AJ407">
        <v>89400000</v>
      </c>
      <c r="AK407" s="2">
        <v>9400000</v>
      </c>
    </row>
    <row r="408" spans="1:37" x14ac:dyDescent="0.25">
      <c r="A408" t="s">
        <v>738</v>
      </c>
      <c r="B408" s="1">
        <v>536630000000</v>
      </c>
      <c r="C408">
        <v>453770000000</v>
      </c>
      <c r="D408">
        <v>366740000000</v>
      </c>
      <c r="E408">
        <v>292330000000</v>
      </c>
      <c r="F408">
        <v>161500000000</v>
      </c>
      <c r="G408">
        <v>70660000000</v>
      </c>
      <c r="H408" s="1">
        <v>125.619843</v>
      </c>
      <c r="I408">
        <v>188.049713</v>
      </c>
      <c r="J408">
        <v>238.920715</v>
      </c>
      <c r="K408">
        <v>346.185089</v>
      </c>
      <c r="L408" s="2">
        <v>235.53421</v>
      </c>
      <c r="M408" s="1">
        <v>1.146668</v>
      </c>
      <c r="N408">
        <v>1.5066679999999999</v>
      </c>
      <c r="O408">
        <v>1.7866679999999999</v>
      </c>
      <c r="P408">
        <v>2.2000000000000002</v>
      </c>
      <c r="Q408" s="2">
        <v>2.4</v>
      </c>
      <c r="R408" s="1">
        <f t="shared" si="30"/>
        <v>-212610000</v>
      </c>
      <c r="S408">
        <f t="shared" si="31"/>
        <v>-399300000</v>
      </c>
      <c r="T408">
        <f t="shared" si="32"/>
        <v>-243100000</v>
      </c>
      <c r="U408">
        <f t="shared" si="33"/>
        <v>-445600000</v>
      </c>
      <c r="V408">
        <f t="shared" si="34"/>
        <v>-1611300000</v>
      </c>
      <c r="W408" s="1">
        <v>-250960000</v>
      </c>
      <c r="X408">
        <v>-328900000</v>
      </c>
      <c r="Y408">
        <v>-303800000</v>
      </c>
      <c r="Z408">
        <v>-372000000</v>
      </c>
      <c r="AA408" s="2">
        <v>-644500000</v>
      </c>
      <c r="AB408" s="1">
        <v>0</v>
      </c>
      <c r="AC408">
        <v>-77300000</v>
      </c>
      <c r="AD408">
        <v>0</v>
      </c>
      <c r="AE408">
        <v>-210900000</v>
      </c>
      <c r="AF408" s="2">
        <v>-1000000000</v>
      </c>
      <c r="AG408" s="1">
        <v>38350000</v>
      </c>
      <c r="AH408">
        <v>6900000</v>
      </c>
      <c r="AI408">
        <v>60700000</v>
      </c>
      <c r="AJ408">
        <v>137300000</v>
      </c>
      <c r="AK408" s="2">
        <v>33200000.000000004</v>
      </c>
    </row>
    <row r="409" spans="1:37" x14ac:dyDescent="0.25">
      <c r="A409" t="s">
        <v>744</v>
      </c>
      <c r="B409" s="1">
        <v>510630000000</v>
      </c>
      <c r="C409">
        <v>411870000000</v>
      </c>
      <c r="D409">
        <v>313180000000</v>
      </c>
      <c r="E409">
        <v>214710000000</v>
      </c>
      <c r="F409">
        <v>116890000000</v>
      </c>
      <c r="G409">
        <v>14550000000</v>
      </c>
      <c r="H409" s="1">
        <v>81.180862000000005</v>
      </c>
      <c r="I409">
        <v>93.272880999999998</v>
      </c>
      <c r="J409">
        <v>106.80135300000001</v>
      </c>
      <c r="K409">
        <v>129.27796900000001</v>
      </c>
      <c r="L409" s="2">
        <v>155.207123</v>
      </c>
      <c r="M409" s="1">
        <v>3.26</v>
      </c>
      <c r="N409">
        <v>3.46</v>
      </c>
      <c r="O409">
        <v>3.56</v>
      </c>
      <c r="P409">
        <v>3.78</v>
      </c>
      <c r="Q409" s="2">
        <v>4.0199999999999996</v>
      </c>
      <c r="R409" s="1">
        <f t="shared" si="30"/>
        <v>-1889200000</v>
      </c>
      <c r="S409">
        <f t="shared" si="31"/>
        <v>-266900000</v>
      </c>
      <c r="T409">
        <f t="shared" si="32"/>
        <v>257300000</v>
      </c>
      <c r="U409">
        <f t="shared" si="33"/>
        <v>-287500000</v>
      </c>
      <c r="V409">
        <f t="shared" si="34"/>
        <v>208900000</v>
      </c>
      <c r="W409" s="1">
        <v>-359800000</v>
      </c>
      <c r="X409">
        <v>-269300000</v>
      </c>
      <c r="Y409">
        <v>-306700000</v>
      </c>
      <c r="Z409">
        <v>-417500000</v>
      </c>
      <c r="AA409" s="2">
        <v>-477400000</v>
      </c>
      <c r="AB409" s="1">
        <v>-1900000000</v>
      </c>
      <c r="AC409">
        <v>0</v>
      </c>
      <c r="AD409">
        <v>0</v>
      </c>
      <c r="AE409">
        <v>0</v>
      </c>
      <c r="AF409" s="2">
        <v>0</v>
      </c>
      <c r="AG409" s="1">
        <v>370600000</v>
      </c>
      <c r="AH409">
        <v>2400000</v>
      </c>
      <c r="AI409">
        <v>564000000</v>
      </c>
      <c r="AJ409">
        <v>130000000</v>
      </c>
      <c r="AK409" s="2">
        <v>686300000</v>
      </c>
    </row>
    <row r="410" spans="1:37" x14ac:dyDescent="0.25">
      <c r="A410" t="s">
        <v>728</v>
      </c>
      <c r="B410" s="1">
        <v>549890000000</v>
      </c>
      <c r="C410">
        <v>455650000000</v>
      </c>
      <c r="D410">
        <v>330380000000</v>
      </c>
      <c r="E410">
        <v>242030000000</v>
      </c>
      <c r="F410">
        <v>175800000000</v>
      </c>
      <c r="G410">
        <v>85440000000</v>
      </c>
      <c r="H410" s="1">
        <v>31.636687999999999</v>
      </c>
      <c r="I410">
        <v>37.245441</v>
      </c>
      <c r="J410">
        <v>20.92708</v>
      </c>
      <c r="K410">
        <v>29.213211000000001</v>
      </c>
      <c r="L410" s="2">
        <v>52.920456000000001</v>
      </c>
      <c r="M410" s="1">
        <v>2</v>
      </c>
      <c r="N410">
        <v>2</v>
      </c>
      <c r="O410">
        <v>0.875</v>
      </c>
      <c r="P410">
        <v>0.5</v>
      </c>
      <c r="Q410" s="2">
        <v>0.64999999999999902</v>
      </c>
      <c r="R410" s="1">
        <f t="shared" si="30"/>
        <v>-1973000000</v>
      </c>
      <c r="S410">
        <f t="shared" si="31"/>
        <v>-1983000000</v>
      </c>
      <c r="T410">
        <f t="shared" si="32"/>
        <v>-819000000</v>
      </c>
      <c r="U410">
        <f t="shared" si="33"/>
        <v>-1283000000</v>
      </c>
      <c r="V410">
        <f t="shared" si="34"/>
        <v>-698000000</v>
      </c>
      <c r="W410" s="1">
        <v>-2260000000</v>
      </c>
      <c r="X410">
        <v>-1960000000</v>
      </c>
      <c r="Y410">
        <v>-1220000000</v>
      </c>
      <c r="Z410">
        <v>-1180000000</v>
      </c>
      <c r="AA410" s="2">
        <v>-1720000000</v>
      </c>
      <c r="AB410" s="1">
        <v>-292000000</v>
      </c>
      <c r="AC410">
        <v>-23000000</v>
      </c>
      <c r="AD410">
        <v>-33000000</v>
      </c>
      <c r="AE410">
        <v>-103000000</v>
      </c>
      <c r="AF410" s="2">
        <v>-58000000</v>
      </c>
      <c r="AG410" s="1">
        <v>579000000</v>
      </c>
      <c r="AH410">
        <v>0</v>
      </c>
      <c r="AI410">
        <v>434000000</v>
      </c>
      <c r="AJ410">
        <v>0</v>
      </c>
      <c r="AK410" s="2">
        <v>1080000000</v>
      </c>
    </row>
    <row r="411" spans="1:37" x14ac:dyDescent="0.25">
      <c r="A411" t="s">
        <v>746</v>
      </c>
      <c r="B411" s="1">
        <v>58070000000</v>
      </c>
      <c r="C411">
        <v>49250000000</v>
      </c>
      <c r="D411">
        <v>39270000000</v>
      </c>
      <c r="E411">
        <v>211530000000</v>
      </c>
      <c r="F411">
        <v>112140000000</v>
      </c>
      <c r="G411">
        <v>14310000000</v>
      </c>
      <c r="H411" s="1">
        <v>128.48786899999999</v>
      </c>
      <c r="I411">
        <v>153.589111</v>
      </c>
      <c r="J411">
        <v>159.77848800000001</v>
      </c>
      <c r="K411">
        <v>205.847229</v>
      </c>
      <c r="L411" s="2">
        <v>224.19253499999999</v>
      </c>
      <c r="M411" s="1">
        <v>3.41</v>
      </c>
      <c r="N411">
        <v>3.93</v>
      </c>
      <c r="O411">
        <v>4.47</v>
      </c>
      <c r="P411">
        <v>5.1099999999999897</v>
      </c>
      <c r="Q411" s="2">
        <v>5.88</v>
      </c>
      <c r="R411" s="1">
        <f t="shared" si="30"/>
        <v>-93200000</v>
      </c>
      <c r="S411">
        <f t="shared" si="31"/>
        <v>-136300000</v>
      </c>
      <c r="T411">
        <f t="shared" si="32"/>
        <v>-105300000</v>
      </c>
      <c r="U411">
        <f t="shared" si="33"/>
        <v>-267700000</v>
      </c>
      <c r="V411">
        <f t="shared" si="34"/>
        <v>-78600000</v>
      </c>
      <c r="W411" s="1">
        <v>-90900000</v>
      </c>
      <c r="X411">
        <v>-99400000</v>
      </c>
      <c r="Y411">
        <v>-65599999.999999993</v>
      </c>
      <c r="Z411">
        <v>-70100000</v>
      </c>
      <c r="AA411" s="2">
        <v>-84200000</v>
      </c>
      <c r="AB411" s="1">
        <v>-3000000</v>
      </c>
      <c r="AC411">
        <v>-38600000</v>
      </c>
      <c r="AD411">
        <v>-41500000</v>
      </c>
      <c r="AE411">
        <v>-199700000</v>
      </c>
      <c r="AF411" s="2">
        <v>0</v>
      </c>
      <c r="AG411" s="1">
        <v>700000</v>
      </c>
      <c r="AH411">
        <v>1700000</v>
      </c>
      <c r="AI411">
        <v>1800000</v>
      </c>
      <c r="AJ411">
        <v>2100000</v>
      </c>
      <c r="AK411" s="2">
        <v>5600000</v>
      </c>
    </row>
    <row r="412" spans="1:37" x14ac:dyDescent="0.25">
      <c r="A412" t="s">
        <v>764</v>
      </c>
      <c r="B412" s="1">
        <v>512590000000</v>
      </c>
      <c r="C412">
        <v>420950000000</v>
      </c>
      <c r="D412">
        <v>339670000000</v>
      </c>
      <c r="E412">
        <v>256540000000</v>
      </c>
      <c r="F412">
        <v>148660000000</v>
      </c>
      <c r="G412">
        <v>70040000000</v>
      </c>
      <c r="H412" s="1">
        <v>84.239998</v>
      </c>
      <c r="I412">
        <v>139.199997</v>
      </c>
      <c r="J412">
        <v>259.23998999999998</v>
      </c>
      <c r="K412">
        <v>368.5</v>
      </c>
      <c r="L412" s="2">
        <v>319.290009</v>
      </c>
      <c r="M412" s="1">
        <v>0</v>
      </c>
      <c r="N412">
        <v>0</v>
      </c>
      <c r="O412">
        <v>0</v>
      </c>
      <c r="P412">
        <v>0</v>
      </c>
      <c r="Q412" s="2">
        <v>0</v>
      </c>
      <c r="R412" s="1">
        <f t="shared" si="30"/>
        <v>-752910000</v>
      </c>
      <c r="S412">
        <f t="shared" si="31"/>
        <v>-239000000</v>
      </c>
      <c r="T412">
        <f t="shared" si="32"/>
        <v>-359810000</v>
      </c>
      <c r="U412">
        <f t="shared" si="33"/>
        <v>-391760000</v>
      </c>
      <c r="V412">
        <f t="shared" si="34"/>
        <v>-561450000</v>
      </c>
      <c r="W412" s="1">
        <v>-101930000</v>
      </c>
      <c r="X412">
        <v>-202390000</v>
      </c>
      <c r="Y412">
        <v>-158760000</v>
      </c>
      <c r="Z412">
        <v>-95740000</v>
      </c>
      <c r="AA412" s="2">
        <v>-139080000</v>
      </c>
      <c r="AB412" s="1">
        <v>-652640000</v>
      </c>
      <c r="AC412">
        <v>-36610000</v>
      </c>
      <c r="AD412">
        <v>-201050000</v>
      </c>
      <c r="AE412">
        <v>-296020000</v>
      </c>
      <c r="AF412" s="2">
        <v>-422370000</v>
      </c>
      <c r="AG412" s="1">
        <v>1660000</v>
      </c>
      <c r="AH412">
        <v>0</v>
      </c>
      <c r="AI412">
        <v>0</v>
      </c>
      <c r="AJ412">
        <v>0</v>
      </c>
      <c r="AK412" s="2">
        <v>0</v>
      </c>
    </row>
    <row r="413" spans="1:37" x14ac:dyDescent="0.25">
      <c r="A413" t="s">
        <v>748</v>
      </c>
      <c r="B413" s="1">
        <v>545400000000</v>
      </c>
      <c r="C413">
        <v>467070000000</v>
      </c>
      <c r="D413">
        <v>364880000000</v>
      </c>
      <c r="E413">
        <v>272680000000</v>
      </c>
      <c r="F413">
        <v>177740000000</v>
      </c>
      <c r="G413">
        <v>73300000000</v>
      </c>
      <c r="H413" s="1">
        <v>36.058598000000003</v>
      </c>
      <c r="I413">
        <v>54.683880000000002</v>
      </c>
      <c r="J413">
        <v>55.027102999999997</v>
      </c>
      <c r="K413">
        <v>64.016045000000005</v>
      </c>
      <c r="L413" s="2">
        <v>69.291945999999996</v>
      </c>
      <c r="M413" s="1">
        <v>2.38</v>
      </c>
      <c r="N413">
        <v>2.46</v>
      </c>
      <c r="O413">
        <v>2.54</v>
      </c>
      <c r="P413">
        <v>2.62</v>
      </c>
      <c r="Q413" s="2">
        <v>2.7</v>
      </c>
      <c r="R413" s="1">
        <f t="shared" si="30"/>
        <v>-3059000000.000001</v>
      </c>
      <c r="S413">
        <f t="shared" si="31"/>
        <v>-2828000000</v>
      </c>
      <c r="T413">
        <f t="shared" si="32"/>
        <v>-6551000000</v>
      </c>
      <c r="U413">
        <f t="shared" si="33"/>
        <v>-6605000000</v>
      </c>
      <c r="V413">
        <f t="shared" si="34"/>
        <v>-8222000000</v>
      </c>
      <c r="W413" s="1">
        <v>-8390000000.000001</v>
      </c>
      <c r="X413">
        <v>-7950000000</v>
      </c>
      <c r="Y413">
        <v>-7800000000</v>
      </c>
      <c r="Z413">
        <v>-7680000000</v>
      </c>
      <c r="AA413" s="2">
        <v>-8570000000</v>
      </c>
      <c r="AB413" s="1">
        <v>-179000000</v>
      </c>
      <c r="AC413">
        <v>-198000000</v>
      </c>
      <c r="AD413">
        <v>-161000000</v>
      </c>
      <c r="AE413">
        <v>-345000000</v>
      </c>
      <c r="AF413" s="2">
        <v>0</v>
      </c>
      <c r="AG413" s="1">
        <v>5510000000</v>
      </c>
      <c r="AH413">
        <v>5320000000</v>
      </c>
      <c r="AI413">
        <v>1410000000</v>
      </c>
      <c r="AJ413">
        <v>1420000000</v>
      </c>
      <c r="AK413" s="2">
        <v>348000000</v>
      </c>
    </row>
    <row r="414" spans="1:37" x14ac:dyDescent="0.25">
      <c r="A414" t="s">
        <v>740</v>
      </c>
      <c r="B414" s="1">
        <v>551910000000</v>
      </c>
      <c r="C414">
        <v>447730000000</v>
      </c>
      <c r="D414">
        <v>327980000000</v>
      </c>
      <c r="E414">
        <v>252500000000</v>
      </c>
      <c r="F414">
        <v>143960000000</v>
      </c>
      <c r="G414">
        <v>43020000000</v>
      </c>
      <c r="H414" s="1">
        <v>130.17678799999999</v>
      </c>
      <c r="I414">
        <v>121.399231</v>
      </c>
      <c r="J414">
        <v>74.489249999999998</v>
      </c>
      <c r="K414">
        <v>145.78796399999999</v>
      </c>
      <c r="L414" s="2">
        <v>113.849197</v>
      </c>
      <c r="M414" s="1">
        <v>7.9</v>
      </c>
      <c r="N414">
        <v>8.3000000000000007</v>
      </c>
      <c r="O414">
        <v>6</v>
      </c>
      <c r="P414">
        <v>5.85</v>
      </c>
      <c r="Q414" s="2">
        <v>6.8999999999999897</v>
      </c>
      <c r="R414" s="1">
        <f t="shared" si="30"/>
        <v>-827319000</v>
      </c>
      <c r="S414">
        <f t="shared" si="31"/>
        <v>-822521000</v>
      </c>
      <c r="T414">
        <f t="shared" si="32"/>
        <v>-4075889999.9999995</v>
      </c>
      <c r="U414">
        <f t="shared" si="33"/>
        <v>-766240000</v>
      </c>
      <c r="V414">
        <f t="shared" si="34"/>
        <v>-717560000</v>
      </c>
      <c r="W414" s="1">
        <v>-745970000</v>
      </c>
      <c r="X414">
        <v>-815810000</v>
      </c>
      <c r="Y414">
        <v>-4059999999.9999995</v>
      </c>
      <c r="Z414">
        <v>-784920000</v>
      </c>
      <c r="AA414" s="2">
        <v>-745390000</v>
      </c>
      <c r="AB414" s="1">
        <v>-81510000</v>
      </c>
      <c r="AC414">
        <v>-6850000</v>
      </c>
      <c r="AD414">
        <v>-16110000</v>
      </c>
      <c r="AE414">
        <v>-2220000</v>
      </c>
      <c r="AF414" s="2">
        <v>-1850000</v>
      </c>
      <c r="AG414" s="1">
        <v>161000</v>
      </c>
      <c r="AH414">
        <v>139000</v>
      </c>
      <c r="AI414">
        <v>220000</v>
      </c>
      <c r="AJ414">
        <v>20900000</v>
      </c>
      <c r="AK414" s="2">
        <v>29680000</v>
      </c>
    </row>
    <row r="415" spans="1:37" x14ac:dyDescent="0.25">
      <c r="A415" t="s">
        <v>722</v>
      </c>
      <c r="B415" s="1">
        <v>542310000000</v>
      </c>
      <c r="C415">
        <v>466620000000</v>
      </c>
      <c r="D415">
        <v>379090000000</v>
      </c>
      <c r="E415">
        <v>2113730000000</v>
      </c>
      <c r="F415">
        <v>1109120000000</v>
      </c>
      <c r="G415">
        <v>125440000000</v>
      </c>
      <c r="H415" s="1">
        <v>162.87918099999999</v>
      </c>
      <c r="I415">
        <v>264.298767</v>
      </c>
      <c r="J415">
        <v>320.84896900000001</v>
      </c>
      <c r="K415">
        <v>464.21762100000001</v>
      </c>
      <c r="L415" s="2">
        <v>332.450287</v>
      </c>
      <c r="M415" s="1">
        <v>2</v>
      </c>
      <c r="N415">
        <v>2.2799999999999998</v>
      </c>
      <c r="O415">
        <v>2.68</v>
      </c>
      <c r="P415">
        <v>3.08</v>
      </c>
      <c r="Q415" s="2">
        <v>3.32</v>
      </c>
      <c r="R415" s="1">
        <f t="shared" si="30"/>
        <v>-508000000</v>
      </c>
      <c r="S415">
        <f t="shared" si="31"/>
        <v>-121000000</v>
      </c>
      <c r="T415">
        <f t="shared" si="32"/>
        <v>-259000000</v>
      </c>
      <c r="U415">
        <f t="shared" si="33"/>
        <v>-118000000</v>
      </c>
      <c r="V415">
        <f t="shared" si="34"/>
        <v>4041000000</v>
      </c>
      <c r="W415" s="1">
        <v>-113000000</v>
      </c>
      <c r="X415">
        <v>-115000000</v>
      </c>
      <c r="Y415">
        <v>-76000000</v>
      </c>
      <c r="Z415">
        <v>-35000000</v>
      </c>
      <c r="AA415" s="2">
        <v>-89000000</v>
      </c>
      <c r="AB415" s="1">
        <v>-401000000</v>
      </c>
      <c r="AC415">
        <v>-91000000</v>
      </c>
      <c r="AD415">
        <v>-201000000</v>
      </c>
      <c r="AE415">
        <v>-99000000</v>
      </c>
      <c r="AF415" s="2">
        <v>210000000</v>
      </c>
      <c r="AG415" s="1">
        <v>6000000</v>
      </c>
      <c r="AH415">
        <v>85000000</v>
      </c>
      <c r="AI415">
        <v>18000000</v>
      </c>
      <c r="AJ415">
        <v>16000000</v>
      </c>
      <c r="AK415" s="2">
        <v>3920000000</v>
      </c>
    </row>
    <row r="416" spans="1:37" x14ac:dyDescent="0.25">
      <c r="A416" t="s">
        <v>734</v>
      </c>
      <c r="B416" s="1">
        <v>529640000000</v>
      </c>
      <c r="C416">
        <v>444230000000</v>
      </c>
      <c r="D416">
        <v>336750000000</v>
      </c>
      <c r="E416">
        <v>242240000000</v>
      </c>
      <c r="F416">
        <v>148570000000</v>
      </c>
      <c r="G416">
        <v>44080000000</v>
      </c>
      <c r="H416" s="1">
        <v>40.528660000000002</v>
      </c>
      <c r="I416">
        <v>60.041775000000001</v>
      </c>
      <c r="J416">
        <v>54.321700999999997</v>
      </c>
      <c r="K416">
        <v>60.355217000000003</v>
      </c>
      <c r="L416" s="2">
        <v>74.780510000000007</v>
      </c>
      <c r="M416" s="1">
        <v>3.58</v>
      </c>
      <c r="N416">
        <v>3.8719999999999999</v>
      </c>
      <c r="O416">
        <v>4.18</v>
      </c>
      <c r="P416">
        <v>4.4000000000000004</v>
      </c>
      <c r="Q416" s="2">
        <v>4.58</v>
      </c>
      <c r="R416" s="1">
        <f t="shared" si="30"/>
        <v>-12040000000</v>
      </c>
      <c r="S416">
        <f t="shared" si="31"/>
        <v>-4606000000</v>
      </c>
      <c r="T416">
        <f t="shared" si="32"/>
        <v>-5287000000</v>
      </c>
      <c r="U416">
        <f t="shared" si="33"/>
        <v>-2413000000</v>
      </c>
      <c r="V416">
        <f t="shared" si="34"/>
        <v>-4006000000</v>
      </c>
      <c r="W416" s="1">
        <v>-3540000000</v>
      </c>
      <c r="X416">
        <v>-3710000000</v>
      </c>
      <c r="Y416">
        <v>-4680000000</v>
      </c>
      <c r="Z416">
        <v>-5020000000</v>
      </c>
      <c r="AA416" s="2">
        <v>-5360000000</v>
      </c>
      <c r="AB416" s="1">
        <v>-10170000000</v>
      </c>
      <c r="AC416">
        <v>-1800000000</v>
      </c>
      <c r="AD416">
        <v>-652000000</v>
      </c>
      <c r="AE416">
        <v>-633000000</v>
      </c>
      <c r="AF416" s="2">
        <v>-376000000</v>
      </c>
      <c r="AG416" s="1">
        <v>1670000000</v>
      </c>
      <c r="AH416">
        <v>904000000</v>
      </c>
      <c r="AI416">
        <v>45000000</v>
      </c>
      <c r="AJ416">
        <v>3240000000</v>
      </c>
      <c r="AK416" s="2">
        <v>1730000000</v>
      </c>
    </row>
    <row r="417" spans="1:37" x14ac:dyDescent="0.25">
      <c r="A417" t="s">
        <v>758</v>
      </c>
      <c r="B417" s="1">
        <v>59030000000</v>
      </c>
      <c r="C417">
        <v>412920000000</v>
      </c>
      <c r="D417">
        <v>316170000000</v>
      </c>
      <c r="E417">
        <v>224340000000</v>
      </c>
      <c r="F417">
        <v>118430000000</v>
      </c>
      <c r="G417">
        <v>22800000000</v>
      </c>
      <c r="H417" s="1">
        <v>102.53376</v>
      </c>
      <c r="I417">
        <v>147.73950199999999</v>
      </c>
      <c r="J417">
        <v>185.41004899999999</v>
      </c>
      <c r="K417">
        <v>240.05891399999999</v>
      </c>
      <c r="L417" s="2">
        <v>183.80500799999999</v>
      </c>
      <c r="M417" s="1">
        <v>1.3</v>
      </c>
      <c r="N417">
        <v>1.42</v>
      </c>
      <c r="O417">
        <v>1.54</v>
      </c>
      <c r="P417">
        <v>1.66</v>
      </c>
      <c r="Q417" s="2">
        <v>1.7999999999999901</v>
      </c>
      <c r="R417" s="1">
        <f t="shared" si="30"/>
        <v>-194980000</v>
      </c>
      <c r="S417">
        <f t="shared" si="31"/>
        <v>-313680000</v>
      </c>
      <c r="T417">
        <f t="shared" si="32"/>
        <v>-1145100000</v>
      </c>
      <c r="U417">
        <f t="shared" si="33"/>
        <v>-662880000</v>
      </c>
      <c r="V417">
        <f t="shared" si="34"/>
        <v>-383330000</v>
      </c>
      <c r="W417" s="1">
        <v>-189720000</v>
      </c>
      <c r="X417">
        <v>-214520000</v>
      </c>
      <c r="Y417">
        <v>-239260000</v>
      </c>
      <c r="Z417">
        <v>-287560000</v>
      </c>
      <c r="AA417" s="2">
        <v>-361970000</v>
      </c>
      <c r="AB417" s="1">
        <v>-13310000</v>
      </c>
      <c r="AC417">
        <v>-109810000</v>
      </c>
      <c r="AD417">
        <v>-909190000</v>
      </c>
      <c r="AE417">
        <v>-550450000</v>
      </c>
      <c r="AF417" s="2">
        <v>-42570000</v>
      </c>
      <c r="AG417" s="1">
        <v>8050000.0000000009</v>
      </c>
      <c r="AH417">
        <v>10650000</v>
      </c>
      <c r="AI417">
        <v>3350000</v>
      </c>
      <c r="AJ417">
        <v>175130000</v>
      </c>
      <c r="AK417" s="2">
        <v>21210000</v>
      </c>
    </row>
    <row r="418" spans="1:37" x14ac:dyDescent="0.25">
      <c r="A418" t="s">
        <v>972</v>
      </c>
      <c r="B418" s="1">
        <v>56760000000</v>
      </c>
      <c r="C418">
        <v>47300000000</v>
      </c>
      <c r="D418">
        <v>37750000000</v>
      </c>
      <c r="E418">
        <v>212310000000</v>
      </c>
      <c r="F418">
        <v>117150000000</v>
      </c>
      <c r="G418">
        <v>17770000000</v>
      </c>
      <c r="H418" s="1">
        <v>26.890021999999998</v>
      </c>
      <c r="I418">
        <v>31.40164</v>
      </c>
      <c r="J418">
        <v>35.313823999999997</v>
      </c>
      <c r="K418">
        <v>60.534733000000003</v>
      </c>
      <c r="L418" s="2">
        <v>96.937415999999999</v>
      </c>
      <c r="M418" s="1">
        <v>0.752</v>
      </c>
      <c r="N418">
        <v>0.96</v>
      </c>
      <c r="O418">
        <v>1</v>
      </c>
      <c r="P418">
        <v>1.04</v>
      </c>
      <c r="Q418" s="2">
        <v>1.36</v>
      </c>
      <c r="R418" s="1">
        <f t="shared" si="30"/>
        <v>-673390000</v>
      </c>
      <c r="S418">
        <f t="shared" si="31"/>
        <v>-549060000</v>
      </c>
      <c r="T418">
        <f t="shared" si="32"/>
        <v>-1260010000</v>
      </c>
      <c r="U418">
        <f t="shared" si="33"/>
        <v>-1010000000</v>
      </c>
      <c r="V418">
        <f t="shared" si="34"/>
        <v>-1042990000</v>
      </c>
      <c r="W418" s="1">
        <v>-239390000</v>
      </c>
      <c r="X418">
        <v>-451950000</v>
      </c>
      <c r="Y418">
        <v>-1200000000</v>
      </c>
      <c r="Z418">
        <v>-1010000000</v>
      </c>
      <c r="AA418" s="2">
        <v>-908900000</v>
      </c>
      <c r="AB418" s="1">
        <v>-434000000</v>
      </c>
      <c r="AC418">
        <v>-97110000</v>
      </c>
      <c r="AD418">
        <v>-60010000</v>
      </c>
      <c r="AE418">
        <v>0</v>
      </c>
      <c r="AF418" s="2">
        <v>-134090000</v>
      </c>
      <c r="AG418" s="1">
        <v>0</v>
      </c>
      <c r="AH418">
        <v>0</v>
      </c>
      <c r="AI418">
        <v>0</v>
      </c>
      <c r="AJ418">
        <v>0</v>
      </c>
      <c r="AK418" s="2">
        <v>0</v>
      </c>
    </row>
    <row r="419" spans="1:37" x14ac:dyDescent="0.25">
      <c r="A419" t="s">
        <v>756</v>
      </c>
      <c r="B419" s="1">
        <v>523960000000</v>
      </c>
      <c r="C419">
        <v>428260000000</v>
      </c>
      <c r="D419">
        <v>325670000000</v>
      </c>
      <c r="E419">
        <v>234030000000</v>
      </c>
      <c r="F419">
        <v>128460000000</v>
      </c>
      <c r="G419">
        <v>22250000000</v>
      </c>
      <c r="H419" s="1">
        <v>54.772269999999999</v>
      </c>
      <c r="I419">
        <v>70.846480999999997</v>
      </c>
      <c r="J419">
        <v>67.474411000000003</v>
      </c>
      <c r="K419">
        <v>88.414542999999995</v>
      </c>
      <c r="L419" s="2">
        <v>76.255866999999995</v>
      </c>
      <c r="M419" s="1">
        <v>1.77999999999999</v>
      </c>
      <c r="N419">
        <v>1.98</v>
      </c>
      <c r="O419">
        <v>2.08</v>
      </c>
      <c r="P419">
        <v>2.1799999999999899</v>
      </c>
      <c r="Q419" s="2">
        <v>2.4</v>
      </c>
      <c r="R419" s="1">
        <f t="shared" si="30"/>
        <v>-3535000000</v>
      </c>
      <c r="S419">
        <f t="shared" si="31"/>
        <v>-1434000000</v>
      </c>
      <c r="T419">
        <f t="shared" si="32"/>
        <v>-2000000000</v>
      </c>
      <c r="U419">
        <f t="shared" si="33"/>
        <v>-1363000000</v>
      </c>
      <c r="V419">
        <f t="shared" si="34"/>
        <v>-984000000</v>
      </c>
      <c r="W419" s="1">
        <v>-935000000</v>
      </c>
      <c r="X419">
        <v>-1380000000</v>
      </c>
      <c r="Y419">
        <v>-2000000000</v>
      </c>
      <c r="Z419">
        <v>-1030000000</v>
      </c>
      <c r="AA419" s="2">
        <v>-984000000</v>
      </c>
      <c r="AB419" s="1">
        <v>-2600000000</v>
      </c>
      <c r="AC419">
        <v>-54000000</v>
      </c>
      <c r="AD419">
        <v>0</v>
      </c>
      <c r="AE419">
        <v>-346000000</v>
      </c>
      <c r="AF419" s="2">
        <v>0</v>
      </c>
      <c r="AG419" s="1">
        <v>0</v>
      </c>
      <c r="AH419">
        <v>0</v>
      </c>
      <c r="AI419">
        <v>0</v>
      </c>
      <c r="AJ419">
        <v>13000000</v>
      </c>
      <c r="AK419" s="2">
        <v>0</v>
      </c>
    </row>
    <row r="420" spans="1:37" x14ac:dyDescent="0.25">
      <c r="A420" t="s">
        <v>730</v>
      </c>
      <c r="B420" s="1">
        <v>510920000000</v>
      </c>
      <c r="C420">
        <v>415630000000</v>
      </c>
      <c r="D420">
        <v>315970000000</v>
      </c>
      <c r="E420">
        <v>224790000000</v>
      </c>
      <c r="F420">
        <v>110860000000</v>
      </c>
      <c r="G420">
        <v>15280000000</v>
      </c>
      <c r="H420" s="1">
        <v>31.625978</v>
      </c>
      <c r="I420">
        <v>51.278606000000003</v>
      </c>
      <c r="J420">
        <v>56.47784</v>
      </c>
      <c r="K420">
        <v>105.897659</v>
      </c>
      <c r="L420" s="2">
        <v>51.450313999999999</v>
      </c>
      <c r="M420" s="1">
        <v>2.52</v>
      </c>
      <c r="N420">
        <v>2.54</v>
      </c>
      <c r="O420">
        <v>2.62</v>
      </c>
      <c r="P420">
        <v>2.71</v>
      </c>
      <c r="Q420" s="2">
        <v>2.8</v>
      </c>
      <c r="R420" s="1">
        <f t="shared" si="30"/>
        <v>-458000000</v>
      </c>
      <c r="S420">
        <f t="shared" si="31"/>
        <v>-584000000</v>
      </c>
      <c r="T420">
        <f t="shared" si="32"/>
        <v>-494000000</v>
      </c>
      <c r="U420">
        <f t="shared" si="33"/>
        <v>-381000000</v>
      </c>
      <c r="V420">
        <f t="shared" si="34"/>
        <v>218000000</v>
      </c>
      <c r="W420" s="1">
        <v>-602000000</v>
      </c>
      <c r="X420">
        <v>-585000000</v>
      </c>
      <c r="Y420">
        <v>-498000000</v>
      </c>
      <c r="Z420">
        <v>-381000000</v>
      </c>
      <c r="AA420" s="2">
        <v>-316000000</v>
      </c>
      <c r="AB420" s="1">
        <v>0</v>
      </c>
      <c r="AC420">
        <v>0</v>
      </c>
      <c r="AD420">
        <v>0</v>
      </c>
      <c r="AE420">
        <v>0</v>
      </c>
      <c r="AF420" s="2">
        <v>0</v>
      </c>
      <c r="AG420" s="1">
        <v>144000000</v>
      </c>
      <c r="AH420">
        <v>1000000</v>
      </c>
      <c r="AI420">
        <v>4000000</v>
      </c>
      <c r="AJ420">
        <v>0</v>
      </c>
      <c r="AK420" s="2">
        <v>534000000</v>
      </c>
    </row>
    <row r="421" spans="1:37" x14ac:dyDescent="0.25">
      <c r="A421" t="s">
        <v>222</v>
      </c>
      <c r="B421" s="1">
        <v>530620000000</v>
      </c>
      <c r="C421">
        <v>436340000000</v>
      </c>
      <c r="D421">
        <v>342450000000</v>
      </c>
      <c r="E421">
        <v>247040000000</v>
      </c>
      <c r="F421">
        <v>142750000000</v>
      </c>
      <c r="G421">
        <v>47560000000</v>
      </c>
      <c r="H421" s="1">
        <v>149.97554</v>
      </c>
      <c r="I421">
        <v>179.74015800000001</v>
      </c>
      <c r="J421">
        <v>211.035675</v>
      </c>
      <c r="K421">
        <v>245.047775</v>
      </c>
      <c r="L421" s="2">
        <v>229.29595900000001</v>
      </c>
      <c r="M421" s="1">
        <v>2.74</v>
      </c>
      <c r="N421">
        <v>2.99</v>
      </c>
      <c r="O421">
        <v>3</v>
      </c>
      <c r="P421">
        <v>3.03</v>
      </c>
      <c r="Q421" s="2">
        <v>3.16</v>
      </c>
      <c r="R421" s="1">
        <f t="shared" si="30"/>
        <v>-859600000</v>
      </c>
      <c r="S421">
        <f t="shared" si="31"/>
        <v>-484700000</v>
      </c>
      <c r="T421">
        <f t="shared" si="32"/>
        <v>135500000</v>
      </c>
      <c r="U421">
        <f t="shared" si="33"/>
        <v>-1074800000</v>
      </c>
      <c r="V421">
        <f t="shared" si="34"/>
        <v>-973700000</v>
      </c>
      <c r="W421" s="1">
        <v>-886300000</v>
      </c>
      <c r="X421">
        <v>-726500000</v>
      </c>
      <c r="Y421">
        <v>-864600000</v>
      </c>
      <c r="Z421">
        <v>-1030000000</v>
      </c>
      <c r="AA421" s="2">
        <v>-1040000000</v>
      </c>
      <c r="AB421" s="1">
        <v>-45600000</v>
      </c>
      <c r="AC421">
        <v>-36200000</v>
      </c>
      <c r="AD421">
        <v>-19900000</v>
      </c>
      <c r="AE421">
        <v>-53500000</v>
      </c>
      <c r="AF421" s="2">
        <v>-37100000</v>
      </c>
      <c r="AG421" s="1">
        <v>72300000</v>
      </c>
      <c r="AH421">
        <v>278000000</v>
      </c>
      <c r="AI421">
        <v>1020000000</v>
      </c>
      <c r="AJ421">
        <v>8700000</v>
      </c>
      <c r="AK421" s="2">
        <v>103400000</v>
      </c>
    </row>
    <row r="422" spans="1:37" x14ac:dyDescent="0.25">
      <c r="A422" t="s">
        <v>752</v>
      </c>
      <c r="B422" s="1">
        <v>518110000000</v>
      </c>
      <c r="C422">
        <v>425440000000</v>
      </c>
      <c r="D422">
        <v>328600000000</v>
      </c>
      <c r="E422">
        <v>230750000000</v>
      </c>
      <c r="F422">
        <v>111110000000</v>
      </c>
      <c r="G422">
        <v>14470000000</v>
      </c>
      <c r="H422" s="1">
        <v>107.884636</v>
      </c>
      <c r="I422">
        <v>152.30638099999999</v>
      </c>
      <c r="J422">
        <v>167.118179</v>
      </c>
      <c r="K422">
        <v>179.28715500000001</v>
      </c>
      <c r="L422" s="2">
        <v>73.649253999999999</v>
      </c>
      <c r="M422" s="1">
        <v>2.58</v>
      </c>
      <c r="N422">
        <v>2.7</v>
      </c>
      <c r="O422">
        <v>2.78</v>
      </c>
      <c r="P422">
        <v>2.98</v>
      </c>
      <c r="Q422" s="2">
        <v>3.18</v>
      </c>
      <c r="R422" s="1">
        <f t="shared" si="30"/>
        <v>-974500000</v>
      </c>
      <c r="S422">
        <f t="shared" si="31"/>
        <v>-933400000</v>
      </c>
      <c r="T422">
        <f t="shared" si="32"/>
        <v>-1589100000</v>
      </c>
      <c r="U422">
        <f t="shared" si="33"/>
        <v>-2545400000</v>
      </c>
      <c r="V422">
        <f t="shared" si="34"/>
        <v>3587700000.0000005</v>
      </c>
      <c r="W422" s="1">
        <v>-492100000</v>
      </c>
      <c r="X422">
        <v>-424700000</v>
      </c>
      <c r="Y422">
        <v>-348100000</v>
      </c>
      <c r="Z422">
        <v>-519100000</v>
      </c>
      <c r="AA422" s="2">
        <v>-530400000</v>
      </c>
      <c r="AB422" s="1">
        <v>-524600000</v>
      </c>
      <c r="AC422">
        <v>-685400000</v>
      </c>
      <c r="AD422">
        <v>-1320000000</v>
      </c>
      <c r="AE422">
        <v>-2040000000</v>
      </c>
      <c r="AF422" s="2">
        <v>-71900000</v>
      </c>
      <c r="AG422" s="1">
        <v>42200000</v>
      </c>
      <c r="AH422">
        <v>176700000</v>
      </c>
      <c r="AI422">
        <v>79000000</v>
      </c>
      <c r="AJ422">
        <v>13700000</v>
      </c>
      <c r="AK422" s="2">
        <v>4190000000.0000005</v>
      </c>
    </row>
    <row r="423" spans="1:37" x14ac:dyDescent="0.25">
      <c r="A423" t="s">
        <v>742</v>
      </c>
      <c r="B423" s="1">
        <v>511660000000</v>
      </c>
      <c r="C423">
        <v>420610000000</v>
      </c>
      <c r="D423">
        <v>325390000000</v>
      </c>
      <c r="E423">
        <v>225650000000</v>
      </c>
      <c r="F423">
        <v>114590000000</v>
      </c>
      <c r="G423">
        <v>17480000000</v>
      </c>
      <c r="H423" s="1">
        <v>61.379761000000002</v>
      </c>
      <c r="I423">
        <v>113.002144</v>
      </c>
      <c r="J423">
        <v>145.04953</v>
      </c>
      <c r="K423">
        <v>149.00470000000001</v>
      </c>
      <c r="L423" s="2">
        <v>89.482963999999996</v>
      </c>
      <c r="M423" s="1">
        <v>1.4</v>
      </c>
      <c r="N423">
        <v>1.64</v>
      </c>
      <c r="O423">
        <v>1.88</v>
      </c>
      <c r="P423">
        <v>2.12</v>
      </c>
      <c r="Q423" s="2">
        <v>2.36</v>
      </c>
      <c r="R423" s="1">
        <f t="shared" si="30"/>
        <v>-834900000</v>
      </c>
      <c r="S423">
        <f t="shared" si="31"/>
        <v>-423400000</v>
      </c>
      <c r="T423">
        <f t="shared" si="32"/>
        <v>-398500000</v>
      </c>
      <c r="U423">
        <f t="shared" si="33"/>
        <v>-3402100000</v>
      </c>
      <c r="V423">
        <f t="shared" si="34"/>
        <v>-502000000</v>
      </c>
      <c r="W423" s="1">
        <v>-430900000</v>
      </c>
      <c r="X423">
        <v>-423400000</v>
      </c>
      <c r="Y423">
        <v>-398500000</v>
      </c>
      <c r="Z423">
        <v>-652100000</v>
      </c>
      <c r="AA423" s="2">
        <v>-509700000</v>
      </c>
      <c r="AB423" s="1">
        <v>-404000000</v>
      </c>
      <c r="AC423">
        <v>0</v>
      </c>
      <c r="AD423">
        <v>0</v>
      </c>
      <c r="AE423">
        <v>-2750000000</v>
      </c>
      <c r="AF423" s="2">
        <v>0</v>
      </c>
      <c r="AG423" s="1">
        <v>0</v>
      </c>
      <c r="AH423">
        <v>0</v>
      </c>
      <c r="AI423">
        <v>0</v>
      </c>
      <c r="AJ423">
        <v>0</v>
      </c>
      <c r="AK423" s="2">
        <v>7700000</v>
      </c>
    </row>
    <row r="424" spans="1:37" x14ac:dyDescent="0.25">
      <c r="A424" t="s">
        <v>762</v>
      </c>
      <c r="B424" s="1">
        <v>516860000000</v>
      </c>
      <c r="C424">
        <v>422170000000</v>
      </c>
      <c r="D424">
        <v>320260000000</v>
      </c>
      <c r="E424">
        <v>224430000000</v>
      </c>
      <c r="F424">
        <v>114800000000</v>
      </c>
      <c r="G424">
        <v>13650000000</v>
      </c>
      <c r="H424" s="1">
        <v>20.653825999999999</v>
      </c>
      <c r="I424">
        <v>32.525889999999997</v>
      </c>
      <c r="J424">
        <v>32.500908000000003</v>
      </c>
      <c r="K424">
        <v>44.330204000000002</v>
      </c>
      <c r="L424" s="2">
        <v>32.172184000000001</v>
      </c>
      <c r="M424" s="1">
        <v>0.72</v>
      </c>
      <c r="N424">
        <v>0.86</v>
      </c>
      <c r="O424">
        <v>0.88</v>
      </c>
      <c r="P424">
        <v>0.88</v>
      </c>
      <c r="Q424" s="2">
        <v>0.9</v>
      </c>
      <c r="R424" s="1">
        <f t="shared" si="30"/>
        <v>0</v>
      </c>
      <c r="S424">
        <f t="shared" si="31"/>
        <v>0</v>
      </c>
      <c r="T424">
        <f t="shared" si="32"/>
        <v>0</v>
      </c>
      <c r="U424">
        <f t="shared" si="33"/>
        <v>0</v>
      </c>
      <c r="V424">
        <f t="shared" si="34"/>
        <v>0</v>
      </c>
      <c r="W424" s="1">
        <v>0</v>
      </c>
      <c r="X424">
        <v>0</v>
      </c>
      <c r="Y424">
        <v>0</v>
      </c>
      <c r="Z424">
        <v>0</v>
      </c>
      <c r="AA424" s="2">
        <v>0</v>
      </c>
      <c r="AB424" s="1">
        <v>0</v>
      </c>
      <c r="AC424">
        <v>0</v>
      </c>
      <c r="AD424">
        <v>0</v>
      </c>
      <c r="AE424">
        <v>0</v>
      </c>
      <c r="AF424" s="2">
        <v>0</v>
      </c>
      <c r="AG424" s="1">
        <v>0</v>
      </c>
      <c r="AH424">
        <v>0</v>
      </c>
      <c r="AI424">
        <v>0</v>
      </c>
      <c r="AJ424">
        <v>0</v>
      </c>
      <c r="AK424" s="2">
        <v>0</v>
      </c>
    </row>
    <row r="425" spans="1:37" x14ac:dyDescent="0.25">
      <c r="A425" t="s">
        <v>760</v>
      </c>
      <c r="B425" s="1">
        <v>558680000000</v>
      </c>
      <c r="C425">
        <v>478620000000</v>
      </c>
      <c r="D425">
        <v>392080000000</v>
      </c>
      <c r="E425">
        <v>2100880000000</v>
      </c>
      <c r="F425">
        <v>192520000000</v>
      </c>
      <c r="G425">
        <v>108020000000</v>
      </c>
      <c r="H425" s="1">
        <v>149.04548600000001</v>
      </c>
      <c r="I425">
        <v>201.70146199999999</v>
      </c>
      <c r="J425">
        <v>238.34480300000001</v>
      </c>
      <c r="K425">
        <v>262.71460000000002</v>
      </c>
      <c r="L425" s="2">
        <v>243.22383099999999</v>
      </c>
      <c r="M425" s="1">
        <v>1.93</v>
      </c>
      <c r="N425">
        <v>2.1349999999999998</v>
      </c>
      <c r="O425">
        <v>2.355</v>
      </c>
      <c r="P425">
        <v>2.585</v>
      </c>
      <c r="Q425" s="2">
        <v>2.8349999999999902</v>
      </c>
      <c r="R425" s="1">
        <f t="shared" si="30"/>
        <v>-3042000000</v>
      </c>
      <c r="S425">
        <f t="shared" si="31"/>
        <v>-1451000000</v>
      </c>
      <c r="T425">
        <f t="shared" si="32"/>
        <v>-4707000000</v>
      </c>
      <c r="U425">
        <f t="shared" si="33"/>
        <v>-864000000</v>
      </c>
      <c r="V425">
        <f t="shared" si="34"/>
        <v>-3148000000</v>
      </c>
      <c r="W425" s="1">
        <v>-572000000</v>
      </c>
      <c r="X425">
        <v>-649000000</v>
      </c>
      <c r="Y425">
        <v>-487000000</v>
      </c>
      <c r="Z425">
        <v>-525000000</v>
      </c>
      <c r="AA425" s="2">
        <v>-588000000</v>
      </c>
      <c r="AB425" s="1">
        <v>-2470000000</v>
      </c>
      <c r="AC425">
        <v>-802000000</v>
      </c>
      <c r="AD425">
        <v>-4219999999.9999995</v>
      </c>
      <c r="AE425">
        <v>-339000000</v>
      </c>
      <c r="AF425" s="2">
        <v>-2560000000</v>
      </c>
      <c r="AG425" s="1">
        <v>0</v>
      </c>
      <c r="AH425">
        <v>0</v>
      </c>
      <c r="AI425">
        <v>0</v>
      </c>
      <c r="AJ425">
        <v>0</v>
      </c>
      <c r="AK425" s="2">
        <v>0</v>
      </c>
    </row>
    <row r="426" spans="1:37" x14ac:dyDescent="0.25">
      <c r="A426" t="s">
        <v>766</v>
      </c>
      <c r="B426" s="1">
        <v>532170000000</v>
      </c>
      <c r="C426">
        <v>443520000000</v>
      </c>
      <c r="D426">
        <v>337820000000</v>
      </c>
      <c r="E426">
        <v>240260000000</v>
      </c>
      <c r="F426">
        <v>138740000000</v>
      </c>
      <c r="G426">
        <v>35490000000</v>
      </c>
      <c r="H426" s="1">
        <v>55.516914</v>
      </c>
      <c r="I426">
        <v>77.523894999999996</v>
      </c>
      <c r="J426">
        <v>69.462044000000006</v>
      </c>
      <c r="K426">
        <v>75.220100000000002</v>
      </c>
      <c r="L426" s="2">
        <v>74.974579000000006</v>
      </c>
      <c r="M426" s="1">
        <v>1.44</v>
      </c>
      <c r="N426">
        <v>1.56</v>
      </c>
      <c r="O426">
        <v>1.8</v>
      </c>
      <c r="P426">
        <v>1.8399999999999901</v>
      </c>
      <c r="Q426" s="2">
        <v>1.92</v>
      </c>
      <c r="R426" s="1">
        <f t="shared" si="30"/>
        <v>-628190000</v>
      </c>
      <c r="S426">
        <f t="shared" si="31"/>
        <v>-834480000</v>
      </c>
      <c r="T426">
        <f t="shared" si="32"/>
        <v>-411530000</v>
      </c>
      <c r="U426">
        <f t="shared" si="33"/>
        <v>-1888660000</v>
      </c>
      <c r="V426">
        <f t="shared" si="34"/>
        <v>-788560000</v>
      </c>
      <c r="W426" s="1">
        <v>-692390000</v>
      </c>
      <c r="X426">
        <v>-720420000</v>
      </c>
      <c r="Y426">
        <v>-470680000</v>
      </c>
      <c r="Z426">
        <v>-632800000</v>
      </c>
      <c r="AA426" s="2">
        <v>-793330000</v>
      </c>
      <c r="AB426" s="1">
        <v>-106620000</v>
      </c>
      <c r="AC426">
        <v>-142780000</v>
      </c>
      <c r="AD426">
        <v>0</v>
      </c>
      <c r="AE426">
        <v>-1280000000</v>
      </c>
      <c r="AF426" s="2">
        <v>-37380000</v>
      </c>
      <c r="AG426" s="1">
        <v>170820000</v>
      </c>
      <c r="AH426">
        <v>28720000</v>
      </c>
      <c r="AI426">
        <v>59150000</v>
      </c>
      <c r="AJ426">
        <v>24140000</v>
      </c>
      <c r="AK426" s="2">
        <v>42150000</v>
      </c>
    </row>
    <row r="427" spans="1:37" x14ac:dyDescent="0.25">
      <c r="A427" t="s">
        <v>92</v>
      </c>
      <c r="B427" s="1">
        <v>5207810000000</v>
      </c>
      <c r="C427">
        <v>4283500000000</v>
      </c>
      <c r="D427">
        <v>3204940000000</v>
      </c>
      <c r="E427">
        <v>2175660000000</v>
      </c>
      <c r="F427">
        <v>1131200000000</v>
      </c>
      <c r="G427">
        <v>104730000000</v>
      </c>
      <c r="H427" s="1">
        <v>14.708549</v>
      </c>
      <c r="I427">
        <v>21.839410999999998</v>
      </c>
      <c r="J427">
        <v>17.548096000000001</v>
      </c>
      <c r="K427">
        <v>16.512594</v>
      </c>
      <c r="L427" s="2">
        <v>17.580705999999999</v>
      </c>
      <c r="M427" s="1">
        <v>2</v>
      </c>
      <c r="N427">
        <v>2.04</v>
      </c>
      <c r="O427">
        <v>2.08</v>
      </c>
      <c r="P427">
        <v>2.08</v>
      </c>
      <c r="Q427" s="2">
        <v>1.3540000000000001</v>
      </c>
      <c r="R427" s="1">
        <f t="shared" si="30"/>
        <v>-62410000000</v>
      </c>
      <c r="S427">
        <f t="shared" si="31"/>
        <v>-16770000000</v>
      </c>
      <c r="T427">
        <f t="shared" si="32"/>
        <v>-13890000000</v>
      </c>
      <c r="U427">
        <f t="shared" si="33"/>
        <v>-33860000000</v>
      </c>
      <c r="V427">
        <f t="shared" si="34"/>
        <v>-29631000000</v>
      </c>
      <c r="W427" s="1">
        <v>-21250000000</v>
      </c>
      <c r="X427">
        <v>-19640000000</v>
      </c>
      <c r="Y427">
        <v>-15680000000</v>
      </c>
      <c r="Z427">
        <v>-15550000000</v>
      </c>
      <c r="AA427" s="2">
        <v>-19630000000</v>
      </c>
      <c r="AB427" s="1">
        <v>-43310000000</v>
      </c>
      <c r="AC427">
        <v>-1810000000</v>
      </c>
      <c r="AD427">
        <v>-1850000000</v>
      </c>
      <c r="AE427">
        <v>-25450000000</v>
      </c>
      <c r="AF427" s="2">
        <v>-10200000000</v>
      </c>
      <c r="AG427" s="1">
        <v>2150000000</v>
      </c>
      <c r="AH427">
        <v>4680000000</v>
      </c>
      <c r="AI427">
        <v>3640000000</v>
      </c>
      <c r="AJ427">
        <v>7140000000</v>
      </c>
      <c r="AK427" s="2">
        <v>199000000</v>
      </c>
    </row>
    <row r="428" spans="1:37" x14ac:dyDescent="0.25">
      <c r="A428" t="s">
        <v>569</v>
      </c>
      <c r="B428" s="1">
        <v>512150000000</v>
      </c>
      <c r="C428">
        <v>411680000000</v>
      </c>
      <c r="D428">
        <v>39830000000</v>
      </c>
      <c r="E428">
        <v>210080000000</v>
      </c>
      <c r="F428">
        <v>111210000000</v>
      </c>
      <c r="G428">
        <v>13620000000</v>
      </c>
      <c r="H428" s="1">
        <v>50.498192000000003</v>
      </c>
      <c r="I428">
        <v>50.277493</v>
      </c>
      <c r="J428">
        <v>42.637782999999999</v>
      </c>
      <c r="K428">
        <v>44.392966999999999</v>
      </c>
      <c r="L428" s="2">
        <v>50.782940000000004</v>
      </c>
      <c r="M428" s="1">
        <v>1.64</v>
      </c>
      <c r="N428">
        <v>1.96</v>
      </c>
      <c r="O428">
        <v>0.56999999999999995</v>
      </c>
      <c r="P428">
        <v>0.68</v>
      </c>
      <c r="Q428" s="2">
        <v>1.52</v>
      </c>
      <c r="R428" s="1">
        <f t="shared" si="30"/>
        <v>-619200000</v>
      </c>
      <c r="S428">
        <f t="shared" si="31"/>
        <v>-477900000</v>
      </c>
      <c r="T428">
        <f t="shared" si="32"/>
        <v>-416000000</v>
      </c>
      <c r="U428">
        <f t="shared" si="33"/>
        <v>-496600000</v>
      </c>
      <c r="V428">
        <f t="shared" si="34"/>
        <v>-629200000</v>
      </c>
      <c r="W428" s="1">
        <v>-651700000</v>
      </c>
      <c r="X428">
        <v>-593800000</v>
      </c>
      <c r="Y428">
        <v>-574800000</v>
      </c>
      <c r="Z428">
        <v>-522600000</v>
      </c>
      <c r="AA428" s="2">
        <v>-661400000</v>
      </c>
      <c r="AB428" s="1">
        <v>0</v>
      </c>
      <c r="AC428">
        <v>0</v>
      </c>
      <c r="AD428">
        <v>0</v>
      </c>
      <c r="AE428">
        <v>0</v>
      </c>
      <c r="AF428" s="2">
        <v>0</v>
      </c>
      <c r="AG428" s="1">
        <v>32500000</v>
      </c>
      <c r="AH428">
        <v>115900000</v>
      </c>
      <c r="AI428">
        <v>158800000</v>
      </c>
      <c r="AJ428">
        <v>26000000</v>
      </c>
      <c r="AK428" s="2">
        <v>32200000.000000004</v>
      </c>
    </row>
    <row r="429" spans="1:37" x14ac:dyDescent="0.25">
      <c r="A429" t="s">
        <v>798</v>
      </c>
      <c r="B429" s="1">
        <v>517970000000</v>
      </c>
      <c r="C429">
        <v>430030000000</v>
      </c>
      <c r="D429">
        <v>333680000000</v>
      </c>
      <c r="E429">
        <v>235150000000</v>
      </c>
      <c r="F429">
        <v>134230000000</v>
      </c>
      <c r="G429">
        <v>50280000000</v>
      </c>
      <c r="H429" s="1">
        <v>295.27535999999998</v>
      </c>
      <c r="I429">
        <v>544.51025400000003</v>
      </c>
      <c r="J429">
        <v>601.73242200000004</v>
      </c>
      <c r="K429">
        <v>618.68035899999995</v>
      </c>
      <c r="L429" s="2">
        <v>629.65002400000003</v>
      </c>
      <c r="M429" s="1">
        <v>0</v>
      </c>
      <c r="N429">
        <v>62.5</v>
      </c>
      <c r="O429">
        <v>0</v>
      </c>
      <c r="P429">
        <v>0</v>
      </c>
      <c r="Q429" s="2">
        <v>18.5</v>
      </c>
      <c r="R429" s="1">
        <f t="shared" si="30"/>
        <v>-740960000</v>
      </c>
      <c r="S429">
        <f t="shared" si="31"/>
        <v>-3892820000</v>
      </c>
      <c r="T429">
        <f t="shared" si="32"/>
        <v>799000000</v>
      </c>
      <c r="U429">
        <f t="shared" si="33"/>
        <v>-809000000</v>
      </c>
      <c r="V429">
        <f t="shared" si="34"/>
        <v>-553000000</v>
      </c>
      <c r="W429" s="1">
        <v>-73340000</v>
      </c>
      <c r="X429">
        <v>-101590000</v>
      </c>
      <c r="Y429">
        <v>-105000000</v>
      </c>
      <c r="Z429">
        <v>-105000000</v>
      </c>
      <c r="AA429" s="2">
        <v>-119000000</v>
      </c>
      <c r="AB429" s="1">
        <v>-667620000</v>
      </c>
      <c r="AC429">
        <v>-3980000000</v>
      </c>
      <c r="AD429">
        <v>0</v>
      </c>
      <c r="AE429">
        <v>-963000000</v>
      </c>
      <c r="AF429" s="2">
        <v>-437000000</v>
      </c>
      <c r="AG429" s="1">
        <v>0</v>
      </c>
      <c r="AH429">
        <v>188770000</v>
      </c>
      <c r="AI429">
        <v>904000000</v>
      </c>
      <c r="AJ429">
        <v>259000000</v>
      </c>
      <c r="AK429" s="2">
        <v>3000000</v>
      </c>
    </row>
    <row r="430" spans="1:37" x14ac:dyDescent="0.25">
      <c r="A430" t="s">
        <v>780</v>
      </c>
      <c r="B430" s="1">
        <v>57470000000</v>
      </c>
      <c r="C430">
        <v>412660000000</v>
      </c>
      <c r="D430">
        <v>314450000000</v>
      </c>
      <c r="E430">
        <v>220380000000</v>
      </c>
      <c r="F430">
        <v>118740000000</v>
      </c>
      <c r="G430">
        <v>19790000000</v>
      </c>
      <c r="H430" s="1">
        <v>207.070007</v>
      </c>
      <c r="I430">
        <v>346.540009</v>
      </c>
      <c r="J430">
        <v>391.98001099999999</v>
      </c>
      <c r="K430">
        <v>436.89001500000001</v>
      </c>
      <c r="L430" s="2">
        <v>399.91000400000001</v>
      </c>
      <c r="M430" s="1">
        <v>0</v>
      </c>
      <c r="N430">
        <v>0</v>
      </c>
      <c r="O430">
        <v>0</v>
      </c>
      <c r="P430">
        <v>0</v>
      </c>
      <c r="Q430" s="2">
        <v>0</v>
      </c>
      <c r="R430" s="1">
        <f t="shared" si="30"/>
        <v>-89900000</v>
      </c>
      <c r="S430">
        <f t="shared" si="31"/>
        <v>-572400000</v>
      </c>
      <c r="T430">
        <f t="shared" si="32"/>
        <v>-100400000</v>
      </c>
      <c r="U430">
        <f t="shared" si="33"/>
        <v>-3821600000</v>
      </c>
      <c r="V430">
        <f t="shared" si="34"/>
        <v>-192200000</v>
      </c>
      <c r="W430" s="1">
        <v>-86800000</v>
      </c>
      <c r="X430">
        <v>-88400000</v>
      </c>
      <c r="Y430">
        <v>-71400000</v>
      </c>
      <c r="Z430">
        <v>-101600000</v>
      </c>
      <c r="AA430" s="2">
        <v>-92600000</v>
      </c>
      <c r="AB430" s="1">
        <v>-3100000</v>
      </c>
      <c r="AC430">
        <v>-484000000</v>
      </c>
      <c r="AD430">
        <v>-29000000</v>
      </c>
      <c r="AE430">
        <v>-3720000000</v>
      </c>
      <c r="AF430" s="2">
        <v>-99600000</v>
      </c>
      <c r="AG430" s="1">
        <v>0</v>
      </c>
      <c r="AH430">
        <v>0</v>
      </c>
      <c r="AI430">
        <v>0</v>
      </c>
      <c r="AJ430">
        <v>0</v>
      </c>
      <c r="AK430" s="2">
        <v>0</v>
      </c>
    </row>
    <row r="431" spans="1:37" x14ac:dyDescent="0.25">
      <c r="A431" t="s">
        <v>969</v>
      </c>
      <c r="B431" s="1">
        <v>55460000000</v>
      </c>
      <c r="C431">
        <v>48400000000</v>
      </c>
      <c r="D431">
        <v>312260000000</v>
      </c>
      <c r="E431">
        <v>220320000000</v>
      </c>
      <c r="F431">
        <v>113000000000</v>
      </c>
      <c r="G431">
        <v>12450000000</v>
      </c>
      <c r="H431" s="1">
        <v>35.425269999999998</v>
      </c>
      <c r="I431">
        <v>54.0839</v>
      </c>
      <c r="J431">
        <v>78.635993999999997</v>
      </c>
      <c r="K431">
        <v>128.489777</v>
      </c>
      <c r="L431" s="2">
        <v>82.631195000000005</v>
      </c>
      <c r="M431" s="1">
        <v>0.32</v>
      </c>
      <c r="N431">
        <v>0.32</v>
      </c>
      <c r="O431">
        <v>0.32</v>
      </c>
      <c r="P431">
        <v>0.32</v>
      </c>
      <c r="Q431" s="2">
        <v>0.32</v>
      </c>
      <c r="R431" s="1">
        <f t="shared" si="30"/>
        <v>-314900000</v>
      </c>
      <c r="S431">
        <f t="shared" si="31"/>
        <v>-51740000</v>
      </c>
      <c r="T431">
        <f t="shared" si="32"/>
        <v>-269650000</v>
      </c>
      <c r="U431">
        <f t="shared" si="33"/>
        <v>-44910000</v>
      </c>
      <c r="V431">
        <f t="shared" si="34"/>
        <v>-121600000</v>
      </c>
      <c r="W431" s="1">
        <v>-25410000</v>
      </c>
      <c r="X431">
        <v>-51740000</v>
      </c>
      <c r="Y431">
        <v>-44300000</v>
      </c>
      <c r="Z431">
        <v>-44910000</v>
      </c>
      <c r="AA431" s="2">
        <v>-38240000</v>
      </c>
      <c r="AB431" s="1">
        <v>-289490000</v>
      </c>
      <c r="AC431">
        <v>0</v>
      </c>
      <c r="AD431">
        <v>-225350000</v>
      </c>
      <c r="AE431">
        <v>0</v>
      </c>
      <c r="AF431" s="2">
        <v>-101180000</v>
      </c>
      <c r="AG431" s="1">
        <v>0</v>
      </c>
      <c r="AH431">
        <v>0</v>
      </c>
      <c r="AI431">
        <v>0</v>
      </c>
      <c r="AJ431">
        <v>0</v>
      </c>
      <c r="AK431" s="2">
        <v>17820000</v>
      </c>
    </row>
    <row r="432" spans="1:37" x14ac:dyDescent="0.25">
      <c r="A432" t="s">
        <v>778</v>
      </c>
      <c r="B432" s="1">
        <v>525660000000</v>
      </c>
      <c r="C432">
        <v>432050000000</v>
      </c>
      <c r="D432">
        <v>340040000000</v>
      </c>
      <c r="E432">
        <v>252620000000</v>
      </c>
      <c r="F432">
        <v>136410000000</v>
      </c>
      <c r="G432">
        <v>41830000000</v>
      </c>
      <c r="H432" s="1">
        <v>69.452911</v>
      </c>
      <c r="I432">
        <v>89.847960999999998</v>
      </c>
      <c r="J432">
        <v>115.857635</v>
      </c>
      <c r="K432">
        <v>156.54742400000001</v>
      </c>
      <c r="L432" s="2">
        <v>113.245712</v>
      </c>
      <c r="M432" s="1">
        <v>1.72</v>
      </c>
      <c r="N432">
        <v>1.82</v>
      </c>
      <c r="O432">
        <v>1.9</v>
      </c>
      <c r="P432">
        <v>1.98</v>
      </c>
      <c r="Q432" s="2">
        <v>2.1800000000000002</v>
      </c>
      <c r="R432" s="1">
        <f t="shared" si="30"/>
        <v>-1065000000</v>
      </c>
      <c r="S432">
        <f t="shared" si="31"/>
        <v>-692000000</v>
      </c>
      <c r="T432">
        <f t="shared" si="32"/>
        <v>-882000000</v>
      </c>
      <c r="U432">
        <f t="shared" si="33"/>
        <v>-1027000000</v>
      </c>
      <c r="V432">
        <f t="shared" si="34"/>
        <v>-882000000</v>
      </c>
      <c r="W432" s="1">
        <v>-935000000</v>
      </c>
      <c r="X432">
        <v>-749000000</v>
      </c>
      <c r="Y432">
        <v>-560000000</v>
      </c>
      <c r="Z432">
        <v>-690000000</v>
      </c>
      <c r="AA432" s="2">
        <v>-768000000</v>
      </c>
      <c r="AB432" s="1">
        <v>-153000000</v>
      </c>
      <c r="AC432">
        <v>-283000000</v>
      </c>
      <c r="AD432">
        <v>-339000000</v>
      </c>
      <c r="AE432">
        <v>-423000000</v>
      </c>
      <c r="AF432" s="2">
        <v>-220000000</v>
      </c>
      <c r="AG432" s="1">
        <v>23000000</v>
      </c>
      <c r="AH432">
        <v>340000000</v>
      </c>
      <c r="AI432">
        <v>17000000</v>
      </c>
      <c r="AJ432">
        <v>86000000</v>
      </c>
      <c r="AK432" s="2">
        <v>106000000</v>
      </c>
    </row>
    <row r="433" spans="1:37" x14ac:dyDescent="0.25">
      <c r="A433" t="s">
        <v>929</v>
      </c>
      <c r="B433" s="1">
        <v>55500000000</v>
      </c>
      <c r="C433">
        <v>411340000000</v>
      </c>
      <c r="D433">
        <v>319900000000</v>
      </c>
      <c r="E433">
        <v>226650000000</v>
      </c>
      <c r="F433">
        <v>113600000000</v>
      </c>
      <c r="G433">
        <v>16700000000</v>
      </c>
      <c r="H433" s="1">
        <v>30.692385000000002</v>
      </c>
      <c r="I433">
        <v>67.194511000000006</v>
      </c>
      <c r="J433">
        <v>118.751282</v>
      </c>
      <c r="K433">
        <v>162.460724</v>
      </c>
      <c r="L433" s="2">
        <v>87.163276999999994</v>
      </c>
      <c r="M433" s="1">
        <v>0.36</v>
      </c>
      <c r="N433">
        <v>0.36</v>
      </c>
      <c r="O433">
        <v>0.4</v>
      </c>
      <c r="P433">
        <v>0.4</v>
      </c>
      <c r="Q433" s="2">
        <v>0.44</v>
      </c>
      <c r="R433" s="1">
        <f t="shared" si="30"/>
        <v>-275930000</v>
      </c>
      <c r="S433">
        <f t="shared" si="31"/>
        <v>-214380000</v>
      </c>
      <c r="T433">
        <f t="shared" si="32"/>
        <v>-184831000</v>
      </c>
      <c r="U433">
        <f t="shared" si="33"/>
        <v>-144470000</v>
      </c>
      <c r="V433">
        <f t="shared" si="34"/>
        <v>-159840000</v>
      </c>
      <c r="W433" s="1">
        <v>-114380000</v>
      </c>
      <c r="X433">
        <v>-134640000</v>
      </c>
      <c r="Y433">
        <v>-184980000</v>
      </c>
      <c r="Z433">
        <v>-132470000</v>
      </c>
      <c r="AA433" s="2">
        <v>-163250000</v>
      </c>
      <c r="AB433" s="1">
        <v>-169470000</v>
      </c>
      <c r="AC433">
        <v>-79740000</v>
      </c>
      <c r="AD433">
        <v>0</v>
      </c>
      <c r="AE433">
        <v>-12000000</v>
      </c>
      <c r="AF433" s="2">
        <v>0</v>
      </c>
      <c r="AG433" s="1">
        <v>7920000</v>
      </c>
      <c r="AH433">
        <v>0</v>
      </c>
      <c r="AI433">
        <v>149000</v>
      </c>
      <c r="AJ433">
        <v>0</v>
      </c>
      <c r="AK433" s="2">
        <v>3410000</v>
      </c>
    </row>
    <row r="434" spans="1:37" x14ac:dyDescent="0.25">
      <c r="A434" t="s">
        <v>804</v>
      </c>
      <c r="B434" s="1">
        <v>533060000000</v>
      </c>
      <c r="C434">
        <v>475590000000</v>
      </c>
      <c r="D434">
        <v>364610000000</v>
      </c>
      <c r="E434">
        <v>277740000000</v>
      </c>
      <c r="F434">
        <v>157090000000</v>
      </c>
      <c r="G434">
        <v>41150000000</v>
      </c>
      <c r="H434" s="1">
        <v>35.655566999999998</v>
      </c>
      <c r="I434">
        <v>47.975166000000002</v>
      </c>
      <c r="J434">
        <v>42.621254</v>
      </c>
      <c r="K434">
        <v>53.737656000000001</v>
      </c>
      <c r="L434" s="2">
        <v>41.091842999999997</v>
      </c>
      <c r="M434" s="1">
        <v>1.56</v>
      </c>
      <c r="N434">
        <v>1.71</v>
      </c>
      <c r="O434">
        <v>1.8</v>
      </c>
      <c r="P434">
        <v>1.8599999999999901</v>
      </c>
      <c r="Q434" s="2">
        <v>2</v>
      </c>
      <c r="R434" s="1">
        <f t="shared" si="30"/>
        <v>-296000000</v>
      </c>
      <c r="S434">
        <f t="shared" si="31"/>
        <v>6260000000</v>
      </c>
      <c r="T434">
        <f t="shared" si="32"/>
        <v>-3255000000</v>
      </c>
      <c r="U434">
        <f t="shared" si="33"/>
        <v>-2690000000</v>
      </c>
      <c r="V434">
        <f t="shared" si="34"/>
        <v>-5381000000</v>
      </c>
      <c r="W434" s="1">
        <v>0</v>
      </c>
      <c r="X434">
        <v>0</v>
      </c>
      <c r="Y434">
        <v>-815000000</v>
      </c>
      <c r="Z434">
        <v>-1050000000</v>
      </c>
      <c r="AA434" s="2">
        <v>-711000000</v>
      </c>
      <c r="AB434" s="1">
        <v>-296000000</v>
      </c>
      <c r="AC434">
        <v>0</v>
      </c>
      <c r="AD434">
        <v>-2440000000</v>
      </c>
      <c r="AE434">
        <v>-1640000000</v>
      </c>
      <c r="AF434" s="2">
        <v>-4670000000</v>
      </c>
      <c r="AG434" s="1">
        <v>0</v>
      </c>
      <c r="AH434">
        <v>6260000000</v>
      </c>
      <c r="AI434">
        <v>0</v>
      </c>
      <c r="AJ434">
        <v>0</v>
      </c>
      <c r="AK434" s="2">
        <v>0</v>
      </c>
    </row>
    <row r="435" spans="1:37" x14ac:dyDescent="0.25">
      <c r="A435" t="s">
        <v>782</v>
      </c>
      <c r="B435" s="1">
        <v>511890000000</v>
      </c>
      <c r="C435">
        <v>417440000000</v>
      </c>
      <c r="D435">
        <v>319160000000</v>
      </c>
      <c r="E435">
        <v>215380000000</v>
      </c>
      <c r="F435">
        <v>111700000000</v>
      </c>
      <c r="G435">
        <v>10030000000</v>
      </c>
      <c r="H435" s="1">
        <v>253.04567</v>
      </c>
      <c r="I435">
        <v>370.09832799999998</v>
      </c>
      <c r="J435">
        <v>406.200287</v>
      </c>
      <c r="K435">
        <v>325.38732900000002</v>
      </c>
      <c r="L435" s="2">
        <v>248.55488600000001</v>
      </c>
      <c r="M435" s="1">
        <v>1.36</v>
      </c>
      <c r="N435">
        <v>1.36</v>
      </c>
      <c r="O435">
        <v>1.36</v>
      </c>
      <c r="P435">
        <v>1.36</v>
      </c>
      <c r="Q435" s="2">
        <v>1.36</v>
      </c>
      <c r="R435" s="1">
        <f t="shared" si="30"/>
        <v>-201830000</v>
      </c>
      <c r="S435">
        <f t="shared" si="31"/>
        <v>-91810000</v>
      </c>
      <c r="T435">
        <f t="shared" si="32"/>
        <v>-857120000</v>
      </c>
      <c r="U435">
        <f t="shared" si="33"/>
        <v>148700000</v>
      </c>
      <c r="V435">
        <f t="shared" si="34"/>
        <v>-265190000</v>
      </c>
      <c r="W435" s="1">
        <v>-80800000</v>
      </c>
      <c r="X435">
        <v>-102700000</v>
      </c>
      <c r="Y435">
        <v>-90690000</v>
      </c>
      <c r="Z435">
        <v>-71620000</v>
      </c>
      <c r="AA435" s="2">
        <v>-79190000</v>
      </c>
      <c r="AB435" s="1">
        <v>-121030000</v>
      </c>
      <c r="AC435">
        <v>-3460000</v>
      </c>
      <c r="AD435">
        <v>-767830000</v>
      </c>
      <c r="AE435">
        <v>-4590000</v>
      </c>
      <c r="AF435" s="2">
        <v>-198430000</v>
      </c>
      <c r="AG435" s="1">
        <v>0</v>
      </c>
      <c r="AH435">
        <v>14350000</v>
      </c>
      <c r="AI435">
        <v>1400000</v>
      </c>
      <c r="AJ435">
        <v>224910000</v>
      </c>
      <c r="AK435" s="2">
        <v>12430000</v>
      </c>
    </row>
    <row r="436" spans="1:37" x14ac:dyDescent="0.25">
      <c r="A436" t="s">
        <v>776</v>
      </c>
      <c r="B436" s="1">
        <v>534480000000</v>
      </c>
      <c r="C436">
        <v>464960000000</v>
      </c>
      <c r="D436">
        <v>388400000000</v>
      </c>
      <c r="E436">
        <v>2110880000000</v>
      </c>
      <c r="F436">
        <v>168600000000</v>
      </c>
      <c r="G436">
        <v>57940000000</v>
      </c>
      <c r="H436" s="1">
        <v>59.354590999999999</v>
      </c>
      <c r="I436">
        <v>118.81176000000001</v>
      </c>
      <c r="J436">
        <v>166.89729299999999</v>
      </c>
      <c r="K436">
        <v>221.81561300000001</v>
      </c>
      <c r="L436" s="2">
        <v>145.8647</v>
      </c>
      <c r="M436" s="1">
        <v>2.52</v>
      </c>
      <c r="N436">
        <v>2.6</v>
      </c>
      <c r="O436">
        <v>2.68</v>
      </c>
      <c r="P436">
        <v>3.16</v>
      </c>
      <c r="Q436" s="2">
        <v>3.96</v>
      </c>
      <c r="R436" s="1">
        <f t="shared" si="30"/>
        <v>-3435000000</v>
      </c>
      <c r="S436">
        <f t="shared" si="31"/>
        <v>-2967000000</v>
      </c>
      <c r="T436">
        <f t="shared" si="32"/>
        <v>-2608000000</v>
      </c>
      <c r="U436">
        <f t="shared" si="33"/>
        <v>-3157000000</v>
      </c>
      <c r="V436">
        <f t="shared" si="34"/>
        <v>-5522000000</v>
      </c>
      <c r="W436" s="1">
        <v>-3520000000</v>
      </c>
      <c r="X436">
        <v>-3030000000</v>
      </c>
      <c r="Y436">
        <v>-2650000000</v>
      </c>
      <c r="Z436">
        <v>-3540000000</v>
      </c>
      <c r="AA436" s="2">
        <v>-5530000000</v>
      </c>
      <c r="AB436" s="1">
        <v>0</v>
      </c>
      <c r="AC436">
        <v>0</v>
      </c>
      <c r="AD436">
        <v>0</v>
      </c>
      <c r="AE436">
        <v>0</v>
      </c>
      <c r="AF436" s="2">
        <v>0</v>
      </c>
      <c r="AG436" s="1">
        <v>85000000</v>
      </c>
      <c r="AH436">
        <v>63000000</v>
      </c>
      <c r="AI436">
        <v>42000000</v>
      </c>
      <c r="AJ436">
        <v>383000000</v>
      </c>
      <c r="AK436" s="2">
        <v>8000000</v>
      </c>
    </row>
    <row r="437" spans="1:37" x14ac:dyDescent="0.25">
      <c r="A437" t="s">
        <v>792</v>
      </c>
      <c r="B437" s="1">
        <v>555170000000</v>
      </c>
      <c r="C437">
        <v>473460000000</v>
      </c>
      <c r="D437">
        <v>381990000000</v>
      </c>
      <c r="E437">
        <v>290560000000</v>
      </c>
      <c r="F437">
        <v>191970000000</v>
      </c>
      <c r="G437">
        <v>105980000000</v>
      </c>
      <c r="H437" s="1">
        <v>41.939919000000003</v>
      </c>
      <c r="I437">
        <v>58.194420000000001</v>
      </c>
      <c r="J437">
        <v>65.325667999999993</v>
      </c>
      <c r="K437">
        <v>73.704787999999994</v>
      </c>
      <c r="L437" s="2">
        <v>78.666199000000006</v>
      </c>
      <c r="M437" s="1">
        <v>0.74150000000000005</v>
      </c>
      <c r="N437">
        <v>0.88500000000000001</v>
      </c>
      <c r="O437">
        <v>0.23</v>
      </c>
      <c r="P437">
        <v>1.04</v>
      </c>
      <c r="Q437" s="2">
        <v>1.145</v>
      </c>
      <c r="R437" s="1">
        <f t="shared" si="30"/>
        <v>-1130000000</v>
      </c>
      <c r="S437">
        <f t="shared" si="31"/>
        <v>-1220000000</v>
      </c>
      <c r="T437">
        <f t="shared" si="32"/>
        <v>-568020000</v>
      </c>
      <c r="U437">
        <f t="shared" si="33"/>
        <v>-1040000000</v>
      </c>
      <c r="V437">
        <f t="shared" si="34"/>
        <v>-1460000000</v>
      </c>
      <c r="W437" s="1">
        <v>-1130000000</v>
      </c>
      <c r="X437">
        <v>-1220000000</v>
      </c>
      <c r="Y437">
        <v>-568020000</v>
      </c>
      <c r="Z437">
        <v>-1040000000</v>
      </c>
      <c r="AA437" s="2">
        <v>-1460000000</v>
      </c>
      <c r="AB437" s="1">
        <v>0</v>
      </c>
      <c r="AC437">
        <v>0</v>
      </c>
      <c r="AD437">
        <v>0</v>
      </c>
      <c r="AE437">
        <v>0</v>
      </c>
      <c r="AF437" s="2">
        <v>0</v>
      </c>
      <c r="AG437" s="1">
        <v>0</v>
      </c>
      <c r="AH437">
        <v>0</v>
      </c>
      <c r="AI437">
        <v>0</v>
      </c>
      <c r="AJ437">
        <v>0</v>
      </c>
      <c r="AK437" s="2">
        <v>0</v>
      </c>
    </row>
    <row r="438" spans="1:37" x14ac:dyDescent="0.25">
      <c r="A438" t="s">
        <v>790</v>
      </c>
      <c r="B438" s="1">
        <v>589990000000</v>
      </c>
      <c r="C438">
        <v>4129530000000</v>
      </c>
      <c r="D438">
        <v>3184600000000</v>
      </c>
      <c r="E438">
        <v>2262920000000</v>
      </c>
      <c r="F438">
        <v>1215970000000</v>
      </c>
      <c r="G438">
        <v>215050000000</v>
      </c>
      <c r="H438" s="1">
        <v>221.438965</v>
      </c>
      <c r="I438">
        <v>322.30432100000002</v>
      </c>
      <c r="J438">
        <v>463.21432499999997</v>
      </c>
      <c r="K438">
        <v>664.89575200000002</v>
      </c>
      <c r="L438" s="2">
        <v>549.96795699999996</v>
      </c>
      <c r="M438" s="1">
        <v>0.68</v>
      </c>
      <c r="N438">
        <v>0.76</v>
      </c>
      <c r="O438">
        <v>0.88</v>
      </c>
      <c r="P438">
        <v>1.04</v>
      </c>
      <c r="Q438" s="2">
        <v>1.2</v>
      </c>
      <c r="R438" s="1">
        <f t="shared" si="30"/>
        <v>-1244000000</v>
      </c>
      <c r="S438">
        <f t="shared" si="31"/>
        <v>-1606000000</v>
      </c>
      <c r="T438">
        <f t="shared" si="32"/>
        <v>-1500000000</v>
      </c>
      <c r="U438">
        <f t="shared" si="33"/>
        <v>-21900000000</v>
      </c>
      <c r="V438">
        <f t="shared" si="34"/>
        <v>-2255000000</v>
      </c>
      <c r="W438" s="1">
        <v>-758000000</v>
      </c>
      <c r="X438">
        <v>-926000000</v>
      </c>
      <c r="Y438">
        <v>-1470000000</v>
      </c>
      <c r="Z438">
        <v>-2520000000</v>
      </c>
      <c r="AA438" s="2">
        <v>-2240000000</v>
      </c>
      <c r="AB438" s="1">
        <v>-536000000</v>
      </c>
      <c r="AC438">
        <v>-1840000000</v>
      </c>
      <c r="AD438">
        <v>-38000000</v>
      </c>
      <c r="AE438">
        <v>-19400000000</v>
      </c>
      <c r="AF438" s="2">
        <v>-39000000</v>
      </c>
      <c r="AG438" s="1">
        <v>50000000</v>
      </c>
      <c r="AH438">
        <v>1160000000</v>
      </c>
      <c r="AI438">
        <v>8000000</v>
      </c>
      <c r="AJ438">
        <v>20000000</v>
      </c>
      <c r="AK438" s="2">
        <v>24000000</v>
      </c>
    </row>
    <row r="439" spans="1:37" x14ac:dyDescent="0.25">
      <c r="A439" t="s">
        <v>768</v>
      </c>
      <c r="B439" s="1">
        <v>554070000000</v>
      </c>
      <c r="C439">
        <v>467190000000</v>
      </c>
      <c r="D439">
        <v>3167370000000</v>
      </c>
      <c r="E439">
        <v>2144860000000</v>
      </c>
      <c r="F439">
        <v>1174180000000</v>
      </c>
      <c r="G439">
        <v>161560000000</v>
      </c>
      <c r="H439" s="1">
        <v>63.610000999999997</v>
      </c>
      <c r="I439">
        <v>78.419998000000007</v>
      </c>
      <c r="J439">
        <v>134.85000600000001</v>
      </c>
      <c r="K439">
        <v>115.980003</v>
      </c>
      <c r="L439" s="2">
        <v>140</v>
      </c>
      <c r="M439" s="1">
        <v>0</v>
      </c>
      <c r="N439">
        <v>0</v>
      </c>
      <c r="O439">
        <v>0</v>
      </c>
      <c r="P439">
        <v>0</v>
      </c>
      <c r="Q439" s="2">
        <v>0</v>
      </c>
      <c r="R439" s="1">
        <f t="shared" si="30"/>
        <v>-6008000000</v>
      </c>
      <c r="S439">
        <f t="shared" si="31"/>
        <v>-7353000000</v>
      </c>
      <c r="T439">
        <f t="shared" si="32"/>
        <v>-15510000000</v>
      </c>
      <c r="U439">
        <f t="shared" si="33"/>
        <v>-23570000000</v>
      </c>
      <c r="V439">
        <f t="shared" si="34"/>
        <v>-17343000000</v>
      </c>
      <c r="W439" s="1">
        <v>-5670000000</v>
      </c>
      <c r="X439">
        <v>-7360000000</v>
      </c>
      <c r="Y439">
        <v>-12370000000</v>
      </c>
      <c r="Z439">
        <v>-21690000000</v>
      </c>
      <c r="AA439" s="2">
        <v>-17300000000</v>
      </c>
      <c r="AB439" s="1">
        <v>-338000000</v>
      </c>
      <c r="AC439">
        <v>-31000000</v>
      </c>
      <c r="AD439">
        <v>-5000000000</v>
      </c>
      <c r="AE439">
        <v>-1920000000</v>
      </c>
      <c r="AF439" s="2">
        <v>-52000000</v>
      </c>
      <c r="AG439" s="1">
        <v>0</v>
      </c>
      <c r="AH439">
        <v>38000000</v>
      </c>
      <c r="AI439">
        <v>1860000000</v>
      </c>
      <c r="AJ439">
        <v>40000000</v>
      </c>
      <c r="AK439" s="2">
        <v>9000000</v>
      </c>
    </row>
    <row r="440" spans="1:37" x14ac:dyDescent="0.25">
      <c r="A440" t="s">
        <v>774</v>
      </c>
      <c r="B440" s="1">
        <v>59780000000</v>
      </c>
      <c r="C440">
        <v>47440000000</v>
      </c>
      <c r="D440">
        <v>38620000000</v>
      </c>
      <c r="E440">
        <v>211170000000</v>
      </c>
      <c r="F440">
        <v>19170000000</v>
      </c>
      <c r="G440">
        <v>7660000000</v>
      </c>
      <c r="H440" s="1">
        <v>29.898329</v>
      </c>
      <c r="I440">
        <v>25.124136</v>
      </c>
      <c r="J440">
        <v>29.360728999999999</v>
      </c>
      <c r="K440">
        <v>38.841369999999998</v>
      </c>
      <c r="L440" s="2">
        <v>37.553131</v>
      </c>
      <c r="M440" s="1">
        <v>1.3520000000000001</v>
      </c>
      <c r="N440">
        <v>1.3520000000000001</v>
      </c>
      <c r="O440">
        <v>0.33800000000000002</v>
      </c>
      <c r="P440">
        <v>0.5</v>
      </c>
      <c r="Q440" s="2">
        <v>1.1000000000000001</v>
      </c>
      <c r="R440" s="1">
        <f t="shared" si="30"/>
        <v>-317700000</v>
      </c>
      <c r="S440">
        <f t="shared" si="31"/>
        <v>-205400000</v>
      </c>
      <c r="T440">
        <f t="shared" si="32"/>
        <v>-92100000</v>
      </c>
      <c r="U440">
        <f t="shared" si="33"/>
        <v>-93900000</v>
      </c>
      <c r="V440">
        <f t="shared" si="34"/>
        <v>-184200000</v>
      </c>
      <c r="W440" s="1">
        <v>-274200000</v>
      </c>
      <c r="X440">
        <v>-205400000</v>
      </c>
      <c r="Y440">
        <v>-116000000</v>
      </c>
      <c r="Z440">
        <v>-93900000</v>
      </c>
      <c r="AA440" s="2">
        <v>-184200000</v>
      </c>
      <c r="AB440" s="1">
        <v>-43500000</v>
      </c>
      <c r="AC440">
        <v>0</v>
      </c>
      <c r="AD440">
        <v>0</v>
      </c>
      <c r="AE440">
        <v>0</v>
      </c>
      <c r="AF440" s="2">
        <v>0</v>
      </c>
      <c r="AG440" s="1">
        <v>0</v>
      </c>
      <c r="AH440">
        <v>0</v>
      </c>
      <c r="AI440">
        <v>23900000</v>
      </c>
      <c r="AJ440">
        <v>0</v>
      </c>
      <c r="AK440" s="2">
        <v>0</v>
      </c>
    </row>
    <row r="441" spans="1:37" x14ac:dyDescent="0.25">
      <c r="A441" t="s">
        <v>971</v>
      </c>
      <c r="B441" s="1">
        <v>58340000000</v>
      </c>
      <c r="C441">
        <v>49500000000</v>
      </c>
      <c r="D441">
        <v>36040000000</v>
      </c>
      <c r="E441">
        <v>211960000000</v>
      </c>
      <c r="F441">
        <v>116630000000</v>
      </c>
      <c r="G441">
        <v>19580000000</v>
      </c>
      <c r="H441" s="1">
        <v>29.993734</v>
      </c>
      <c r="I441">
        <v>37.186432000000003</v>
      </c>
      <c r="J441">
        <v>25.107405</v>
      </c>
      <c r="K441">
        <v>50.251415000000001</v>
      </c>
      <c r="L441" s="2">
        <v>72.215796999999995</v>
      </c>
      <c r="M441" s="1">
        <v>3.64</v>
      </c>
      <c r="N441">
        <v>3.64</v>
      </c>
      <c r="O441">
        <v>1.21</v>
      </c>
      <c r="P441">
        <v>0.4</v>
      </c>
      <c r="Q441" s="2">
        <v>1.4</v>
      </c>
      <c r="R441" s="1">
        <f t="shared" si="30"/>
        <v>-2040100000</v>
      </c>
      <c r="S441">
        <f t="shared" si="31"/>
        <v>-2309900000</v>
      </c>
      <c r="T441">
        <f t="shared" si="32"/>
        <v>-711400000</v>
      </c>
      <c r="U441">
        <f t="shared" si="33"/>
        <v>-477100000</v>
      </c>
      <c r="V441">
        <f t="shared" si="34"/>
        <v>-5920900000</v>
      </c>
      <c r="W441" s="1">
        <v>-3110000000</v>
      </c>
      <c r="X441">
        <v>-2880000000</v>
      </c>
      <c r="Y441">
        <v>-951600000</v>
      </c>
      <c r="Z441">
        <v>-505100000</v>
      </c>
      <c r="AA441" s="2">
        <v>-1330000000</v>
      </c>
      <c r="AB441" s="1">
        <v>-100000</v>
      </c>
      <c r="AC441">
        <v>0</v>
      </c>
      <c r="AD441">
        <v>0</v>
      </c>
      <c r="AE441">
        <v>0</v>
      </c>
      <c r="AF441" s="2">
        <v>-4640000000</v>
      </c>
      <c r="AG441" s="1">
        <v>1070000000.0000001</v>
      </c>
      <c r="AH441">
        <v>570100000</v>
      </c>
      <c r="AI441">
        <v>240200000</v>
      </c>
      <c r="AJ441">
        <v>28000000</v>
      </c>
      <c r="AK441" s="2">
        <v>49100000</v>
      </c>
    </row>
    <row r="442" spans="1:37" x14ac:dyDescent="0.25">
      <c r="A442" t="s">
        <v>802</v>
      </c>
      <c r="B442" s="1">
        <v>58250000000</v>
      </c>
      <c r="C442">
        <v>410380000000</v>
      </c>
      <c r="D442">
        <v>316700000000</v>
      </c>
      <c r="E442">
        <v>221880000000</v>
      </c>
      <c r="F442">
        <v>112460000000</v>
      </c>
      <c r="G442">
        <v>13670000000</v>
      </c>
      <c r="H442" s="1">
        <v>32.909999999999997</v>
      </c>
      <c r="I442">
        <v>41.689999</v>
      </c>
      <c r="J442">
        <v>66.769997000000004</v>
      </c>
      <c r="K442">
        <v>87.190002000000007</v>
      </c>
      <c r="L442" s="2">
        <v>50.560001</v>
      </c>
      <c r="M442" s="1">
        <v>0</v>
      </c>
      <c r="N442">
        <v>0</v>
      </c>
      <c r="O442">
        <v>0</v>
      </c>
      <c r="P442">
        <v>0</v>
      </c>
      <c r="Q442" s="2">
        <v>0</v>
      </c>
      <c r="R442" s="1">
        <f t="shared" si="30"/>
        <v>-1827600000</v>
      </c>
      <c r="S442">
        <f t="shared" si="31"/>
        <v>-289800000</v>
      </c>
      <c r="T442">
        <f t="shared" si="32"/>
        <v>-258700000</v>
      </c>
      <c r="U442">
        <f t="shared" si="33"/>
        <v>-194100000</v>
      </c>
      <c r="V442">
        <f t="shared" si="34"/>
        <v>-201300000</v>
      </c>
      <c r="W442" s="1">
        <v>-67600000</v>
      </c>
      <c r="X442">
        <v>-69000000</v>
      </c>
      <c r="Y442">
        <v>-56800000</v>
      </c>
      <c r="Z442">
        <v>-46100000</v>
      </c>
      <c r="AA442" s="2">
        <v>-43200000</v>
      </c>
      <c r="AB442" s="1">
        <v>-1760000000</v>
      </c>
      <c r="AC442">
        <v>-220800000</v>
      </c>
      <c r="AD442">
        <v>-201900000</v>
      </c>
      <c r="AE442">
        <v>-236100000</v>
      </c>
      <c r="AF442" s="2">
        <v>-373500000</v>
      </c>
      <c r="AG442" s="1">
        <v>0</v>
      </c>
      <c r="AH442">
        <v>0</v>
      </c>
      <c r="AI442">
        <v>0</v>
      </c>
      <c r="AJ442">
        <v>88100000</v>
      </c>
      <c r="AK442" s="2">
        <v>215400000</v>
      </c>
    </row>
    <row r="443" spans="1:37" x14ac:dyDescent="0.25">
      <c r="A443" t="s">
        <v>770</v>
      </c>
      <c r="B443" s="1">
        <v>521970000000</v>
      </c>
      <c r="C443">
        <v>428650000000</v>
      </c>
      <c r="D443">
        <v>334270000000</v>
      </c>
      <c r="E443">
        <v>245060000000</v>
      </c>
      <c r="F443">
        <v>124370000000</v>
      </c>
      <c r="G443">
        <v>25320000000</v>
      </c>
      <c r="H443" s="1">
        <v>78.772316000000004</v>
      </c>
      <c r="I443">
        <v>106.82285299999999</v>
      </c>
      <c r="J443">
        <v>136.853149</v>
      </c>
      <c r="K443">
        <v>184.62399300000001</v>
      </c>
      <c r="L443" s="2">
        <v>106.636253</v>
      </c>
      <c r="M443" s="1">
        <v>2.8</v>
      </c>
      <c r="N443">
        <v>3.04</v>
      </c>
      <c r="O443">
        <v>3.6</v>
      </c>
      <c r="P443">
        <v>7.32</v>
      </c>
      <c r="Q443" s="2">
        <v>4.8</v>
      </c>
      <c r="R443" s="1">
        <f t="shared" si="30"/>
        <v>-192300000</v>
      </c>
      <c r="S443">
        <f t="shared" si="31"/>
        <v>-223000000</v>
      </c>
      <c r="T443">
        <f t="shared" si="32"/>
        <v>-268500000</v>
      </c>
      <c r="U443">
        <f t="shared" si="33"/>
        <v>-2709100000</v>
      </c>
      <c r="V443">
        <f t="shared" si="34"/>
        <v>-246300000</v>
      </c>
      <c r="W443" s="1">
        <v>-168500000</v>
      </c>
      <c r="X443">
        <v>-204600000</v>
      </c>
      <c r="Y443">
        <v>-214600000</v>
      </c>
      <c r="Z443">
        <v>-239100000</v>
      </c>
      <c r="AA443" s="2">
        <v>-237600000</v>
      </c>
      <c r="AB443" s="1">
        <v>-23800000</v>
      </c>
      <c r="AC443">
        <v>-18400000</v>
      </c>
      <c r="AD443">
        <v>-53900000</v>
      </c>
      <c r="AE443">
        <v>-2470000000</v>
      </c>
      <c r="AF443" s="2">
        <v>-8700000</v>
      </c>
      <c r="AG443" s="1">
        <v>0</v>
      </c>
      <c r="AH443">
        <v>0</v>
      </c>
      <c r="AI443">
        <v>0</v>
      </c>
      <c r="AJ443">
        <v>0</v>
      </c>
      <c r="AK443" s="2">
        <v>0</v>
      </c>
    </row>
    <row r="444" spans="1:37" x14ac:dyDescent="0.25">
      <c r="A444" t="s">
        <v>800</v>
      </c>
      <c r="B444" s="1">
        <v>531560000000</v>
      </c>
      <c r="C444">
        <v>434990000000</v>
      </c>
      <c r="D444">
        <v>335550000000</v>
      </c>
      <c r="E444">
        <v>237730000000</v>
      </c>
      <c r="F444">
        <v>143930000000</v>
      </c>
      <c r="G444">
        <v>37150000000</v>
      </c>
      <c r="H444" s="1">
        <v>107.87899</v>
      </c>
      <c r="I444">
        <v>126.223106</v>
      </c>
      <c r="J444">
        <v>132.92366000000001</v>
      </c>
      <c r="K444">
        <v>151.48361199999999</v>
      </c>
      <c r="L444" s="2">
        <v>185.448105</v>
      </c>
      <c r="M444" s="1">
        <v>3.03</v>
      </c>
      <c r="N444">
        <v>3.2299999999999902</v>
      </c>
      <c r="O444">
        <v>3.37</v>
      </c>
      <c r="P444">
        <v>3.49</v>
      </c>
      <c r="Q444" s="2">
        <v>3.67</v>
      </c>
      <c r="R444" s="1">
        <f t="shared" si="30"/>
        <v>-4000000</v>
      </c>
      <c r="S444">
        <f t="shared" si="31"/>
        <v>0</v>
      </c>
      <c r="T444">
        <f t="shared" si="32"/>
        <v>0</v>
      </c>
      <c r="U444">
        <f t="shared" si="33"/>
        <v>-38000000</v>
      </c>
      <c r="V444">
        <f t="shared" si="34"/>
        <v>-4000000</v>
      </c>
      <c r="W444" s="1">
        <v>0</v>
      </c>
      <c r="X444">
        <v>0</v>
      </c>
      <c r="Y444">
        <v>0</v>
      </c>
      <c r="Z444">
        <v>0</v>
      </c>
      <c r="AA444" s="2">
        <v>0</v>
      </c>
      <c r="AB444" s="1">
        <v>-4000000</v>
      </c>
      <c r="AC444">
        <v>0</v>
      </c>
      <c r="AD444">
        <v>0</v>
      </c>
      <c r="AE444">
        <v>-38000000</v>
      </c>
      <c r="AF444" s="2">
        <v>-4000000</v>
      </c>
      <c r="AG444" s="1">
        <v>0</v>
      </c>
      <c r="AH444">
        <v>0</v>
      </c>
      <c r="AI444">
        <v>0</v>
      </c>
      <c r="AJ444">
        <v>0</v>
      </c>
      <c r="AK444" s="2">
        <v>0</v>
      </c>
    </row>
    <row r="445" spans="1:37" x14ac:dyDescent="0.25">
      <c r="A445" t="s">
        <v>794</v>
      </c>
      <c r="B445" s="1">
        <v>510160000000</v>
      </c>
      <c r="C445">
        <v>411040000000</v>
      </c>
      <c r="D445">
        <v>316370000000</v>
      </c>
      <c r="E445">
        <v>227150000000</v>
      </c>
      <c r="F445">
        <v>124850000000</v>
      </c>
      <c r="G445">
        <v>23990000000</v>
      </c>
      <c r="H445" s="1">
        <v>77.846901000000003</v>
      </c>
      <c r="I445">
        <v>88.380439999999993</v>
      </c>
      <c r="J445">
        <v>134.63252299999999</v>
      </c>
      <c r="K445">
        <v>230.98764</v>
      </c>
      <c r="L445" s="2">
        <v>221.81195099999999</v>
      </c>
      <c r="M445" s="1">
        <v>1.2</v>
      </c>
      <c r="N445">
        <v>1.3599999999999901</v>
      </c>
      <c r="O445">
        <v>1.5</v>
      </c>
      <c r="P445">
        <v>2.08</v>
      </c>
      <c r="Q445" s="2">
        <v>3.68</v>
      </c>
      <c r="R445" s="1">
        <f t="shared" si="30"/>
        <v>-276310000</v>
      </c>
      <c r="S445">
        <f t="shared" si="31"/>
        <v>-214960000</v>
      </c>
      <c r="T445">
        <f t="shared" si="32"/>
        <v>-292210000</v>
      </c>
      <c r="U445">
        <f t="shared" si="33"/>
        <v>-627340000</v>
      </c>
      <c r="V445">
        <f t="shared" si="34"/>
        <v>-1093730000</v>
      </c>
      <c r="W445" s="1">
        <v>-278530000</v>
      </c>
      <c r="X445">
        <v>-217450000</v>
      </c>
      <c r="Y445">
        <v>-294000000</v>
      </c>
      <c r="Z445">
        <v>-628430000</v>
      </c>
      <c r="AA445" s="2">
        <v>-773370000</v>
      </c>
      <c r="AB445" s="1">
        <v>0</v>
      </c>
      <c r="AC445">
        <v>0</v>
      </c>
      <c r="AD445">
        <v>0</v>
      </c>
      <c r="AE445">
        <v>0</v>
      </c>
      <c r="AF445" s="2">
        <v>-390770000</v>
      </c>
      <c r="AG445" s="1">
        <v>2220000</v>
      </c>
      <c r="AH445">
        <v>2490000</v>
      </c>
      <c r="AI445">
        <v>1790000</v>
      </c>
      <c r="AJ445">
        <v>1090000</v>
      </c>
      <c r="AK445" s="2">
        <v>70410000</v>
      </c>
    </row>
    <row r="446" spans="1:37" x14ac:dyDescent="0.25">
      <c r="A446" t="s">
        <v>784</v>
      </c>
      <c r="B446" s="1">
        <v>557440000000</v>
      </c>
      <c r="C446">
        <v>475710000000</v>
      </c>
      <c r="D446">
        <v>3668900000000</v>
      </c>
      <c r="E446">
        <v>21061000000000</v>
      </c>
      <c r="F446">
        <v>1388970000000</v>
      </c>
      <c r="G446">
        <v>777650000000</v>
      </c>
      <c r="H446" s="1">
        <v>22.186665999999999</v>
      </c>
      <c r="I446">
        <v>27.888666000000001</v>
      </c>
      <c r="J446">
        <v>235.22332800000001</v>
      </c>
      <c r="K446">
        <v>352.26001000000002</v>
      </c>
      <c r="L446" s="2">
        <v>123.18</v>
      </c>
      <c r="M446" s="1">
        <v>0</v>
      </c>
      <c r="N446">
        <v>0</v>
      </c>
      <c r="O446">
        <v>0</v>
      </c>
      <c r="P446">
        <v>0</v>
      </c>
      <c r="Q446" s="2">
        <v>0</v>
      </c>
      <c r="R446" s="1">
        <f t="shared" si="30"/>
        <v>-1900780000</v>
      </c>
      <c r="S446">
        <f t="shared" si="31"/>
        <v>-1206000000</v>
      </c>
      <c r="T446">
        <f t="shared" si="32"/>
        <v>-3229000000</v>
      </c>
      <c r="U446">
        <f t="shared" si="33"/>
        <v>-8008000000</v>
      </c>
      <c r="V446">
        <f t="shared" si="34"/>
        <v>-7215000000</v>
      </c>
      <c r="W446" s="1">
        <v>-2320000000</v>
      </c>
      <c r="X446">
        <v>-1440000000</v>
      </c>
      <c r="Y446">
        <v>-3240000000</v>
      </c>
      <c r="Z446">
        <v>-8010000000</v>
      </c>
      <c r="AA446" s="2">
        <v>-7170000000</v>
      </c>
      <c r="AB446" s="1">
        <v>-17910000</v>
      </c>
      <c r="AC446">
        <v>-45000000</v>
      </c>
      <c r="AD446">
        <v>-13000000</v>
      </c>
      <c r="AE446">
        <v>0</v>
      </c>
      <c r="AF446" s="2">
        <v>-45000000</v>
      </c>
      <c r="AG446" s="1">
        <v>437130000</v>
      </c>
      <c r="AH446">
        <v>279000000</v>
      </c>
      <c r="AI446">
        <v>24000000</v>
      </c>
      <c r="AJ446">
        <v>2000000</v>
      </c>
      <c r="AK446" s="2">
        <v>0</v>
      </c>
    </row>
    <row r="447" spans="1:37" x14ac:dyDescent="0.25">
      <c r="A447" t="s">
        <v>806</v>
      </c>
      <c r="B447" s="1">
        <v>519500000000</v>
      </c>
      <c r="C447">
        <v>433230000000</v>
      </c>
      <c r="D447">
        <v>323500000000</v>
      </c>
      <c r="E447">
        <v>231640000000</v>
      </c>
      <c r="F447">
        <v>122270000000</v>
      </c>
      <c r="G447">
        <v>18690000000</v>
      </c>
      <c r="H447" s="1">
        <v>47.841102999999997</v>
      </c>
      <c r="I447">
        <v>83.199768000000006</v>
      </c>
      <c r="J447">
        <v>60.448658000000002</v>
      </c>
      <c r="K447">
        <v>83.704741999999996</v>
      </c>
      <c r="L447" s="2">
        <v>61.189464999999998</v>
      </c>
      <c r="M447" s="1">
        <v>1.2749999999999999</v>
      </c>
      <c r="N447">
        <v>1.5449999999999999</v>
      </c>
      <c r="O447">
        <v>1.7050000000000001</v>
      </c>
      <c r="P447">
        <v>1.7949999999999999</v>
      </c>
      <c r="Q447" s="2">
        <v>1.8599999999999901</v>
      </c>
      <c r="R447" s="1">
        <f t="shared" si="30"/>
        <v>-1873000000</v>
      </c>
      <c r="S447">
        <f t="shared" si="31"/>
        <v>-3550000000</v>
      </c>
      <c r="T447">
        <f t="shared" si="32"/>
        <v>-1171000000</v>
      </c>
      <c r="U447">
        <f t="shared" si="33"/>
        <v>-20000000</v>
      </c>
      <c r="V447">
        <f t="shared" si="34"/>
        <v>-1890000000</v>
      </c>
      <c r="W447" s="1">
        <v>-1200000000</v>
      </c>
      <c r="X447">
        <v>-1260000000</v>
      </c>
      <c r="Y447">
        <v>-1200000000</v>
      </c>
      <c r="Z447">
        <v>-1210000000</v>
      </c>
      <c r="AA447" s="2">
        <v>-1890000000</v>
      </c>
      <c r="AB447" s="1">
        <v>-1470000000</v>
      </c>
      <c r="AC447">
        <v>-2460000000</v>
      </c>
      <c r="AD447">
        <v>0</v>
      </c>
      <c r="AE447">
        <v>0</v>
      </c>
      <c r="AF447" s="2">
        <v>0</v>
      </c>
      <c r="AG447" s="1">
        <v>797000000</v>
      </c>
      <c r="AH447">
        <v>170000000</v>
      </c>
      <c r="AI447">
        <v>29000000</v>
      </c>
      <c r="AJ447">
        <v>1190000000</v>
      </c>
      <c r="AK447" s="2">
        <v>0</v>
      </c>
    </row>
    <row r="448" spans="1:37" x14ac:dyDescent="0.25">
      <c r="A448" t="s">
        <v>796</v>
      </c>
      <c r="B448" s="1">
        <v>522060000000</v>
      </c>
      <c r="C448">
        <v>431670000000</v>
      </c>
      <c r="D448">
        <v>334850000000</v>
      </c>
      <c r="E448">
        <v>247990000000</v>
      </c>
      <c r="F448">
        <v>138710000000</v>
      </c>
      <c r="G448">
        <v>46870000000</v>
      </c>
      <c r="H448" s="1">
        <v>65.621253999999993</v>
      </c>
      <c r="I448">
        <v>97.331085000000002</v>
      </c>
      <c r="J448">
        <v>139.58764600000001</v>
      </c>
      <c r="K448">
        <v>196.83985899999999</v>
      </c>
      <c r="L448" s="2">
        <v>166.64175399999999</v>
      </c>
      <c r="M448" s="1">
        <v>1.5205579999999901</v>
      </c>
      <c r="N448">
        <v>1.644684</v>
      </c>
      <c r="O448">
        <v>2.12</v>
      </c>
      <c r="P448">
        <v>2.36</v>
      </c>
      <c r="Q448" s="2">
        <v>2.68</v>
      </c>
      <c r="R448" s="1">
        <f t="shared" si="30"/>
        <v>-628700000</v>
      </c>
      <c r="S448">
        <f t="shared" si="31"/>
        <v>-286600000</v>
      </c>
      <c r="T448">
        <f t="shared" si="32"/>
        <v>-328900000</v>
      </c>
      <c r="U448">
        <f t="shared" si="33"/>
        <v>-477100000</v>
      </c>
      <c r="V448">
        <f t="shared" si="34"/>
        <v>-516800000</v>
      </c>
      <c r="W448" s="1">
        <v>-365600000</v>
      </c>
      <c r="X448">
        <v>-205400000</v>
      </c>
      <c r="Y448">
        <v>-146200000</v>
      </c>
      <c r="Z448">
        <v>-223000000</v>
      </c>
      <c r="AA448" s="2">
        <v>-291800000</v>
      </c>
      <c r="AB448" s="1">
        <v>-285200000</v>
      </c>
      <c r="AC448">
        <v>-83400000</v>
      </c>
      <c r="AD448">
        <v>-182800000</v>
      </c>
      <c r="AE448">
        <v>-269200000</v>
      </c>
      <c r="AF448" s="2">
        <v>-234700000</v>
      </c>
      <c r="AG448" s="1">
        <v>22100000</v>
      </c>
      <c r="AH448">
        <v>2200000</v>
      </c>
      <c r="AI448">
        <v>100000</v>
      </c>
      <c r="AJ448">
        <v>15100000</v>
      </c>
      <c r="AK448" s="2">
        <v>9700000</v>
      </c>
    </row>
    <row r="449" spans="1:37" x14ac:dyDescent="0.25">
      <c r="A449" t="s">
        <v>772</v>
      </c>
      <c r="B449" s="1">
        <v>511640000000</v>
      </c>
      <c r="C449">
        <v>413870000000</v>
      </c>
      <c r="D449">
        <v>323910000000</v>
      </c>
      <c r="E449">
        <v>220490000000</v>
      </c>
      <c r="F449">
        <v>117470000000</v>
      </c>
      <c r="G449">
        <v>24080000000</v>
      </c>
      <c r="H449" s="1">
        <v>102.94000200000001</v>
      </c>
      <c r="I449">
        <v>122.43</v>
      </c>
      <c r="J449">
        <v>207.78999300000001</v>
      </c>
      <c r="K449">
        <v>177.720001</v>
      </c>
      <c r="L449" s="2">
        <v>104.129997</v>
      </c>
      <c r="M449" s="1">
        <v>0</v>
      </c>
      <c r="N449">
        <v>0</v>
      </c>
      <c r="O449">
        <v>0</v>
      </c>
      <c r="P449">
        <v>0</v>
      </c>
      <c r="Q449" s="2">
        <v>0</v>
      </c>
      <c r="R449" s="1">
        <f t="shared" si="30"/>
        <v>-95120000</v>
      </c>
      <c r="S449">
        <f t="shared" si="31"/>
        <v>-65420000</v>
      </c>
      <c r="T449">
        <f t="shared" si="32"/>
        <v>-171390000</v>
      </c>
      <c r="U449">
        <f t="shared" si="33"/>
        <v>-319970000</v>
      </c>
      <c r="V449">
        <f t="shared" si="34"/>
        <v>-3514200000</v>
      </c>
      <c r="W449" s="1">
        <v>-66970000</v>
      </c>
      <c r="X449">
        <v>-53380000</v>
      </c>
      <c r="Y449">
        <v>-68920000</v>
      </c>
      <c r="Z449">
        <v>-158640000</v>
      </c>
      <c r="AA449" s="2">
        <v>-204200000</v>
      </c>
      <c r="AB449" s="1">
        <v>-28150000</v>
      </c>
      <c r="AC449">
        <v>-12040000</v>
      </c>
      <c r="AD449">
        <v>-102470000</v>
      </c>
      <c r="AE449">
        <v>-161330000</v>
      </c>
      <c r="AF449" s="2">
        <v>-3310000000</v>
      </c>
      <c r="AG449" s="1">
        <v>0</v>
      </c>
      <c r="AH449">
        <v>0</v>
      </c>
      <c r="AI449">
        <v>0</v>
      </c>
      <c r="AJ449">
        <v>0</v>
      </c>
      <c r="AK449" s="2">
        <v>0</v>
      </c>
    </row>
    <row r="450" spans="1:37" x14ac:dyDescent="0.25">
      <c r="A450" t="s">
        <v>786</v>
      </c>
      <c r="B450" s="1">
        <v>589310000000</v>
      </c>
      <c r="C450">
        <v>4119570000000</v>
      </c>
      <c r="D450">
        <v>3150660000000</v>
      </c>
      <c r="E450">
        <v>2174140000000</v>
      </c>
      <c r="F450">
        <v>1149940000000</v>
      </c>
      <c r="G450">
        <v>154190000000</v>
      </c>
      <c r="H450" s="1">
        <v>83.016266000000002</v>
      </c>
      <c r="I450">
        <v>115.860321</v>
      </c>
      <c r="J450">
        <v>152.589539</v>
      </c>
      <c r="K450">
        <v>179.33995100000001</v>
      </c>
      <c r="L450" s="2">
        <v>161.66163599999999</v>
      </c>
      <c r="M450" s="1">
        <v>2.63</v>
      </c>
      <c r="N450">
        <v>3.21</v>
      </c>
      <c r="O450">
        <v>3.71999999999999</v>
      </c>
      <c r="P450">
        <v>4.21</v>
      </c>
      <c r="Q450" s="2">
        <v>4.6899999999999897</v>
      </c>
      <c r="R450" s="1">
        <f t="shared" si="30"/>
        <v>-1121000000</v>
      </c>
      <c r="S450">
        <f t="shared" si="31"/>
        <v>-817000000</v>
      </c>
      <c r="T450">
        <f t="shared" si="32"/>
        <v>-645000000</v>
      </c>
      <c r="U450">
        <f t="shared" si="33"/>
        <v>-2385000000</v>
      </c>
      <c r="V450">
        <f t="shared" si="34"/>
        <v>-2797000000</v>
      </c>
      <c r="W450" s="1">
        <v>-1130000000</v>
      </c>
      <c r="X450">
        <v>-847000000</v>
      </c>
      <c r="Y450">
        <v>-649000000</v>
      </c>
      <c r="Z450">
        <v>-2460000000</v>
      </c>
      <c r="AA450" s="2">
        <v>-2800000000</v>
      </c>
      <c r="AB450" s="1">
        <v>0</v>
      </c>
      <c r="AC450">
        <v>0</v>
      </c>
      <c r="AD450">
        <v>0</v>
      </c>
      <c r="AE450">
        <v>0</v>
      </c>
      <c r="AF450" s="2">
        <v>0</v>
      </c>
      <c r="AG450" s="1">
        <v>9000000</v>
      </c>
      <c r="AH450">
        <v>30000000</v>
      </c>
      <c r="AI450">
        <v>4000000</v>
      </c>
      <c r="AJ450">
        <v>75000000</v>
      </c>
      <c r="AK450" s="2">
        <v>3000000</v>
      </c>
    </row>
    <row r="451" spans="1:37" x14ac:dyDescent="0.25">
      <c r="A451" t="s">
        <v>788</v>
      </c>
      <c r="B451" s="1">
        <v>510830000000</v>
      </c>
      <c r="C451">
        <v>410180000000</v>
      </c>
      <c r="D451">
        <v>311060000000</v>
      </c>
      <c r="E451">
        <v>217010000000</v>
      </c>
      <c r="F451">
        <v>114780000000</v>
      </c>
      <c r="G451">
        <v>15490000000</v>
      </c>
      <c r="H451" s="1">
        <v>45.679977000000001</v>
      </c>
      <c r="I451">
        <v>44.371986</v>
      </c>
      <c r="J451">
        <v>48.187012000000003</v>
      </c>
      <c r="K451">
        <v>77.065262000000004</v>
      </c>
      <c r="L451" s="2">
        <v>70.759079</v>
      </c>
      <c r="M451" s="1">
        <v>0.08</v>
      </c>
      <c r="N451">
        <v>0.08</v>
      </c>
      <c r="O451">
        <v>0.08</v>
      </c>
      <c r="P451">
        <v>0.08</v>
      </c>
      <c r="Q451" s="2">
        <v>0.08</v>
      </c>
      <c r="R451" s="1">
        <f t="shared" si="30"/>
        <v>415000000</v>
      </c>
      <c r="S451">
        <f t="shared" si="31"/>
        <v>-341000000</v>
      </c>
      <c r="T451">
        <f t="shared" si="32"/>
        <v>-299000000</v>
      </c>
      <c r="U451">
        <f t="shared" si="33"/>
        <v>-334000000</v>
      </c>
      <c r="V451">
        <f t="shared" si="34"/>
        <v>-534000000</v>
      </c>
      <c r="W451" s="1">
        <v>-369000000</v>
      </c>
      <c r="X451">
        <v>-339000000</v>
      </c>
      <c r="Y451">
        <v>-317000000</v>
      </c>
      <c r="Z451">
        <v>-375000000</v>
      </c>
      <c r="AA451" s="2">
        <v>-354000000</v>
      </c>
      <c r="AB451" s="1">
        <v>-23000000</v>
      </c>
      <c r="AC451">
        <v>-2000000</v>
      </c>
      <c r="AD451">
        <v>-15000000</v>
      </c>
      <c r="AE451">
        <v>0</v>
      </c>
      <c r="AF451" s="2">
        <v>-202000000</v>
      </c>
      <c r="AG451" s="1">
        <v>807000000</v>
      </c>
      <c r="AH451">
        <v>0</v>
      </c>
      <c r="AI451">
        <v>33000000</v>
      </c>
      <c r="AJ451">
        <v>41000000</v>
      </c>
      <c r="AK451" s="2">
        <v>22000000</v>
      </c>
    </row>
    <row r="452" spans="1:37" x14ac:dyDescent="0.25">
      <c r="A452" t="s">
        <v>927</v>
      </c>
      <c r="B452" s="1">
        <v>57110000000</v>
      </c>
      <c r="C452">
        <v>411790000000</v>
      </c>
      <c r="D452">
        <v>317600000000</v>
      </c>
      <c r="E452">
        <v>222040000000</v>
      </c>
      <c r="F452">
        <v>113420000000</v>
      </c>
      <c r="G452">
        <v>16690000000</v>
      </c>
      <c r="H452" s="1">
        <v>185.820007</v>
      </c>
      <c r="I452">
        <v>300.01998900000001</v>
      </c>
      <c r="J452">
        <v>436.51998900000001</v>
      </c>
      <c r="K452">
        <v>537.95001200000002</v>
      </c>
      <c r="L452" s="2">
        <v>322.41000400000001</v>
      </c>
      <c r="M452" s="1">
        <v>0</v>
      </c>
      <c r="N452">
        <v>0</v>
      </c>
      <c r="O452">
        <v>0</v>
      </c>
      <c r="P452">
        <v>0</v>
      </c>
      <c r="Q452" s="2">
        <v>0</v>
      </c>
      <c r="R452" s="1">
        <f t="shared" ref="R452:R515" si="35">W452+AB452+AG452</f>
        <v>-205510000</v>
      </c>
      <c r="S452">
        <f t="shared" ref="S452:S515" si="36">X452+AC452+AH452</f>
        <v>-260770000</v>
      </c>
      <c r="T452">
        <f t="shared" ref="T452:T515" si="37">Y452+AD452+AI452</f>
        <v>-29760000</v>
      </c>
      <c r="U452">
        <f t="shared" ref="U452:U515" si="38">Z452+AE452+AJ452</f>
        <v>-2145609999.9999998</v>
      </c>
      <c r="V452">
        <f t="shared" ref="V452:V515" si="39">AA452+AF452+AK452</f>
        <v>-214070000</v>
      </c>
      <c r="W452" s="1">
        <v>-27420000</v>
      </c>
      <c r="X452">
        <v>-42040000</v>
      </c>
      <c r="Y452">
        <v>-28470000</v>
      </c>
      <c r="Z452">
        <v>-55610000</v>
      </c>
      <c r="AA452" s="2">
        <v>-50150000</v>
      </c>
      <c r="AB452" s="1">
        <v>-178090000</v>
      </c>
      <c r="AC452">
        <v>-218730000</v>
      </c>
      <c r="AD452">
        <v>-1290000</v>
      </c>
      <c r="AE452">
        <v>-2089999999.9999998</v>
      </c>
      <c r="AF452" s="2">
        <v>-163920000</v>
      </c>
      <c r="AG452" s="1">
        <v>0</v>
      </c>
      <c r="AH452">
        <v>0</v>
      </c>
      <c r="AI452">
        <v>0</v>
      </c>
      <c r="AJ452">
        <v>0</v>
      </c>
      <c r="AK452" s="2">
        <v>0</v>
      </c>
    </row>
    <row r="453" spans="1:37" x14ac:dyDescent="0.25">
      <c r="A453" t="s">
        <v>816</v>
      </c>
      <c r="B453" s="1">
        <v>522590000000</v>
      </c>
      <c r="C453">
        <v>422120000000</v>
      </c>
      <c r="D453">
        <v>312650000000</v>
      </c>
      <c r="E453">
        <v>214170000000</v>
      </c>
      <c r="F453">
        <v>112320000000</v>
      </c>
      <c r="G453">
        <v>16300000000</v>
      </c>
      <c r="H453" s="1">
        <v>83.730002999999996</v>
      </c>
      <c r="I453">
        <v>88.089995999999999</v>
      </c>
      <c r="J453">
        <v>43.25</v>
      </c>
      <c r="K453">
        <v>43.779998999999997</v>
      </c>
      <c r="L453" s="2">
        <v>37.700001</v>
      </c>
      <c r="M453" s="1">
        <v>0</v>
      </c>
      <c r="N453">
        <v>0</v>
      </c>
      <c r="O453">
        <v>0</v>
      </c>
      <c r="P453">
        <v>0</v>
      </c>
      <c r="Q453" s="2">
        <v>0</v>
      </c>
      <c r="R453" s="1">
        <f t="shared" si="35"/>
        <v>-4070000000.0000005</v>
      </c>
      <c r="S453">
        <f t="shared" si="36"/>
        <v>-4530000000</v>
      </c>
      <c r="T453">
        <f t="shared" si="37"/>
        <v>-1730000000</v>
      </c>
      <c r="U453">
        <f t="shared" si="38"/>
        <v>-2002999999.9999998</v>
      </c>
      <c r="V453">
        <f t="shared" si="39"/>
        <v>-4613000000</v>
      </c>
      <c r="W453" s="1">
        <v>-4070000000.0000005</v>
      </c>
      <c r="X453">
        <v>-4530000000</v>
      </c>
      <c r="Y453">
        <v>-1730000000</v>
      </c>
      <c r="Z453">
        <v>-2109999999.9999998</v>
      </c>
      <c r="AA453" s="2">
        <v>-4820000000</v>
      </c>
      <c r="AB453" s="1">
        <v>0</v>
      </c>
      <c r="AC453">
        <v>0</v>
      </c>
      <c r="AD453">
        <v>0</v>
      </c>
      <c r="AE453">
        <v>0</v>
      </c>
      <c r="AF453" s="2">
        <v>0</v>
      </c>
      <c r="AG453" s="1">
        <v>0</v>
      </c>
      <c r="AH453">
        <v>0</v>
      </c>
      <c r="AI453">
        <v>0</v>
      </c>
      <c r="AJ453">
        <v>107000000</v>
      </c>
      <c r="AK453" s="2">
        <v>207000000</v>
      </c>
    </row>
    <row r="454" spans="1:37" x14ac:dyDescent="0.25">
      <c r="A454" t="s">
        <v>810</v>
      </c>
      <c r="B454" s="1">
        <v>510910000000</v>
      </c>
      <c r="C454">
        <v>413750000000</v>
      </c>
      <c r="D454">
        <v>311310000000</v>
      </c>
      <c r="E454">
        <v>218540000000</v>
      </c>
      <c r="F454">
        <v>121130000000</v>
      </c>
      <c r="G454">
        <v>14010000000</v>
      </c>
      <c r="H454" s="1">
        <v>33.743980000000001</v>
      </c>
      <c r="I454">
        <v>40.993895999999999</v>
      </c>
      <c r="J454">
        <v>35.034145000000002</v>
      </c>
      <c r="K454">
        <v>56.448608</v>
      </c>
      <c r="L454" s="2">
        <v>37.574286999999998</v>
      </c>
      <c r="M454" s="1">
        <v>1.2789999999999999</v>
      </c>
      <c r="N454">
        <v>1.3520000000000001</v>
      </c>
      <c r="O454">
        <v>1.423</v>
      </c>
      <c r="P454">
        <v>1.4489999999999901</v>
      </c>
      <c r="Q454" s="2">
        <v>1.5029999999999999</v>
      </c>
      <c r="R454" s="1">
        <f t="shared" si="35"/>
        <v>-117210000</v>
      </c>
      <c r="S454">
        <f t="shared" si="36"/>
        <v>-184350000</v>
      </c>
      <c r="T454">
        <f t="shared" si="37"/>
        <v>-174110000</v>
      </c>
      <c r="U454">
        <f t="shared" si="38"/>
        <v>-166520000</v>
      </c>
      <c r="V454">
        <f t="shared" si="39"/>
        <v>-236010000</v>
      </c>
      <c r="W454" s="1">
        <v>-117210000</v>
      </c>
      <c r="X454">
        <v>-184350000</v>
      </c>
      <c r="Y454">
        <v>-174110000</v>
      </c>
      <c r="Z454">
        <v>-166520000</v>
      </c>
      <c r="AA454" s="2">
        <v>-236010000</v>
      </c>
      <c r="AB454" s="1">
        <v>0</v>
      </c>
      <c r="AC454">
        <v>0</v>
      </c>
      <c r="AD454">
        <v>0</v>
      </c>
      <c r="AE454">
        <v>0</v>
      </c>
      <c r="AF454" s="2">
        <v>0</v>
      </c>
      <c r="AG454" s="1">
        <v>0</v>
      </c>
      <c r="AH454">
        <v>0</v>
      </c>
      <c r="AI454">
        <v>0</v>
      </c>
      <c r="AJ454">
        <v>0</v>
      </c>
      <c r="AK454" s="2">
        <v>0</v>
      </c>
    </row>
    <row r="455" spans="1:37" x14ac:dyDescent="0.25">
      <c r="A455" t="s">
        <v>824</v>
      </c>
      <c r="B455" s="1">
        <v>510640000000</v>
      </c>
      <c r="C455">
        <v>412430000000</v>
      </c>
      <c r="D455">
        <v>311680000000</v>
      </c>
      <c r="E455">
        <v>210420000000</v>
      </c>
      <c r="F455">
        <v>110060000000</v>
      </c>
      <c r="G455">
        <v>9330000000</v>
      </c>
      <c r="H455" s="1">
        <v>114.130028</v>
      </c>
      <c r="I455">
        <v>141.08833300000001</v>
      </c>
      <c r="J455">
        <v>135.43808000000001</v>
      </c>
      <c r="K455">
        <v>128.44476299999999</v>
      </c>
      <c r="L455" s="2">
        <v>140.482834</v>
      </c>
      <c r="M455" s="1">
        <v>0.4</v>
      </c>
      <c r="N455">
        <v>0.6</v>
      </c>
      <c r="O455">
        <v>0.2</v>
      </c>
      <c r="P455">
        <v>0.8</v>
      </c>
      <c r="Q455" s="2">
        <v>0.8</v>
      </c>
      <c r="R455" s="1">
        <f t="shared" si="35"/>
        <v>-798170000</v>
      </c>
      <c r="S455">
        <f t="shared" si="36"/>
        <v>-652620000</v>
      </c>
      <c r="T455">
        <f t="shared" si="37"/>
        <v>-760090000</v>
      </c>
      <c r="U455">
        <f t="shared" si="38"/>
        <v>-922460000</v>
      </c>
      <c r="V455">
        <f t="shared" si="39"/>
        <v>-790810000</v>
      </c>
      <c r="W455" s="1">
        <v>-701210000</v>
      </c>
      <c r="X455">
        <v>-655510000</v>
      </c>
      <c r="Y455">
        <v>-734210000</v>
      </c>
      <c r="Z455">
        <v>-855660000</v>
      </c>
      <c r="AA455" s="2">
        <v>-734000000</v>
      </c>
      <c r="AB455" s="1">
        <v>-110460000</v>
      </c>
      <c r="AC455">
        <v>-8010000</v>
      </c>
      <c r="AD455">
        <v>-52010000</v>
      </c>
      <c r="AE455">
        <v>-105420000</v>
      </c>
      <c r="AF455" s="2">
        <v>-68810000</v>
      </c>
      <c r="AG455" s="1">
        <v>13500000</v>
      </c>
      <c r="AH455">
        <v>10900000</v>
      </c>
      <c r="AI455">
        <v>26130000</v>
      </c>
      <c r="AJ455">
        <v>38620000</v>
      </c>
      <c r="AK455" s="2">
        <v>12000000</v>
      </c>
    </row>
    <row r="456" spans="1:37" x14ac:dyDescent="0.25">
      <c r="A456" t="s">
        <v>812</v>
      </c>
      <c r="B456" s="1">
        <v>514520000000</v>
      </c>
      <c r="C456">
        <v>414460000000</v>
      </c>
      <c r="D456">
        <v>316170000000</v>
      </c>
      <c r="E456">
        <v>222310000000</v>
      </c>
      <c r="F456">
        <v>123860000000</v>
      </c>
      <c r="G456">
        <v>20470000000</v>
      </c>
      <c r="H456" s="1">
        <v>244.83999600000001</v>
      </c>
      <c r="I456">
        <v>253.13999899999999</v>
      </c>
      <c r="J456">
        <v>287.16000400000001</v>
      </c>
      <c r="K456">
        <v>412.33999599999999</v>
      </c>
      <c r="L456" s="2">
        <v>469.07000699999998</v>
      </c>
      <c r="M456" s="1">
        <v>0</v>
      </c>
      <c r="N456">
        <v>0</v>
      </c>
      <c r="O456">
        <v>0</v>
      </c>
      <c r="P456">
        <v>0</v>
      </c>
      <c r="Q456" s="2">
        <v>0</v>
      </c>
      <c r="R456" s="1">
        <f t="shared" si="35"/>
        <v>-333010000</v>
      </c>
      <c r="S456">
        <f t="shared" si="36"/>
        <v>-298530000</v>
      </c>
      <c r="T456">
        <f t="shared" si="37"/>
        <v>-153090000</v>
      </c>
      <c r="U456">
        <f t="shared" si="38"/>
        <v>-172190000</v>
      </c>
      <c r="V456">
        <f t="shared" si="39"/>
        <v>-312130000</v>
      </c>
      <c r="W456" s="1">
        <v>-319400000</v>
      </c>
      <c r="X456">
        <v>-298530000</v>
      </c>
      <c r="Y456">
        <v>-151870000</v>
      </c>
      <c r="Z456">
        <v>-172190000</v>
      </c>
      <c r="AA456" s="2">
        <v>-312130000</v>
      </c>
      <c r="AB456" s="1">
        <v>-13610000</v>
      </c>
      <c r="AC456">
        <v>0</v>
      </c>
      <c r="AD456">
        <v>-1220000</v>
      </c>
      <c r="AE456">
        <v>0</v>
      </c>
      <c r="AF456" s="2">
        <v>0</v>
      </c>
      <c r="AG456" s="1">
        <v>0</v>
      </c>
      <c r="AH456">
        <v>0</v>
      </c>
      <c r="AI456">
        <v>0</v>
      </c>
      <c r="AJ456">
        <v>0</v>
      </c>
      <c r="AK456" s="2">
        <v>0</v>
      </c>
    </row>
    <row r="457" spans="1:37" x14ac:dyDescent="0.25">
      <c r="A457" t="s">
        <v>822</v>
      </c>
      <c r="B457" s="1">
        <v>5239150000000</v>
      </c>
      <c r="C457">
        <v>4278690000000</v>
      </c>
      <c r="D457">
        <v>3332730000000</v>
      </c>
      <c r="E457">
        <v>2472940000000</v>
      </c>
      <c r="F457">
        <v>1495370000000</v>
      </c>
      <c r="G457">
        <v>443390000000</v>
      </c>
      <c r="H457" s="1">
        <v>232.874908</v>
      </c>
      <c r="I457">
        <v>279.45703099999997</v>
      </c>
      <c r="J457">
        <v>338.84210200000001</v>
      </c>
      <c r="K457">
        <v>492.01123000000001</v>
      </c>
      <c r="L457" s="2">
        <v>526.13855000000001</v>
      </c>
      <c r="M457" s="1">
        <v>3.45</v>
      </c>
      <c r="N457">
        <v>4.1399999999999997</v>
      </c>
      <c r="O457">
        <v>4.83</v>
      </c>
      <c r="P457">
        <v>5.6</v>
      </c>
      <c r="Q457" s="2">
        <v>6.3999999999999897</v>
      </c>
      <c r="R457" s="1">
        <f t="shared" si="35"/>
        <v>-8060000000</v>
      </c>
      <c r="S457">
        <f t="shared" si="36"/>
        <v>-10410000000</v>
      </c>
      <c r="T457">
        <f t="shared" si="37"/>
        <v>-9190000000</v>
      </c>
      <c r="U457">
        <f t="shared" si="38"/>
        <v>-8610000000</v>
      </c>
      <c r="V457">
        <f t="shared" si="39"/>
        <v>-21020000000</v>
      </c>
      <c r="W457" s="1">
        <v>-2060000000</v>
      </c>
      <c r="X457">
        <v>-2069999999.9999998</v>
      </c>
      <c r="Y457">
        <v>-2049999999.9999998</v>
      </c>
      <c r="Z457">
        <v>-2450000000</v>
      </c>
      <c r="AA457" s="2">
        <v>-2800000000</v>
      </c>
      <c r="AB457" s="1">
        <v>-6000000000</v>
      </c>
      <c r="AC457">
        <v>-8340000000</v>
      </c>
      <c r="AD457">
        <v>-7140000000</v>
      </c>
      <c r="AE457">
        <v>-6160000000</v>
      </c>
      <c r="AF457" s="2">
        <v>-21630000000</v>
      </c>
      <c r="AG457" s="1">
        <v>0</v>
      </c>
      <c r="AH457">
        <v>0</v>
      </c>
      <c r="AI457">
        <v>0</v>
      </c>
      <c r="AJ457">
        <v>0</v>
      </c>
      <c r="AK457" s="2">
        <v>3410000000</v>
      </c>
    </row>
    <row r="458" spans="1:37" x14ac:dyDescent="0.25">
      <c r="A458" t="s">
        <v>814</v>
      </c>
      <c r="B458" s="1">
        <v>5100220000000</v>
      </c>
      <c r="C458">
        <v>4125120000000</v>
      </c>
      <c r="D458">
        <v>3140310000000</v>
      </c>
      <c r="E458">
        <v>2161950000000</v>
      </c>
      <c r="F458">
        <v>1127300000000</v>
      </c>
      <c r="G458">
        <v>134700000000</v>
      </c>
      <c r="H458" s="1">
        <v>125.30384100000001</v>
      </c>
      <c r="I458">
        <v>167.53106700000001</v>
      </c>
      <c r="J458">
        <v>197.07517999999999</v>
      </c>
      <c r="K458">
        <v>243.02006499999999</v>
      </c>
      <c r="L458" s="2">
        <v>204.29785200000001</v>
      </c>
      <c r="M458" s="1">
        <v>3.06</v>
      </c>
      <c r="N458">
        <v>3.7</v>
      </c>
      <c r="O458">
        <v>3.88</v>
      </c>
      <c r="P458">
        <v>4.29</v>
      </c>
      <c r="Q458" s="2">
        <v>5.08</v>
      </c>
      <c r="R458" s="1">
        <f t="shared" si="35"/>
        <v>-3377000000</v>
      </c>
      <c r="S458">
        <f t="shared" si="36"/>
        <v>-3376000000</v>
      </c>
      <c r="T458">
        <f t="shared" si="37"/>
        <v>-2781000000</v>
      </c>
      <c r="U458">
        <f t="shared" si="38"/>
        <v>-2762000000</v>
      </c>
      <c r="V458">
        <f t="shared" si="39"/>
        <v>-3426000000</v>
      </c>
      <c r="W458" s="1">
        <v>-3440000000</v>
      </c>
      <c r="X458">
        <v>-3450000000</v>
      </c>
      <c r="Y458">
        <v>-2930000000</v>
      </c>
      <c r="Z458">
        <v>-2940000000</v>
      </c>
      <c r="AA458" s="2">
        <v>-3620000000</v>
      </c>
      <c r="AB458" s="1">
        <v>0</v>
      </c>
      <c r="AC458">
        <v>0</v>
      </c>
      <c r="AD458">
        <v>0</v>
      </c>
      <c r="AE458">
        <v>0</v>
      </c>
      <c r="AF458" s="2">
        <v>0</v>
      </c>
      <c r="AG458" s="1">
        <v>63000000</v>
      </c>
      <c r="AH458">
        <v>74000000</v>
      </c>
      <c r="AI458">
        <v>149000000</v>
      </c>
      <c r="AJ458">
        <v>178000000</v>
      </c>
      <c r="AK458" s="2">
        <v>194000000</v>
      </c>
    </row>
    <row r="459" spans="1:37" x14ac:dyDescent="0.25">
      <c r="A459" t="s">
        <v>818</v>
      </c>
      <c r="B459" s="1">
        <v>583680000000</v>
      </c>
      <c r="C459">
        <v>4100320000000</v>
      </c>
      <c r="D459">
        <v>3145560000000</v>
      </c>
      <c r="E459">
        <v>2186290000000</v>
      </c>
      <c r="F459">
        <v>1150350000000</v>
      </c>
      <c r="G459">
        <v>143540000000</v>
      </c>
      <c r="H459" s="1">
        <v>84.078177999999994</v>
      </c>
      <c r="I459">
        <v>104.45565000000001</v>
      </c>
      <c r="J459">
        <v>155.266266</v>
      </c>
      <c r="K459">
        <v>201.87567100000001</v>
      </c>
      <c r="L459" s="2">
        <v>169.14941400000001</v>
      </c>
      <c r="M459" s="1">
        <v>3.64</v>
      </c>
      <c r="N459">
        <v>3.84</v>
      </c>
      <c r="O459">
        <v>4.04</v>
      </c>
      <c r="P459">
        <v>4.08</v>
      </c>
      <c r="Q459" s="2">
        <v>6.08</v>
      </c>
      <c r="R459" s="1">
        <f t="shared" si="35"/>
        <v>-6245000000</v>
      </c>
      <c r="S459">
        <f t="shared" si="36"/>
        <v>-6321000000</v>
      </c>
      <c r="T459">
        <f t="shared" si="37"/>
        <v>-5390000000</v>
      </c>
      <c r="U459">
        <f t="shared" si="38"/>
        <v>-3920000000</v>
      </c>
      <c r="V459">
        <f t="shared" si="39"/>
        <v>-5513000000</v>
      </c>
      <c r="W459" s="1">
        <v>-6280000000</v>
      </c>
      <c r="X459">
        <v>-6380000000</v>
      </c>
      <c r="Y459">
        <v>-5410000000</v>
      </c>
      <c r="Z459">
        <v>-4190000000.0000005</v>
      </c>
      <c r="AA459" s="2">
        <v>-4770000000</v>
      </c>
      <c r="AB459" s="1">
        <v>-2000000</v>
      </c>
      <c r="AC459">
        <v>-6000000</v>
      </c>
      <c r="AD459">
        <v>-20000000</v>
      </c>
      <c r="AE459">
        <v>-602000000</v>
      </c>
      <c r="AF459" s="2">
        <v>-755000000</v>
      </c>
      <c r="AG459" s="1">
        <v>37000000</v>
      </c>
      <c r="AH459">
        <v>65000000</v>
      </c>
      <c r="AI459">
        <v>40000000</v>
      </c>
      <c r="AJ459">
        <v>872000000</v>
      </c>
      <c r="AK459" s="2">
        <v>12000000</v>
      </c>
    </row>
    <row r="460" spans="1:37" x14ac:dyDescent="0.25">
      <c r="A460" t="s">
        <v>820</v>
      </c>
      <c r="B460" s="1">
        <v>58180000000</v>
      </c>
      <c r="C460">
        <v>412400000000</v>
      </c>
      <c r="D460">
        <v>316720000000</v>
      </c>
      <c r="E460">
        <v>224060000000</v>
      </c>
      <c r="F460">
        <v>124630000000</v>
      </c>
      <c r="G460">
        <v>33530000000</v>
      </c>
      <c r="H460" s="1">
        <v>101.44253500000001</v>
      </c>
      <c r="I460">
        <v>165.00119000000001</v>
      </c>
      <c r="J460">
        <v>229.450287</v>
      </c>
      <c r="K460">
        <v>328.765625</v>
      </c>
      <c r="L460" s="2">
        <v>351.65029900000002</v>
      </c>
      <c r="M460" s="1">
        <v>0</v>
      </c>
      <c r="N460">
        <v>0</v>
      </c>
      <c r="O460">
        <v>0</v>
      </c>
      <c r="P460">
        <v>0</v>
      </c>
      <c r="Q460" s="2">
        <v>0</v>
      </c>
      <c r="R460" s="1">
        <f t="shared" si="35"/>
        <v>-4573000000</v>
      </c>
      <c r="S460">
        <f t="shared" si="36"/>
        <v>-1731000000</v>
      </c>
      <c r="T460">
        <f t="shared" si="37"/>
        <v>-262000000</v>
      </c>
      <c r="U460">
        <f t="shared" si="38"/>
        <v>-3642000000</v>
      </c>
      <c r="V460">
        <f t="shared" si="39"/>
        <v>-5041000000</v>
      </c>
      <c r="W460" s="1">
        <v>-2290000000</v>
      </c>
      <c r="X460">
        <v>-2350000000</v>
      </c>
      <c r="Y460">
        <v>-1160000000</v>
      </c>
      <c r="Z460">
        <v>-3200000000</v>
      </c>
      <c r="AA460" s="2">
        <v>-3690000000</v>
      </c>
      <c r="AB460" s="1">
        <v>-2970000000</v>
      </c>
      <c r="AC460">
        <v>-249000000</v>
      </c>
      <c r="AD460">
        <v>-2000000</v>
      </c>
      <c r="AE460">
        <v>-1440000000</v>
      </c>
      <c r="AF460" s="2">
        <v>-2340000000</v>
      </c>
      <c r="AG460" s="1">
        <v>687000000</v>
      </c>
      <c r="AH460">
        <v>868000000</v>
      </c>
      <c r="AI460">
        <v>900000000</v>
      </c>
      <c r="AJ460">
        <v>998000000</v>
      </c>
      <c r="AK460" s="2">
        <v>989000000</v>
      </c>
    </row>
    <row r="461" spans="1:37" x14ac:dyDescent="0.25">
      <c r="A461" t="s">
        <v>808</v>
      </c>
      <c r="B461" s="1">
        <v>573500000000</v>
      </c>
      <c r="C461">
        <v>490960000000</v>
      </c>
      <c r="D461">
        <v>370180000000</v>
      </c>
      <c r="E461">
        <v>283350000000</v>
      </c>
      <c r="F461">
        <v>166730000000</v>
      </c>
      <c r="G461">
        <v>57710000000</v>
      </c>
      <c r="H461" s="1">
        <v>38.414397999999998</v>
      </c>
      <c r="I461">
        <v>51.330173000000002</v>
      </c>
      <c r="J461">
        <v>42.165385999999998</v>
      </c>
      <c r="K461">
        <v>52.421042999999997</v>
      </c>
      <c r="L461" s="2">
        <v>42.392975</v>
      </c>
      <c r="M461" s="1">
        <v>1.34</v>
      </c>
      <c r="N461">
        <v>1.58</v>
      </c>
      <c r="O461">
        <v>1.68</v>
      </c>
      <c r="P461">
        <v>1.76</v>
      </c>
      <c r="Q461" s="2">
        <v>1.88</v>
      </c>
      <c r="R461" s="1">
        <f t="shared" si="35"/>
        <v>0</v>
      </c>
      <c r="S461">
        <f t="shared" si="36"/>
        <v>0</v>
      </c>
      <c r="T461">
        <f t="shared" si="37"/>
        <v>0</v>
      </c>
      <c r="U461">
        <f t="shared" si="38"/>
        <v>-167000000</v>
      </c>
      <c r="V461">
        <f t="shared" si="39"/>
        <v>12260000000</v>
      </c>
      <c r="W461" s="1">
        <v>0</v>
      </c>
      <c r="X461">
        <v>0</v>
      </c>
      <c r="Y461">
        <v>0</v>
      </c>
      <c r="Z461">
        <v>0</v>
      </c>
      <c r="AA461" s="2">
        <v>0</v>
      </c>
      <c r="AB461" s="1">
        <v>0</v>
      </c>
      <c r="AC461">
        <v>0</v>
      </c>
      <c r="AD461">
        <v>0</v>
      </c>
      <c r="AE461">
        <v>-167000000</v>
      </c>
      <c r="AF461" s="2">
        <v>0</v>
      </c>
      <c r="AG461" s="1">
        <v>0</v>
      </c>
      <c r="AH461">
        <v>0</v>
      </c>
      <c r="AI461">
        <v>0</v>
      </c>
      <c r="AJ461">
        <v>0</v>
      </c>
      <c r="AK461" s="2">
        <v>12260000000</v>
      </c>
    </row>
    <row r="462" spans="1:37" x14ac:dyDescent="0.25">
      <c r="A462" t="s">
        <v>842</v>
      </c>
      <c r="B462" s="1">
        <v>5299350000000</v>
      </c>
      <c r="C462">
        <v>4416790000000</v>
      </c>
      <c r="D462">
        <v>3482170000000</v>
      </c>
      <c r="E462">
        <v>2469420000000</v>
      </c>
      <c r="F462">
        <v>1439950000000</v>
      </c>
      <c r="G462">
        <v>516010000000</v>
      </c>
      <c r="H462" s="1">
        <v>127.787865</v>
      </c>
      <c r="I462">
        <v>183.154572</v>
      </c>
      <c r="J462">
        <v>214.51829499999999</v>
      </c>
      <c r="K462">
        <v>213.84278900000001</v>
      </c>
      <c r="L462" s="2">
        <v>206.561981</v>
      </c>
      <c r="M462" s="1">
        <v>0.87999999999999901</v>
      </c>
      <c r="N462">
        <v>1.05</v>
      </c>
      <c r="O462">
        <v>1.22</v>
      </c>
      <c r="P462">
        <v>1.335</v>
      </c>
      <c r="Q462" s="2">
        <v>1.575</v>
      </c>
      <c r="R462" s="1">
        <f t="shared" si="35"/>
        <v>-900000000</v>
      </c>
      <c r="S462">
        <f t="shared" si="36"/>
        <v>-1455000000</v>
      </c>
      <c r="T462">
        <f t="shared" si="37"/>
        <v>-813000000</v>
      </c>
      <c r="U462">
        <f t="shared" si="38"/>
        <v>-780000000</v>
      </c>
      <c r="V462">
        <f t="shared" si="39"/>
        <v>-2920000000</v>
      </c>
      <c r="W462" s="1">
        <v>-718000000</v>
      </c>
      <c r="X462">
        <v>-756000000</v>
      </c>
      <c r="Y462">
        <v>-736000000</v>
      </c>
      <c r="Z462">
        <v>-705000000</v>
      </c>
      <c r="AA462" s="2">
        <v>-970000000</v>
      </c>
      <c r="AB462" s="1">
        <v>-196000000</v>
      </c>
      <c r="AC462">
        <v>-699000000</v>
      </c>
      <c r="AD462">
        <v>-77000000</v>
      </c>
      <c r="AE462">
        <v>-75000000</v>
      </c>
      <c r="AF462" s="2">
        <v>-1950000000</v>
      </c>
      <c r="AG462" s="1">
        <v>14000000</v>
      </c>
      <c r="AH462">
        <v>0</v>
      </c>
      <c r="AI462">
        <v>0</v>
      </c>
      <c r="AJ462">
        <v>0</v>
      </c>
      <c r="AK462" s="2">
        <v>0</v>
      </c>
    </row>
    <row r="463" spans="1:37" x14ac:dyDescent="0.25">
      <c r="A463" t="s">
        <v>838</v>
      </c>
      <c r="B463" s="1">
        <v>528210000000</v>
      </c>
      <c r="C463">
        <v>439310000000</v>
      </c>
      <c r="D463">
        <v>333310000000</v>
      </c>
      <c r="E463">
        <v>228750000000</v>
      </c>
      <c r="F463">
        <v>110720000000</v>
      </c>
      <c r="G463">
        <v>7950000000</v>
      </c>
      <c r="H463" s="1">
        <v>57.711567000000002</v>
      </c>
      <c r="I463">
        <v>87.549828000000005</v>
      </c>
      <c r="J463">
        <v>77.045829999999995</v>
      </c>
      <c r="K463">
        <v>67.762383</v>
      </c>
      <c r="L463" s="2">
        <v>26.848051000000002</v>
      </c>
      <c r="M463" s="1">
        <v>1.7796609999999999</v>
      </c>
      <c r="N463">
        <v>1.900226</v>
      </c>
      <c r="O463">
        <v>1.93</v>
      </c>
      <c r="P463">
        <v>1.97</v>
      </c>
      <c r="Q463" s="2">
        <v>2.0099999999999998</v>
      </c>
      <c r="R463" s="1">
        <f t="shared" si="35"/>
        <v>-159120000</v>
      </c>
      <c r="S463">
        <f t="shared" si="36"/>
        <v>-333840000</v>
      </c>
      <c r="T463">
        <f t="shared" si="37"/>
        <v>-2284200000</v>
      </c>
      <c r="U463">
        <f t="shared" si="38"/>
        <v>292370000</v>
      </c>
      <c r="V463">
        <f t="shared" si="39"/>
        <v>-161750000</v>
      </c>
      <c r="W463" s="1">
        <v>-269000000</v>
      </c>
      <c r="X463">
        <v>-333840000</v>
      </c>
      <c r="Y463">
        <v>-274200000</v>
      </c>
      <c r="Z463">
        <v>-328320000</v>
      </c>
      <c r="AA463" s="2">
        <v>-261250000</v>
      </c>
      <c r="AB463" s="1">
        <v>-320410000</v>
      </c>
      <c r="AC463">
        <v>0</v>
      </c>
      <c r="AD463">
        <v>-2009999999.9999998</v>
      </c>
      <c r="AE463">
        <v>0</v>
      </c>
      <c r="AF463" s="2">
        <v>0</v>
      </c>
      <c r="AG463" s="1">
        <v>430290000</v>
      </c>
      <c r="AH463">
        <v>0</v>
      </c>
      <c r="AI463">
        <v>0</v>
      </c>
      <c r="AJ463">
        <v>620690000</v>
      </c>
      <c r="AK463" s="2">
        <v>99500000</v>
      </c>
    </row>
    <row r="464" spans="1:37" x14ac:dyDescent="0.25">
      <c r="A464" t="s">
        <v>970</v>
      </c>
      <c r="B464" s="1">
        <v>57600000000</v>
      </c>
      <c r="C464">
        <v>411770000000</v>
      </c>
      <c r="D464">
        <v>313680000000</v>
      </c>
      <c r="E464">
        <v>218930000000</v>
      </c>
      <c r="F464">
        <v>131200000000</v>
      </c>
      <c r="G464">
        <v>31400000000</v>
      </c>
      <c r="H464" s="1">
        <v>14.880784</v>
      </c>
      <c r="I464">
        <v>21.316191</v>
      </c>
      <c r="J464">
        <v>22.597244</v>
      </c>
      <c r="K464">
        <v>27.969615999999998</v>
      </c>
      <c r="L464" s="2">
        <v>31.608149999999998</v>
      </c>
      <c r="M464" s="1">
        <v>0.999</v>
      </c>
      <c r="N464">
        <v>1.1719999999999999</v>
      </c>
      <c r="O464">
        <v>1.256</v>
      </c>
      <c r="P464">
        <v>1.38</v>
      </c>
      <c r="Q464" s="2">
        <v>1.5</v>
      </c>
      <c r="R464" s="1">
        <f t="shared" si="35"/>
        <v>-899000</v>
      </c>
      <c r="S464">
        <f t="shared" si="36"/>
        <v>-2720000</v>
      </c>
      <c r="T464">
        <f t="shared" si="37"/>
        <v>-2770000</v>
      </c>
      <c r="U464">
        <f t="shared" si="38"/>
        <v>-2510000</v>
      </c>
      <c r="V464">
        <f t="shared" si="39"/>
        <v>-4571880000</v>
      </c>
      <c r="W464" s="1">
        <v>-899000</v>
      </c>
      <c r="X464">
        <v>-2720000</v>
      </c>
      <c r="Y464">
        <v>-2770000</v>
      </c>
      <c r="Z464">
        <v>-2510000</v>
      </c>
      <c r="AA464" s="2">
        <v>-1880000</v>
      </c>
      <c r="AB464" s="1">
        <v>0</v>
      </c>
      <c r="AC464">
        <v>0</v>
      </c>
      <c r="AD464">
        <v>0</v>
      </c>
      <c r="AE464">
        <v>0</v>
      </c>
      <c r="AF464" s="2">
        <v>-4570000000</v>
      </c>
      <c r="AG464" s="1">
        <v>0</v>
      </c>
      <c r="AH464">
        <v>0</v>
      </c>
      <c r="AI464">
        <v>0</v>
      </c>
      <c r="AJ464">
        <v>0</v>
      </c>
      <c r="AK464" s="2">
        <v>0</v>
      </c>
    </row>
    <row r="465" spans="1:37" x14ac:dyDescent="0.25">
      <c r="A465" t="s">
        <v>826</v>
      </c>
      <c r="B465" s="1">
        <v>531300000000</v>
      </c>
      <c r="C465">
        <v>438330000000</v>
      </c>
      <c r="D465">
        <v>323060000000</v>
      </c>
      <c r="E465">
        <v>230700000000</v>
      </c>
      <c r="F465">
        <v>148900000000</v>
      </c>
      <c r="G465">
        <v>47170000000</v>
      </c>
      <c r="H465" s="1">
        <v>60.223121999999996</v>
      </c>
      <c r="I465">
        <v>78.451430999999999</v>
      </c>
      <c r="J465">
        <v>50.451534000000002</v>
      </c>
      <c r="K465">
        <v>70.760124000000005</v>
      </c>
      <c r="L465" s="2">
        <v>123.7976</v>
      </c>
      <c r="M465" s="1">
        <v>3.2</v>
      </c>
      <c r="N465">
        <v>3.6</v>
      </c>
      <c r="O465">
        <v>3.92</v>
      </c>
      <c r="P465">
        <v>3.92</v>
      </c>
      <c r="Q465" s="2">
        <v>3.92</v>
      </c>
      <c r="R465" s="1">
        <f t="shared" si="35"/>
        <v>-3636000000</v>
      </c>
      <c r="S465">
        <f t="shared" si="36"/>
        <v>-2850000000</v>
      </c>
      <c r="T465">
        <f t="shared" si="37"/>
        <v>-2440000000</v>
      </c>
      <c r="U465">
        <f t="shared" si="38"/>
        <v>-2271000000</v>
      </c>
      <c r="V465">
        <f t="shared" si="39"/>
        <v>-2475000000</v>
      </c>
      <c r="W465" s="1">
        <v>-3200000000</v>
      </c>
      <c r="X465">
        <v>-2850000000</v>
      </c>
      <c r="Y465">
        <v>-2440000000</v>
      </c>
      <c r="Z465">
        <v>-2460000000</v>
      </c>
      <c r="AA465" s="2">
        <v>-2740000000</v>
      </c>
      <c r="AB465" s="1">
        <v>-468000000</v>
      </c>
      <c r="AC465">
        <v>0</v>
      </c>
      <c r="AD465">
        <v>0</v>
      </c>
      <c r="AE465">
        <v>0</v>
      </c>
      <c r="AF465" s="2">
        <v>0</v>
      </c>
      <c r="AG465" s="1">
        <v>32000000</v>
      </c>
      <c r="AH465">
        <v>0</v>
      </c>
      <c r="AI465">
        <v>0</v>
      </c>
      <c r="AJ465">
        <v>189000000</v>
      </c>
      <c r="AK465" s="2">
        <v>265000000</v>
      </c>
    </row>
    <row r="466" spans="1:37" x14ac:dyDescent="0.25">
      <c r="A466" t="s">
        <v>844</v>
      </c>
      <c r="B466" s="1">
        <v>513010000000</v>
      </c>
      <c r="C466">
        <v>419060000000</v>
      </c>
      <c r="D466">
        <v>319650000000</v>
      </c>
      <c r="E466">
        <v>227540000000</v>
      </c>
      <c r="F466">
        <v>123270000000</v>
      </c>
      <c r="G466">
        <v>29610000000</v>
      </c>
      <c r="H466" s="1">
        <v>94.520859000000002</v>
      </c>
      <c r="I466">
        <v>139.07286099999999</v>
      </c>
      <c r="J466">
        <v>144.83783</v>
      </c>
      <c r="K466">
        <v>204.352158</v>
      </c>
      <c r="L466" s="2">
        <v>173.974075</v>
      </c>
      <c r="M466" s="1">
        <v>1.1200000000000001</v>
      </c>
      <c r="N466">
        <v>1.24</v>
      </c>
      <c r="O466">
        <v>1.36</v>
      </c>
      <c r="P466">
        <v>1.48</v>
      </c>
      <c r="Q466" s="2">
        <v>1.6</v>
      </c>
      <c r="R466" s="1">
        <f t="shared" si="35"/>
        <v>-657040000</v>
      </c>
      <c r="S466">
        <f t="shared" si="36"/>
        <v>-403830000</v>
      </c>
      <c r="T466">
        <f t="shared" si="37"/>
        <v>-392980000</v>
      </c>
      <c r="U466">
        <f t="shared" si="38"/>
        <v>-1874800000</v>
      </c>
      <c r="V466">
        <f t="shared" si="39"/>
        <v>-1053100000</v>
      </c>
      <c r="W466" s="1">
        <v>-469090000</v>
      </c>
      <c r="X466">
        <v>-384090000</v>
      </c>
      <c r="Y466">
        <v>-362190000</v>
      </c>
      <c r="Z466">
        <v>-451300000</v>
      </c>
      <c r="AA466" s="2">
        <v>-612600000</v>
      </c>
      <c r="AB466" s="1">
        <v>-221420000</v>
      </c>
      <c r="AC466">
        <v>-44150000</v>
      </c>
      <c r="AD466">
        <v>-43220000</v>
      </c>
      <c r="AE466">
        <v>-1640000000</v>
      </c>
      <c r="AF466" s="2">
        <v>-529200000.00000006</v>
      </c>
      <c r="AG466" s="1">
        <v>33470000</v>
      </c>
      <c r="AH466">
        <v>24410000</v>
      </c>
      <c r="AI466">
        <v>12430000</v>
      </c>
      <c r="AJ466">
        <v>216500000</v>
      </c>
      <c r="AK466" s="2">
        <v>88700000</v>
      </c>
    </row>
    <row r="467" spans="1:37" x14ac:dyDescent="0.25">
      <c r="A467" t="s">
        <v>895</v>
      </c>
      <c r="B467" s="1">
        <v>511810000000</v>
      </c>
      <c r="C467">
        <v>412700000000</v>
      </c>
      <c r="D467">
        <v>37140000000</v>
      </c>
      <c r="E467">
        <v>28020000000</v>
      </c>
      <c r="F467">
        <v>14280000000</v>
      </c>
      <c r="G467">
        <v>5080000000</v>
      </c>
      <c r="H467" s="1" t="e">
        <v>#N/A</v>
      </c>
      <c r="I467" t="e">
        <v>#N/A</v>
      </c>
      <c r="J467" t="e">
        <v>#N/A</v>
      </c>
      <c r="K467" t="e">
        <v>#N/A</v>
      </c>
      <c r="L467" s="2" t="e">
        <v>#N/A</v>
      </c>
      <c r="M467" s="1" t="e">
        <v>#N/A</v>
      </c>
      <c r="N467" t="e">
        <v>#N/A</v>
      </c>
      <c r="O467" t="e">
        <v>#N/A</v>
      </c>
      <c r="P467" t="e">
        <v>#N/A</v>
      </c>
      <c r="Q467" s="2" t="e">
        <v>#N/A</v>
      </c>
      <c r="R467" s="1">
        <f t="shared" si="35"/>
        <v>-513750000</v>
      </c>
      <c r="S467">
        <f t="shared" si="36"/>
        <v>1200300000</v>
      </c>
      <c r="T467">
        <f t="shared" si="37"/>
        <v>98930000</v>
      </c>
      <c r="U467">
        <f t="shared" si="38"/>
        <v>1050000</v>
      </c>
      <c r="V467">
        <f t="shared" si="39"/>
        <v>2610000</v>
      </c>
      <c r="W467" s="1">
        <v>-574810000</v>
      </c>
      <c r="X467">
        <v>-69700000</v>
      </c>
      <c r="Y467">
        <v>-1160000</v>
      </c>
      <c r="Z467">
        <v>-3000000</v>
      </c>
      <c r="AA467" s="2">
        <v>-3000000</v>
      </c>
      <c r="AB467" s="1">
        <v>0</v>
      </c>
      <c r="AC467">
        <v>0</v>
      </c>
      <c r="AD467">
        <v>0</v>
      </c>
      <c r="AE467">
        <v>0</v>
      </c>
      <c r="AF467" s="2">
        <v>0</v>
      </c>
      <c r="AG467" s="1">
        <v>61060000</v>
      </c>
      <c r="AH467">
        <v>1270000000</v>
      </c>
      <c r="AI467">
        <v>100090000</v>
      </c>
      <c r="AJ467">
        <v>4050000</v>
      </c>
      <c r="AK467" s="2">
        <v>5610000</v>
      </c>
    </row>
    <row r="468" spans="1:37" x14ac:dyDescent="0.25">
      <c r="A468" t="s">
        <v>832</v>
      </c>
      <c r="B468" s="1">
        <v>517870000000</v>
      </c>
      <c r="C468">
        <v>424360000000</v>
      </c>
      <c r="D468">
        <v>333750000000</v>
      </c>
      <c r="E468">
        <v>236860000000</v>
      </c>
      <c r="F468">
        <v>127580000000</v>
      </c>
      <c r="G468">
        <v>35210000000</v>
      </c>
      <c r="H468" s="1">
        <v>105.842865</v>
      </c>
      <c r="I468">
        <v>145.975876</v>
      </c>
      <c r="J468">
        <v>204.20082099999999</v>
      </c>
      <c r="K468">
        <v>226.35969499999999</v>
      </c>
      <c r="L468" s="2">
        <v>175.812805</v>
      </c>
      <c r="M468" s="1">
        <v>0</v>
      </c>
      <c r="N468">
        <v>1</v>
      </c>
      <c r="O468">
        <v>1.08</v>
      </c>
      <c r="P468">
        <v>1.1599999999999999</v>
      </c>
      <c r="Q468" s="2">
        <v>1.24</v>
      </c>
      <c r="R468" s="1">
        <f t="shared" si="35"/>
        <v>-369200000</v>
      </c>
      <c r="S468">
        <f t="shared" si="36"/>
        <v>-916000000</v>
      </c>
      <c r="T468">
        <f t="shared" si="37"/>
        <v>-499500000</v>
      </c>
      <c r="U468">
        <f t="shared" si="38"/>
        <v>-558200000</v>
      </c>
      <c r="V468">
        <f t="shared" si="39"/>
        <v>346400000.00000012</v>
      </c>
      <c r="W468" s="1">
        <v>-231000000</v>
      </c>
      <c r="X468">
        <v>-216800000</v>
      </c>
      <c r="Y468">
        <v>-246800000</v>
      </c>
      <c r="Z468">
        <v>-268399999.99999997</v>
      </c>
      <c r="AA468" s="2">
        <v>-274700000</v>
      </c>
      <c r="AB468" s="1">
        <v>-138200000</v>
      </c>
      <c r="AC468">
        <v>-699200000</v>
      </c>
      <c r="AD468">
        <v>-275800000</v>
      </c>
      <c r="AE468">
        <v>-289800000</v>
      </c>
      <c r="AF468" s="2">
        <v>-448900000</v>
      </c>
      <c r="AG468" s="1">
        <v>0</v>
      </c>
      <c r="AH468">
        <v>0</v>
      </c>
      <c r="AI468">
        <v>23100000</v>
      </c>
      <c r="AJ468">
        <v>0</v>
      </c>
      <c r="AK468" s="2">
        <v>1070000000.0000001</v>
      </c>
    </row>
    <row r="469" spans="1:37" x14ac:dyDescent="0.25">
      <c r="A469" t="s">
        <v>830</v>
      </c>
      <c r="B469" s="1">
        <v>517800000000</v>
      </c>
      <c r="C469">
        <v>422480000000</v>
      </c>
      <c r="D469">
        <v>324690000000</v>
      </c>
      <c r="E469">
        <v>228190000000</v>
      </c>
      <c r="F469">
        <v>121770000000</v>
      </c>
      <c r="G469">
        <v>21150000000</v>
      </c>
      <c r="H469" s="1">
        <v>148.28999300000001</v>
      </c>
      <c r="I469">
        <v>192.679993</v>
      </c>
      <c r="J469">
        <v>216.39999399999999</v>
      </c>
      <c r="K469">
        <v>253.820007</v>
      </c>
      <c r="L469" s="2">
        <v>205.44000199999999</v>
      </c>
      <c r="M469" s="1">
        <v>0</v>
      </c>
      <c r="N469">
        <v>0</v>
      </c>
      <c r="O469">
        <v>0</v>
      </c>
      <c r="P469">
        <v>0</v>
      </c>
      <c r="Q469" s="2">
        <v>0</v>
      </c>
      <c r="R469" s="1">
        <f t="shared" si="35"/>
        <v>15230000</v>
      </c>
      <c r="S469">
        <f t="shared" si="36"/>
        <v>-50190000</v>
      </c>
      <c r="T469">
        <f t="shared" si="37"/>
        <v>-22590000</v>
      </c>
      <c r="U469">
        <f t="shared" si="38"/>
        <v>-53030000</v>
      </c>
      <c r="V469">
        <f t="shared" si="39"/>
        <v>-27400000</v>
      </c>
      <c r="W469" s="1">
        <v>-37010000</v>
      </c>
      <c r="X469">
        <v>-40320000</v>
      </c>
      <c r="Y469">
        <v>-43400000</v>
      </c>
      <c r="Z469">
        <v>-53030000</v>
      </c>
      <c r="AA469" s="2">
        <v>-27400000</v>
      </c>
      <c r="AB469" s="1">
        <v>0</v>
      </c>
      <c r="AC469">
        <v>-9870000</v>
      </c>
      <c r="AD469">
        <v>0</v>
      </c>
      <c r="AE469">
        <v>0</v>
      </c>
      <c r="AF469" s="2">
        <v>0</v>
      </c>
      <c r="AG469" s="1">
        <v>52240000</v>
      </c>
      <c r="AH469">
        <v>0</v>
      </c>
      <c r="AI469">
        <v>20810000</v>
      </c>
      <c r="AJ469">
        <v>0</v>
      </c>
      <c r="AK469" s="2">
        <v>0</v>
      </c>
    </row>
    <row r="470" spans="1:37" x14ac:dyDescent="0.25">
      <c r="A470" t="s">
        <v>836</v>
      </c>
      <c r="B470" s="1">
        <v>542280000000</v>
      </c>
      <c r="C470">
        <v>456700000000</v>
      </c>
      <c r="D470">
        <v>361450000000</v>
      </c>
      <c r="E470">
        <v>255880000000</v>
      </c>
      <c r="F470">
        <v>174120000000</v>
      </c>
      <c r="G470">
        <v>90610000000</v>
      </c>
      <c r="H470" s="1">
        <v>165.71000699999999</v>
      </c>
      <c r="I470">
        <v>218.949997</v>
      </c>
      <c r="J470">
        <v>236.33999600000001</v>
      </c>
      <c r="K470">
        <v>219.60000600000001</v>
      </c>
      <c r="L470" s="2">
        <v>288.77999899999998</v>
      </c>
      <c r="M470" s="1">
        <v>0</v>
      </c>
      <c r="N470">
        <v>0</v>
      </c>
      <c r="O470">
        <v>0</v>
      </c>
      <c r="P470">
        <v>0</v>
      </c>
      <c r="Q470" s="2">
        <v>0</v>
      </c>
      <c r="R470" s="1">
        <f t="shared" si="35"/>
        <v>-95520000</v>
      </c>
      <c r="S470">
        <f t="shared" si="36"/>
        <v>-1225450000</v>
      </c>
      <c r="T470">
        <f t="shared" si="37"/>
        <v>-259800000</v>
      </c>
      <c r="U470">
        <f t="shared" si="38"/>
        <v>-235000000</v>
      </c>
      <c r="V470">
        <f t="shared" si="39"/>
        <v>-500600000</v>
      </c>
      <c r="W470" s="1">
        <v>-95520000</v>
      </c>
      <c r="X470">
        <v>-75450000</v>
      </c>
      <c r="Y470">
        <v>-259800000</v>
      </c>
      <c r="Z470">
        <v>-235000000</v>
      </c>
      <c r="AA470" s="2">
        <v>-204700000</v>
      </c>
      <c r="AB470" s="1">
        <v>0</v>
      </c>
      <c r="AC470">
        <v>-1150000000</v>
      </c>
      <c r="AD470">
        <v>0</v>
      </c>
      <c r="AE470">
        <v>0</v>
      </c>
      <c r="AF470" s="2">
        <v>-295900000</v>
      </c>
      <c r="AG470" s="1">
        <v>0</v>
      </c>
      <c r="AH470">
        <v>0</v>
      </c>
      <c r="AI470">
        <v>0</v>
      </c>
      <c r="AJ470">
        <v>0</v>
      </c>
      <c r="AK470" s="2">
        <v>0</v>
      </c>
    </row>
    <row r="471" spans="1:37" x14ac:dyDescent="0.25">
      <c r="A471" t="s">
        <v>828</v>
      </c>
      <c r="B471" s="1">
        <v>520890000000</v>
      </c>
      <c r="C471">
        <v>421520000000</v>
      </c>
      <c r="D471">
        <v>318360000000</v>
      </c>
      <c r="E471">
        <v>220400000000</v>
      </c>
      <c r="F471">
        <v>118000000000</v>
      </c>
      <c r="G471">
        <v>17330000000</v>
      </c>
      <c r="H471" s="1">
        <v>48.051288999999997</v>
      </c>
      <c r="I471">
        <v>49.698214999999998</v>
      </c>
      <c r="J471">
        <v>44.826546</v>
      </c>
      <c r="K471">
        <v>48.289482</v>
      </c>
      <c r="L471" s="2">
        <v>44.172618999999997</v>
      </c>
      <c r="M471" s="1">
        <v>3.1629999999999998</v>
      </c>
      <c r="N471">
        <v>3.1720000000000002</v>
      </c>
      <c r="O471">
        <v>2.1429999999999998</v>
      </c>
      <c r="P471">
        <v>1.8</v>
      </c>
      <c r="Q471" s="2">
        <v>1.8</v>
      </c>
      <c r="R471" s="1">
        <f t="shared" si="35"/>
        <v>-134700000</v>
      </c>
      <c r="S471">
        <f t="shared" si="36"/>
        <v>-150440000</v>
      </c>
      <c r="T471">
        <f t="shared" si="37"/>
        <v>-155160000</v>
      </c>
      <c r="U471">
        <f t="shared" si="38"/>
        <v>-207770000</v>
      </c>
      <c r="V471">
        <f t="shared" si="39"/>
        <v>-216930000</v>
      </c>
      <c r="W471" s="1">
        <v>-131860000.00000001</v>
      </c>
      <c r="X471">
        <v>-156720000</v>
      </c>
      <c r="Y471">
        <v>-148230000</v>
      </c>
      <c r="Z471">
        <v>-185280000</v>
      </c>
      <c r="AA471" s="2">
        <v>-222130000</v>
      </c>
      <c r="AB471" s="1">
        <v>-4720000</v>
      </c>
      <c r="AC471">
        <v>0</v>
      </c>
      <c r="AD471">
        <v>-8240000</v>
      </c>
      <c r="AE471">
        <v>-24220000</v>
      </c>
      <c r="AF471" s="2">
        <v>-170000</v>
      </c>
      <c r="AG471" s="1">
        <v>1880000</v>
      </c>
      <c r="AH471">
        <v>6280000</v>
      </c>
      <c r="AI471">
        <v>1310000</v>
      </c>
      <c r="AJ471">
        <v>1730000</v>
      </c>
      <c r="AK471" s="2">
        <v>5370000</v>
      </c>
    </row>
    <row r="472" spans="1:37" x14ac:dyDescent="0.25">
      <c r="A472" t="s">
        <v>840</v>
      </c>
      <c r="B472" s="1">
        <v>514130000000</v>
      </c>
      <c r="C472">
        <v>410370000000</v>
      </c>
      <c r="D472">
        <v>322610000000</v>
      </c>
      <c r="E472">
        <v>216360000000</v>
      </c>
      <c r="F472">
        <v>113490000000</v>
      </c>
      <c r="G472">
        <v>12940000000</v>
      </c>
      <c r="H472" s="1">
        <v>24.819901000000002</v>
      </c>
      <c r="I472">
        <v>18.207301999999999</v>
      </c>
      <c r="J472">
        <v>16.975363000000002</v>
      </c>
      <c r="K472">
        <v>12.541644</v>
      </c>
      <c r="L472" s="2">
        <v>10.749228</v>
      </c>
      <c r="M472" s="1">
        <v>0</v>
      </c>
      <c r="N472">
        <v>0</v>
      </c>
      <c r="O472">
        <v>0</v>
      </c>
      <c r="P472">
        <v>0.33</v>
      </c>
      <c r="Q472" s="2">
        <v>0.48</v>
      </c>
      <c r="R472" s="1">
        <f t="shared" si="35"/>
        <v>-288700000</v>
      </c>
      <c r="S472">
        <f t="shared" si="36"/>
        <v>-526700000</v>
      </c>
      <c r="T472">
        <f t="shared" si="37"/>
        <v>-263300000</v>
      </c>
      <c r="U472">
        <f t="shared" si="38"/>
        <v>-117400000</v>
      </c>
      <c r="V472">
        <f t="shared" si="39"/>
        <v>1517000000</v>
      </c>
      <c r="W472" s="1">
        <v>-252100000</v>
      </c>
      <c r="X472">
        <v>-406000000</v>
      </c>
      <c r="Y472">
        <v>-681200000</v>
      </c>
      <c r="Z472">
        <v>-509400000</v>
      </c>
      <c r="AA472" s="2">
        <v>-443000000</v>
      </c>
      <c r="AB472" s="1">
        <v>-65900000.000000007</v>
      </c>
      <c r="AC472">
        <v>-148700000</v>
      </c>
      <c r="AD472">
        <v>0</v>
      </c>
      <c r="AE472">
        <v>0</v>
      </c>
      <c r="AF472" s="2">
        <v>0</v>
      </c>
      <c r="AG472" s="1">
        <v>29300000</v>
      </c>
      <c r="AH472">
        <v>28000000</v>
      </c>
      <c r="AI472">
        <v>417900000</v>
      </c>
      <c r="AJ472">
        <v>392000000</v>
      </c>
      <c r="AK472" s="2">
        <v>1960000000</v>
      </c>
    </row>
    <row r="473" spans="1:37" x14ac:dyDescent="0.25">
      <c r="A473" t="s">
        <v>834</v>
      </c>
      <c r="B473" s="1">
        <v>5232300000000</v>
      </c>
      <c r="C473">
        <v>4253930000000</v>
      </c>
      <c r="D473">
        <v>3243110000000</v>
      </c>
      <c r="E473">
        <v>2218110000000</v>
      </c>
      <c r="F473">
        <v>1165470000000</v>
      </c>
      <c r="G473">
        <v>146550000000</v>
      </c>
      <c r="H473" s="1">
        <v>44.595421000000002</v>
      </c>
      <c r="I473">
        <v>50.765846000000003</v>
      </c>
      <c r="J473">
        <v>50.699390000000001</v>
      </c>
      <c r="K473">
        <v>46.872149999999998</v>
      </c>
      <c r="L473" s="2">
        <v>37.487583000000001</v>
      </c>
      <c r="M473" s="1">
        <v>2.3730000000000002</v>
      </c>
      <c r="N473">
        <v>2.4239999999999999</v>
      </c>
      <c r="O473">
        <v>2.4729999999999999</v>
      </c>
      <c r="P473">
        <v>2.524</v>
      </c>
      <c r="Q473" s="2">
        <v>2.573</v>
      </c>
      <c r="R473" s="1">
        <f t="shared" si="35"/>
        <v>-18320000000</v>
      </c>
      <c r="S473">
        <f t="shared" si="36"/>
        <v>-18841000000</v>
      </c>
      <c r="T473">
        <f t="shared" si="37"/>
        <v>-20840000000</v>
      </c>
      <c r="U473">
        <f t="shared" si="38"/>
        <v>-67830000000</v>
      </c>
      <c r="V473">
        <f t="shared" si="39"/>
        <v>-26459000000</v>
      </c>
      <c r="W473" s="1">
        <v>-18090000000</v>
      </c>
      <c r="X473">
        <v>-18840000000</v>
      </c>
      <c r="Y473">
        <v>-20320000000</v>
      </c>
      <c r="Z473">
        <v>-67879999999.999992</v>
      </c>
      <c r="AA473" s="2">
        <v>-26740000000</v>
      </c>
      <c r="AB473" s="1">
        <v>-230000000</v>
      </c>
      <c r="AC473">
        <v>-29000000</v>
      </c>
      <c r="AD473">
        <v>-520000000</v>
      </c>
      <c r="AE473">
        <v>-4070000000.0000005</v>
      </c>
      <c r="AF473" s="2">
        <v>248000000</v>
      </c>
      <c r="AG473" s="1">
        <v>0</v>
      </c>
      <c r="AH473">
        <v>28000000</v>
      </c>
      <c r="AI473">
        <v>0</v>
      </c>
      <c r="AJ473">
        <v>4120000000</v>
      </c>
      <c r="AK473" s="2">
        <v>33000000</v>
      </c>
    </row>
    <row r="474" spans="1:37" x14ac:dyDescent="0.25">
      <c r="A474" t="s">
        <v>846</v>
      </c>
      <c r="B474" s="1">
        <v>56780000000</v>
      </c>
      <c r="C474">
        <v>414910000000</v>
      </c>
      <c r="D474">
        <v>313930000000</v>
      </c>
      <c r="E474">
        <v>217200000000</v>
      </c>
      <c r="F474">
        <v>118150000000</v>
      </c>
      <c r="G474">
        <v>20320000000</v>
      </c>
      <c r="H474" s="1">
        <v>68.131034999999997</v>
      </c>
      <c r="I474">
        <v>75.940842000000004</v>
      </c>
      <c r="J474">
        <v>71.969207999999995</v>
      </c>
      <c r="K474">
        <v>91.061142000000004</v>
      </c>
      <c r="L474" s="2">
        <v>99.317772000000005</v>
      </c>
      <c r="M474" s="1">
        <v>0.48</v>
      </c>
      <c r="N474">
        <v>0.48</v>
      </c>
      <c r="O474">
        <v>0.48</v>
      </c>
      <c r="P474">
        <v>0.48</v>
      </c>
      <c r="Q474" s="2">
        <v>0.6</v>
      </c>
      <c r="R474" s="1">
        <f t="shared" si="35"/>
        <v>-133170000</v>
      </c>
      <c r="S474">
        <f t="shared" si="36"/>
        <v>-3181400000</v>
      </c>
      <c r="T474">
        <f t="shared" si="37"/>
        <v>-155400000</v>
      </c>
      <c r="U474">
        <f t="shared" si="38"/>
        <v>-540000000</v>
      </c>
      <c r="V474">
        <f t="shared" si="39"/>
        <v>-235000000</v>
      </c>
      <c r="W474" s="1">
        <v>-93310000</v>
      </c>
      <c r="X474">
        <v>-185300000</v>
      </c>
      <c r="Y474">
        <v>-136400000</v>
      </c>
      <c r="Z474">
        <v>-130000000</v>
      </c>
      <c r="AA474" s="2">
        <v>-149000000</v>
      </c>
      <c r="AB474" s="1">
        <v>-51150000</v>
      </c>
      <c r="AC474">
        <v>-3000000000</v>
      </c>
      <c r="AD474">
        <v>-40300000</v>
      </c>
      <c r="AE474">
        <v>-435000000</v>
      </c>
      <c r="AF474" s="2">
        <v>-89000000</v>
      </c>
      <c r="AG474" s="1">
        <v>11290000</v>
      </c>
      <c r="AH474">
        <v>3900000</v>
      </c>
      <c r="AI474">
        <v>21300000</v>
      </c>
      <c r="AJ474">
        <v>25000000</v>
      </c>
      <c r="AK474" s="2">
        <v>3000000</v>
      </c>
    </row>
    <row r="475" spans="1:37" x14ac:dyDescent="0.25">
      <c r="A475" t="s">
        <v>855</v>
      </c>
      <c r="B475" s="1">
        <v>513790000000</v>
      </c>
      <c r="C475">
        <v>414620000000</v>
      </c>
      <c r="D475">
        <v>315350000000</v>
      </c>
      <c r="E475">
        <v>222740000000</v>
      </c>
      <c r="F475">
        <v>120350000000</v>
      </c>
      <c r="G475">
        <v>16600000000</v>
      </c>
      <c r="H475" s="1">
        <v>188.64999399999999</v>
      </c>
      <c r="I475">
        <v>233.64999399999999</v>
      </c>
      <c r="J475">
        <v>247.41999799999999</v>
      </c>
      <c r="K475">
        <v>372.60000600000001</v>
      </c>
      <c r="L475" s="2">
        <v>342.57998700000002</v>
      </c>
      <c r="M475" s="1">
        <v>0</v>
      </c>
      <c r="N475">
        <v>0</v>
      </c>
      <c r="O475">
        <v>0</v>
      </c>
      <c r="P475">
        <v>0</v>
      </c>
      <c r="Q475" s="2">
        <v>0</v>
      </c>
      <c r="R475" s="1">
        <f t="shared" si="35"/>
        <v>-127570000</v>
      </c>
      <c r="S475">
        <f t="shared" si="36"/>
        <v>-163820000</v>
      </c>
      <c r="T475">
        <f t="shared" si="37"/>
        <v>-252930000</v>
      </c>
      <c r="U475">
        <f t="shared" si="38"/>
        <v>-168270000</v>
      </c>
      <c r="V475">
        <f t="shared" si="39"/>
        <v>-183460000</v>
      </c>
      <c r="W475" s="1">
        <v>-96080000</v>
      </c>
      <c r="X475">
        <v>-163820000</v>
      </c>
      <c r="Y475">
        <v>-172380000</v>
      </c>
      <c r="Z475">
        <v>-168270000</v>
      </c>
      <c r="AA475" s="2">
        <v>-183460000</v>
      </c>
      <c r="AB475" s="1">
        <v>-31490000</v>
      </c>
      <c r="AC475">
        <v>0</v>
      </c>
      <c r="AD475">
        <v>-80550000</v>
      </c>
      <c r="AE475">
        <v>0</v>
      </c>
      <c r="AF475" s="2">
        <v>0</v>
      </c>
      <c r="AG475" s="1">
        <v>0</v>
      </c>
      <c r="AH475">
        <v>0</v>
      </c>
      <c r="AI475">
        <v>0</v>
      </c>
      <c r="AJ475">
        <v>0</v>
      </c>
      <c r="AK475" s="2">
        <v>0</v>
      </c>
    </row>
    <row r="476" spans="1:37" x14ac:dyDescent="0.25">
      <c r="A476" t="s">
        <v>848</v>
      </c>
      <c r="B476" s="1">
        <v>564460000000</v>
      </c>
      <c r="C476">
        <v>452230000000</v>
      </c>
      <c r="D476">
        <v>334450000000</v>
      </c>
      <c r="E476">
        <v>245020000000</v>
      </c>
      <c r="F476">
        <v>132210000000</v>
      </c>
      <c r="G476">
        <v>20220000000</v>
      </c>
      <c r="H476" s="1">
        <v>55.773753999999997</v>
      </c>
      <c r="I476">
        <v>49.643093</v>
      </c>
      <c r="J476">
        <v>35.061188000000001</v>
      </c>
      <c r="K476">
        <v>47.608691999999998</v>
      </c>
      <c r="L476" s="2">
        <v>35.677760999999997</v>
      </c>
      <c r="M476" s="1">
        <v>1.68</v>
      </c>
      <c r="N476">
        <v>1.796</v>
      </c>
      <c r="O476">
        <v>1.8520000000000001</v>
      </c>
      <c r="P476">
        <v>1.8919999999999999</v>
      </c>
      <c r="Q476" s="2">
        <v>1.9159999999999999</v>
      </c>
      <c r="R476" s="1">
        <f t="shared" si="35"/>
        <v>-6160000000</v>
      </c>
      <c r="S476">
        <f t="shared" si="36"/>
        <v>-2438000000</v>
      </c>
      <c r="T476">
        <f t="shared" si="37"/>
        <v>-1364000000</v>
      </c>
      <c r="U476">
        <f t="shared" si="38"/>
        <v>3570000000</v>
      </c>
      <c r="V476">
        <f t="shared" si="39"/>
        <v>-4720000000</v>
      </c>
      <c r="W476" s="1">
        <v>-1370000000</v>
      </c>
      <c r="X476">
        <v>-1700000000</v>
      </c>
      <c r="Y476">
        <v>-1370000000</v>
      </c>
      <c r="Z476">
        <v>-1380000000</v>
      </c>
      <c r="AA476" s="2">
        <v>-1730000000</v>
      </c>
      <c r="AB476" s="1">
        <v>-4790000000</v>
      </c>
      <c r="AC476">
        <v>-741000000</v>
      </c>
      <c r="AD476">
        <v>-718000000</v>
      </c>
      <c r="AE476">
        <v>-1430000000</v>
      </c>
      <c r="AF476" s="2">
        <v>-4300000000</v>
      </c>
      <c r="AG476" s="1">
        <v>0</v>
      </c>
      <c r="AH476">
        <v>3000000</v>
      </c>
      <c r="AI476">
        <v>724000000</v>
      </c>
      <c r="AJ476">
        <v>6380000000</v>
      </c>
      <c r="AK476" s="2">
        <v>1310000000</v>
      </c>
    </row>
    <row r="477" spans="1:37" x14ac:dyDescent="0.25">
      <c r="A477" t="s">
        <v>852</v>
      </c>
      <c r="B477" s="1">
        <v>0</v>
      </c>
      <c r="C477">
        <v>0</v>
      </c>
      <c r="D477">
        <v>0</v>
      </c>
      <c r="E477">
        <v>0</v>
      </c>
      <c r="F477">
        <v>122810000000</v>
      </c>
      <c r="G477">
        <v>27820000000</v>
      </c>
      <c r="H477" s="1">
        <v>24.74</v>
      </c>
      <c r="I477">
        <v>32.740001999999997</v>
      </c>
      <c r="J477">
        <v>30.09</v>
      </c>
      <c r="K477">
        <v>23.540001</v>
      </c>
      <c r="L477" s="2">
        <v>9.48</v>
      </c>
      <c r="M477" s="1">
        <v>0</v>
      </c>
      <c r="N477">
        <v>0</v>
      </c>
      <c r="O477">
        <v>0</v>
      </c>
      <c r="P477">
        <v>0</v>
      </c>
      <c r="Q477" s="2">
        <v>0</v>
      </c>
      <c r="R477" s="1">
        <f t="shared" si="35"/>
        <v>-8542000000</v>
      </c>
      <c r="S477">
        <f t="shared" si="36"/>
        <v>-358000000</v>
      </c>
      <c r="T477">
        <f t="shared" si="37"/>
        <v>-441000000</v>
      </c>
      <c r="U477">
        <f t="shared" si="38"/>
        <v>-375000000</v>
      </c>
      <c r="V477">
        <f t="shared" si="39"/>
        <v>2623000000</v>
      </c>
      <c r="W477" s="1">
        <v>-147000000</v>
      </c>
      <c r="X477">
        <v>-289000000</v>
      </c>
      <c r="Y477">
        <v>-402000000</v>
      </c>
      <c r="Z477">
        <v>-373000000</v>
      </c>
      <c r="AA477" s="2">
        <v>-987000000</v>
      </c>
      <c r="AB477" s="1">
        <v>-8570000000</v>
      </c>
      <c r="AC477">
        <v>-73000000</v>
      </c>
      <c r="AD477">
        <v>-39000000</v>
      </c>
      <c r="AE477">
        <v>-2000000</v>
      </c>
      <c r="AF477" s="2">
        <v>0</v>
      </c>
      <c r="AG477" s="1">
        <v>175000000</v>
      </c>
      <c r="AH477">
        <v>4000000</v>
      </c>
      <c r="AI477">
        <v>0</v>
      </c>
      <c r="AJ477">
        <v>0</v>
      </c>
      <c r="AK477" s="2">
        <v>3610000000</v>
      </c>
    </row>
    <row r="478" spans="1:37" x14ac:dyDescent="0.25">
      <c r="A478" t="s">
        <v>863</v>
      </c>
      <c r="B478" s="1">
        <v>510750000000</v>
      </c>
      <c r="C478">
        <v>418870000000</v>
      </c>
      <c r="D478">
        <v>316850000000</v>
      </c>
      <c r="E478">
        <v>220320000000</v>
      </c>
      <c r="F478">
        <v>110020000000</v>
      </c>
      <c r="G478">
        <v>14790000000</v>
      </c>
      <c r="H478" s="1">
        <v>35.088138999999998</v>
      </c>
      <c r="I478">
        <v>62.155804000000003</v>
      </c>
      <c r="J478">
        <v>55.389999000000003</v>
      </c>
      <c r="K478">
        <v>65.209998999999996</v>
      </c>
      <c r="L478" s="2">
        <v>31.549999</v>
      </c>
      <c r="M478" s="1">
        <v>2</v>
      </c>
      <c r="N478">
        <v>1.5</v>
      </c>
      <c r="O478">
        <v>1</v>
      </c>
      <c r="P478">
        <v>0</v>
      </c>
      <c r="Q478" s="2">
        <v>0</v>
      </c>
      <c r="R478" s="1">
        <f t="shared" si="35"/>
        <v>-757000000</v>
      </c>
      <c r="S478">
        <f t="shared" si="36"/>
        <v>-669000000</v>
      </c>
      <c r="T478">
        <f t="shared" si="37"/>
        <v>-1007000000</v>
      </c>
      <c r="U478">
        <f t="shared" si="38"/>
        <v>-1073000000</v>
      </c>
      <c r="V478">
        <f t="shared" si="39"/>
        <v>-807000000</v>
      </c>
      <c r="W478" s="1">
        <v>-876000000</v>
      </c>
      <c r="X478">
        <v>-647000000</v>
      </c>
      <c r="Y478">
        <v>-1150000000</v>
      </c>
      <c r="Z478">
        <v>-1120000000</v>
      </c>
      <c r="AA478" s="2">
        <v>-821000000</v>
      </c>
      <c r="AB478" s="1">
        <v>0</v>
      </c>
      <c r="AC478">
        <v>-22000000</v>
      </c>
      <c r="AD478">
        <v>0</v>
      </c>
      <c r="AE478">
        <v>0</v>
      </c>
      <c r="AF478" s="2">
        <v>0</v>
      </c>
      <c r="AG478" s="1">
        <v>119000000</v>
      </c>
      <c r="AH478">
        <v>0</v>
      </c>
      <c r="AI478">
        <v>143000000</v>
      </c>
      <c r="AJ478">
        <v>47000000</v>
      </c>
      <c r="AK478" s="2">
        <v>14000000</v>
      </c>
    </row>
    <row r="479" spans="1:37" x14ac:dyDescent="0.25">
      <c r="A479" t="s">
        <v>857</v>
      </c>
      <c r="B479" s="1">
        <v>521850000000</v>
      </c>
      <c r="C479">
        <v>429090000000</v>
      </c>
      <c r="D479">
        <v>329020000000</v>
      </c>
      <c r="E479">
        <v>230610000000</v>
      </c>
      <c r="F479">
        <v>129570000000</v>
      </c>
      <c r="G479">
        <v>26210000000</v>
      </c>
      <c r="H479" s="1">
        <v>60.153708999999999</v>
      </c>
      <c r="I479">
        <v>82.439079000000007</v>
      </c>
      <c r="J479">
        <v>84.489670000000004</v>
      </c>
      <c r="K479">
        <v>91.805305000000004</v>
      </c>
      <c r="L479" s="2">
        <v>91.390120999999994</v>
      </c>
      <c r="M479" s="1">
        <v>2.2120000000000002</v>
      </c>
      <c r="N479">
        <v>2.36</v>
      </c>
      <c r="O479">
        <v>2.532</v>
      </c>
      <c r="P479">
        <v>2.7120000000000002</v>
      </c>
      <c r="Q479" s="2">
        <v>2.9119999999999999</v>
      </c>
      <c r="R479" s="1">
        <f t="shared" si="35"/>
        <v>-2409300000</v>
      </c>
      <c r="S479">
        <f t="shared" si="36"/>
        <v>-2490600000</v>
      </c>
      <c r="T479">
        <f t="shared" si="37"/>
        <v>-2855200000</v>
      </c>
      <c r="U479">
        <f t="shared" si="38"/>
        <v>-2348000000</v>
      </c>
      <c r="V479">
        <f t="shared" si="39"/>
        <v>-2643000000</v>
      </c>
      <c r="W479" s="1">
        <v>-2120000000</v>
      </c>
      <c r="X479">
        <v>-2260000000</v>
      </c>
      <c r="Y479">
        <v>-2240000000</v>
      </c>
      <c r="Z479">
        <v>-2250000000</v>
      </c>
      <c r="AA479" s="2">
        <v>-2330000000</v>
      </c>
      <c r="AB479" s="1">
        <v>-301400000</v>
      </c>
      <c r="AC479">
        <v>-268200000</v>
      </c>
      <c r="AD479">
        <v>-635500000</v>
      </c>
      <c r="AE479">
        <v>-119900000</v>
      </c>
      <c r="AF479" s="2">
        <v>-382000000</v>
      </c>
      <c r="AG479" s="1">
        <v>12100000</v>
      </c>
      <c r="AH479">
        <v>37600000</v>
      </c>
      <c r="AI479">
        <v>20300000</v>
      </c>
      <c r="AJ479">
        <v>21900000</v>
      </c>
      <c r="AK479" s="2">
        <v>69000000</v>
      </c>
    </row>
    <row r="480" spans="1:37" x14ac:dyDescent="0.25">
      <c r="A480" t="s">
        <v>861</v>
      </c>
      <c r="B480" s="1">
        <v>526630000000</v>
      </c>
      <c r="C480">
        <v>433550000000</v>
      </c>
      <c r="D480">
        <v>326960000000</v>
      </c>
      <c r="E480">
        <v>237330000000</v>
      </c>
      <c r="F480">
        <v>130970000000</v>
      </c>
      <c r="G480">
        <v>42860000000</v>
      </c>
      <c r="H480" s="1">
        <v>58.218719</v>
      </c>
      <c r="I480">
        <v>71.630493000000001</v>
      </c>
      <c r="J480">
        <v>59.318680000000001</v>
      </c>
      <c r="K480">
        <v>81.256637999999995</v>
      </c>
      <c r="L480" s="2">
        <v>64.048743999999999</v>
      </c>
      <c r="M480" s="1">
        <v>3.48</v>
      </c>
      <c r="N480">
        <v>3.48</v>
      </c>
      <c r="O480">
        <v>2.7</v>
      </c>
      <c r="P480">
        <v>2.44</v>
      </c>
      <c r="Q480" s="2">
        <v>2.44</v>
      </c>
      <c r="R480" s="1">
        <f t="shared" si="35"/>
        <v>-3786970000</v>
      </c>
      <c r="S480">
        <f t="shared" si="36"/>
        <v>-4233450000</v>
      </c>
      <c r="T480">
        <f t="shared" si="37"/>
        <v>-1104730000</v>
      </c>
      <c r="U480">
        <f t="shared" si="38"/>
        <v>-4206270000</v>
      </c>
      <c r="V480">
        <f t="shared" si="39"/>
        <v>-2647360000</v>
      </c>
      <c r="W480" s="1">
        <v>-266180000</v>
      </c>
      <c r="X480">
        <v>-328820000</v>
      </c>
      <c r="Y480">
        <v>-244990000</v>
      </c>
      <c r="Z480">
        <v>-282590000</v>
      </c>
      <c r="AA480" s="2">
        <v>-476020000</v>
      </c>
      <c r="AB480" s="1">
        <v>-3560000000</v>
      </c>
      <c r="AC480">
        <v>-3960000000</v>
      </c>
      <c r="AD480">
        <v>-903760000</v>
      </c>
      <c r="AE480">
        <v>-4080000000</v>
      </c>
      <c r="AF480" s="2">
        <v>-2310000000</v>
      </c>
      <c r="AG480" s="1">
        <v>39210000</v>
      </c>
      <c r="AH480">
        <v>55370000</v>
      </c>
      <c r="AI480">
        <v>44020000</v>
      </c>
      <c r="AJ480">
        <v>156320000</v>
      </c>
      <c r="AK480" s="2">
        <v>138660000</v>
      </c>
    </row>
    <row r="481" spans="1:37" x14ac:dyDescent="0.25">
      <c r="A481" t="s">
        <v>859</v>
      </c>
      <c r="B481" s="1">
        <v>5211100000000</v>
      </c>
      <c r="C481">
        <v>4222430000000</v>
      </c>
      <c r="D481">
        <v>3124770000000</v>
      </c>
      <c r="E481">
        <v>2186440000000</v>
      </c>
      <c r="F481">
        <v>1157330000000</v>
      </c>
      <c r="G481">
        <v>152380000000</v>
      </c>
      <c r="H481" s="1">
        <v>40.161574999999999</v>
      </c>
      <c r="I481">
        <v>48.772682000000003</v>
      </c>
      <c r="J481">
        <v>28.459782000000001</v>
      </c>
      <c r="K481">
        <v>45.861773999999997</v>
      </c>
      <c r="L481" s="2">
        <v>40.393898</v>
      </c>
      <c r="M481" s="1">
        <v>1.64</v>
      </c>
      <c r="N481">
        <v>1.92</v>
      </c>
      <c r="O481">
        <v>1.22</v>
      </c>
      <c r="P481">
        <v>0.6</v>
      </c>
      <c r="Q481" s="2">
        <v>1.1000000000000001</v>
      </c>
      <c r="R481" s="1">
        <f t="shared" si="35"/>
        <v>-472000000</v>
      </c>
      <c r="S481">
        <f t="shared" si="36"/>
        <v>-513000000</v>
      </c>
      <c r="T481">
        <f t="shared" si="37"/>
        <v>0</v>
      </c>
      <c r="U481">
        <f t="shared" si="38"/>
        <v>0</v>
      </c>
      <c r="V481">
        <f t="shared" si="39"/>
        <v>0</v>
      </c>
      <c r="W481" s="1">
        <v>0</v>
      </c>
      <c r="X481">
        <v>0</v>
      </c>
      <c r="Y481">
        <v>0</v>
      </c>
      <c r="Z481">
        <v>0</v>
      </c>
      <c r="AA481" s="2">
        <v>0</v>
      </c>
      <c r="AB481" s="1">
        <v>-472000000</v>
      </c>
      <c r="AC481">
        <v>-513000000</v>
      </c>
      <c r="AD481">
        <v>0</v>
      </c>
      <c r="AE481">
        <v>0</v>
      </c>
      <c r="AF481" s="2">
        <v>0</v>
      </c>
      <c r="AG481" s="1">
        <v>0</v>
      </c>
      <c r="AH481">
        <v>0</v>
      </c>
      <c r="AI481">
        <v>0</v>
      </c>
      <c r="AJ481">
        <v>0</v>
      </c>
      <c r="AK481" s="2">
        <v>0</v>
      </c>
    </row>
    <row r="482" spans="1:37" x14ac:dyDescent="0.25">
      <c r="A482" t="s">
        <v>869</v>
      </c>
      <c r="B482" s="1">
        <v>56830000000</v>
      </c>
      <c r="C482">
        <v>49290000000</v>
      </c>
      <c r="D482">
        <v>311280000000</v>
      </c>
      <c r="E482">
        <v>213840000000</v>
      </c>
      <c r="F482">
        <v>17700000000</v>
      </c>
      <c r="G482">
        <v>7780000000</v>
      </c>
      <c r="H482" s="1">
        <v>89.875945999999999</v>
      </c>
      <c r="I482">
        <v>128.373795</v>
      </c>
      <c r="J482">
        <v>162.414444</v>
      </c>
      <c r="K482">
        <v>216.43113700000001</v>
      </c>
      <c r="L482" s="2">
        <v>136.01040599999999</v>
      </c>
      <c r="M482" s="1">
        <v>4.55</v>
      </c>
      <c r="N482">
        <v>4.75</v>
      </c>
      <c r="O482">
        <v>4.8499999999999996</v>
      </c>
      <c r="P482">
        <v>5.4499999999999904</v>
      </c>
      <c r="Q482" s="2">
        <v>7</v>
      </c>
      <c r="R482" s="1">
        <f t="shared" si="35"/>
        <v>-656000000</v>
      </c>
      <c r="S482">
        <f t="shared" si="36"/>
        <v>-532000000</v>
      </c>
      <c r="T482">
        <f t="shared" si="37"/>
        <v>-410000000</v>
      </c>
      <c r="U482">
        <f t="shared" si="38"/>
        <v>-964000000</v>
      </c>
      <c r="V482">
        <f t="shared" si="39"/>
        <v>-3650000000</v>
      </c>
      <c r="W482" s="1">
        <v>-590000000</v>
      </c>
      <c r="X482">
        <v>-532000000</v>
      </c>
      <c r="Y482">
        <v>-410000000</v>
      </c>
      <c r="Z482">
        <v>-525000000</v>
      </c>
      <c r="AA482" s="2">
        <v>-570000000</v>
      </c>
      <c r="AB482" s="1">
        <v>-66000000</v>
      </c>
      <c r="AC482">
        <v>0</v>
      </c>
      <c r="AD482">
        <v>0</v>
      </c>
      <c r="AE482">
        <v>-439000000</v>
      </c>
      <c r="AF482" s="2">
        <v>-3080000000</v>
      </c>
      <c r="AG482" s="1">
        <v>0</v>
      </c>
      <c r="AH482">
        <v>0</v>
      </c>
      <c r="AI482">
        <v>0</v>
      </c>
      <c r="AJ482">
        <v>0</v>
      </c>
      <c r="AK482" s="2">
        <v>0</v>
      </c>
    </row>
    <row r="483" spans="1:37" x14ac:dyDescent="0.25">
      <c r="A483" t="s">
        <v>853</v>
      </c>
      <c r="B483" s="1">
        <v>537730000000</v>
      </c>
      <c r="C483">
        <v>448350000000</v>
      </c>
      <c r="D483">
        <v>349830000000</v>
      </c>
      <c r="E483">
        <v>269810000000</v>
      </c>
      <c r="F483">
        <v>164390000000</v>
      </c>
      <c r="G483">
        <v>63590000000</v>
      </c>
      <c r="H483" s="1">
        <v>82.270972999999998</v>
      </c>
      <c r="I483">
        <v>107.32312</v>
      </c>
      <c r="J483">
        <v>113.186386</v>
      </c>
      <c r="K483">
        <v>162.78718599999999</v>
      </c>
      <c r="L483" s="2">
        <v>155.47236599999999</v>
      </c>
      <c r="M483" s="1">
        <v>1.86</v>
      </c>
      <c r="N483">
        <v>2.052</v>
      </c>
      <c r="O483">
        <v>2.1800000000000002</v>
      </c>
      <c r="P483">
        <v>2.2999999999999998</v>
      </c>
      <c r="Q483" s="2">
        <v>2.6</v>
      </c>
      <c r="R483" s="1">
        <f t="shared" si="35"/>
        <v>-1942000000</v>
      </c>
      <c r="S483">
        <f t="shared" si="36"/>
        <v>-2292000000</v>
      </c>
      <c r="T483">
        <f t="shared" si="37"/>
        <v>-4835000000</v>
      </c>
      <c r="U483">
        <f t="shared" si="38"/>
        <v>-1879000000</v>
      </c>
      <c r="V483">
        <f t="shared" si="39"/>
        <v>-2940000000</v>
      </c>
      <c r="W483" s="1">
        <v>-1690000000</v>
      </c>
      <c r="X483">
        <v>-1820000000</v>
      </c>
      <c r="Y483">
        <v>-1630000000</v>
      </c>
      <c r="Z483">
        <v>-1900000000</v>
      </c>
      <c r="AA483" s="2">
        <v>-2590000000</v>
      </c>
      <c r="AB483" s="1">
        <v>-460000000</v>
      </c>
      <c r="AC483">
        <v>-521000000</v>
      </c>
      <c r="AD483">
        <v>-4090000000</v>
      </c>
      <c r="AE483">
        <v>-75000000</v>
      </c>
      <c r="AF483" s="2">
        <v>-377000000</v>
      </c>
      <c r="AG483" s="1">
        <v>208000000</v>
      </c>
      <c r="AH483">
        <v>49000000</v>
      </c>
      <c r="AI483">
        <v>885000000</v>
      </c>
      <c r="AJ483">
        <v>96000000</v>
      </c>
      <c r="AK483" s="2">
        <v>27000000</v>
      </c>
    </row>
    <row r="484" spans="1:37" x14ac:dyDescent="0.25">
      <c r="A484" t="s">
        <v>871</v>
      </c>
      <c r="B484" s="1">
        <v>526680000000</v>
      </c>
      <c r="C484">
        <v>428740000000</v>
      </c>
      <c r="D484">
        <v>324330000000</v>
      </c>
      <c r="E484">
        <v>231630000000</v>
      </c>
      <c r="F484">
        <v>140080000000</v>
      </c>
      <c r="G484">
        <v>42190000000</v>
      </c>
      <c r="H484" s="1">
        <v>16.584326000000001</v>
      </c>
      <c r="I484">
        <v>18.935856000000001</v>
      </c>
      <c r="J484">
        <v>17.383925999999999</v>
      </c>
      <c r="K484">
        <v>24.052246</v>
      </c>
      <c r="L484" s="2">
        <v>31.948896000000001</v>
      </c>
      <c r="M484" s="1">
        <v>1.36</v>
      </c>
      <c r="N484">
        <v>1.52</v>
      </c>
      <c r="O484">
        <v>1.6</v>
      </c>
      <c r="P484">
        <v>1.64</v>
      </c>
      <c r="Q484" s="2">
        <v>1.7</v>
      </c>
      <c r="R484" s="1">
        <f t="shared" si="35"/>
        <v>-1950000000</v>
      </c>
      <c r="S484">
        <f t="shared" si="36"/>
        <v>-2844000000</v>
      </c>
      <c r="T484">
        <f t="shared" si="37"/>
        <v>-1273000000</v>
      </c>
      <c r="U484">
        <f t="shared" si="38"/>
        <v>-1392000000</v>
      </c>
      <c r="V484">
        <f t="shared" si="39"/>
        <v>-3195000000</v>
      </c>
      <c r="W484" s="1">
        <v>-3260000000</v>
      </c>
      <c r="X484">
        <v>-2150000000</v>
      </c>
      <c r="Y484">
        <v>-1280000000</v>
      </c>
      <c r="Z484">
        <v>-1250000000</v>
      </c>
      <c r="AA484" s="2">
        <v>-2280000000</v>
      </c>
      <c r="AB484" s="1">
        <v>0</v>
      </c>
      <c r="AC484">
        <v>-730000000</v>
      </c>
      <c r="AD484">
        <v>0</v>
      </c>
      <c r="AE484">
        <v>-151000000</v>
      </c>
      <c r="AF484" s="2">
        <v>-933000000</v>
      </c>
      <c r="AG484" s="1">
        <v>1310000000</v>
      </c>
      <c r="AH484">
        <v>36000000</v>
      </c>
      <c r="AI484">
        <v>7000000</v>
      </c>
      <c r="AJ484">
        <v>9000000</v>
      </c>
      <c r="AK484" s="2">
        <v>18000000</v>
      </c>
    </row>
    <row r="485" spans="1:37" x14ac:dyDescent="0.25">
      <c r="A485" t="s">
        <v>850</v>
      </c>
      <c r="B485" s="1">
        <v>5270620000000</v>
      </c>
      <c r="C485">
        <v>4337160000000</v>
      </c>
      <c r="D485">
        <v>3407840000000</v>
      </c>
      <c r="E485">
        <v>2401350000000</v>
      </c>
      <c r="F485">
        <v>1382370000000</v>
      </c>
      <c r="G485">
        <v>435080000000</v>
      </c>
      <c r="H485" s="1">
        <v>86.038978999999998</v>
      </c>
      <c r="I485">
        <v>111.990891</v>
      </c>
      <c r="J485">
        <v>138.109848</v>
      </c>
      <c r="K485">
        <v>140.831772</v>
      </c>
      <c r="L485" s="2">
        <v>140.17849699999999</v>
      </c>
      <c r="M485" s="1">
        <v>2.08</v>
      </c>
      <c r="N485">
        <v>2.12</v>
      </c>
      <c r="O485">
        <v>2.16</v>
      </c>
      <c r="P485">
        <v>2.2000000000000002</v>
      </c>
      <c r="Q485" s="2">
        <v>2.2400000000000002</v>
      </c>
      <c r="R485" s="1">
        <f t="shared" si="35"/>
        <v>-23600000000</v>
      </c>
      <c r="S485">
        <f t="shared" si="36"/>
        <v>-9616000000</v>
      </c>
      <c r="T485">
        <f t="shared" si="37"/>
        <v>-10169000000</v>
      </c>
      <c r="U485">
        <f t="shared" si="38"/>
        <v>-5139000000</v>
      </c>
      <c r="V485">
        <f t="shared" si="39"/>
        <v>-18260000000</v>
      </c>
      <c r="W485" s="1">
        <v>-10340000000</v>
      </c>
      <c r="X485">
        <v>-10710000000</v>
      </c>
      <c r="Y485">
        <v>-10260000000</v>
      </c>
      <c r="Z485">
        <v>-13110000000</v>
      </c>
      <c r="AA485" s="2">
        <v>-16860000000</v>
      </c>
      <c r="AB485" s="1">
        <v>-14660000000</v>
      </c>
      <c r="AC485">
        <v>-56000000</v>
      </c>
      <c r="AD485">
        <v>-180000000</v>
      </c>
      <c r="AE485">
        <v>-359000000</v>
      </c>
      <c r="AF485" s="2">
        <v>-1570000000</v>
      </c>
      <c r="AG485" s="1">
        <v>1400000000</v>
      </c>
      <c r="AH485">
        <v>1150000000</v>
      </c>
      <c r="AI485">
        <v>271000000</v>
      </c>
      <c r="AJ485">
        <v>8330000000</v>
      </c>
      <c r="AK485" s="2">
        <v>170000000</v>
      </c>
    </row>
    <row r="486" spans="1:37" x14ac:dyDescent="0.25">
      <c r="A486" t="s">
        <v>116</v>
      </c>
      <c r="B486" s="1">
        <v>59010000000</v>
      </c>
      <c r="C486">
        <v>412670000000</v>
      </c>
      <c r="D486">
        <v>311830000000</v>
      </c>
      <c r="E486">
        <v>214560000000</v>
      </c>
      <c r="F486">
        <v>119260000000</v>
      </c>
      <c r="G486">
        <v>16070000000</v>
      </c>
      <c r="H486" s="1">
        <v>30.227058</v>
      </c>
      <c r="I486">
        <v>43.466431</v>
      </c>
      <c r="J486">
        <v>42.100948000000002</v>
      </c>
      <c r="K486">
        <v>53.633769999999998</v>
      </c>
      <c r="L486" s="2">
        <v>71.828140000000005</v>
      </c>
      <c r="M486" s="1">
        <v>0.92888899999999996</v>
      </c>
      <c r="N486">
        <v>1.1200000000000001</v>
      </c>
      <c r="O486">
        <v>0.31333299999999997</v>
      </c>
      <c r="P486">
        <v>1.34</v>
      </c>
      <c r="Q486" s="2">
        <v>0.88666699999999898</v>
      </c>
      <c r="R486" s="1">
        <f t="shared" si="35"/>
        <v>-47840000</v>
      </c>
      <c r="S486">
        <f t="shared" si="36"/>
        <v>-60460000</v>
      </c>
      <c r="T486">
        <f t="shared" si="37"/>
        <v>-38170000</v>
      </c>
      <c r="U486">
        <f t="shared" si="38"/>
        <v>-66629999.999999993</v>
      </c>
      <c r="V486">
        <f t="shared" si="39"/>
        <v>804540000</v>
      </c>
      <c r="W486" s="1">
        <v>-49860000</v>
      </c>
      <c r="X486">
        <v>-60460000</v>
      </c>
      <c r="Y486">
        <v>-38170000</v>
      </c>
      <c r="Z486">
        <v>-66629999.999999993</v>
      </c>
      <c r="AA486" s="2">
        <v>-52680000</v>
      </c>
      <c r="AB486" s="1">
        <v>-6640000</v>
      </c>
      <c r="AC486">
        <v>0</v>
      </c>
      <c r="AD486">
        <v>0</v>
      </c>
      <c r="AE486">
        <v>0</v>
      </c>
      <c r="AF486" s="2">
        <v>-49570000</v>
      </c>
      <c r="AG486" s="1">
        <v>8660000</v>
      </c>
      <c r="AH486">
        <v>0</v>
      </c>
      <c r="AI486">
        <v>0</v>
      </c>
      <c r="AJ486">
        <v>0</v>
      </c>
      <c r="AK486" s="2">
        <v>906790000</v>
      </c>
    </row>
    <row r="487" spans="1:37" x14ac:dyDescent="0.25">
      <c r="A487" t="s">
        <v>865</v>
      </c>
      <c r="B487" s="1">
        <v>59630000000</v>
      </c>
      <c r="C487">
        <v>411080000000</v>
      </c>
      <c r="D487">
        <v>311450000000</v>
      </c>
      <c r="E487">
        <v>211670000000</v>
      </c>
      <c r="F487">
        <v>18940000000</v>
      </c>
      <c r="G487">
        <v>8410000000</v>
      </c>
      <c r="H487" s="1">
        <v>32.565395000000002</v>
      </c>
      <c r="I487">
        <v>38.848731999999998</v>
      </c>
      <c r="J487">
        <v>40.648086999999997</v>
      </c>
      <c r="K487">
        <v>42.183453</v>
      </c>
      <c r="L487" s="2">
        <v>34.246853000000002</v>
      </c>
      <c r="M487" s="1">
        <v>1.7450000000000001</v>
      </c>
      <c r="N487">
        <v>1.83</v>
      </c>
      <c r="O487">
        <v>1.0649999999999999</v>
      </c>
      <c r="P487">
        <v>0.92999999999999905</v>
      </c>
      <c r="Q487" s="2">
        <v>1.0249999999999999</v>
      </c>
      <c r="R487" s="1">
        <f t="shared" si="35"/>
        <v>-1216500000</v>
      </c>
      <c r="S487">
        <f t="shared" si="36"/>
        <v>-4620900000</v>
      </c>
      <c r="T487">
        <f t="shared" si="37"/>
        <v>-943100000</v>
      </c>
      <c r="U487">
        <f t="shared" si="38"/>
        <v>-750700000</v>
      </c>
      <c r="V487">
        <f t="shared" si="39"/>
        <v>-841400000</v>
      </c>
      <c r="W487" s="1">
        <v>-999900000</v>
      </c>
      <c r="X487">
        <v>-1370000000</v>
      </c>
      <c r="Y487">
        <v>-978100000</v>
      </c>
      <c r="Z487">
        <v>-815500000</v>
      </c>
      <c r="AA487" s="2">
        <v>-862600000</v>
      </c>
      <c r="AB487" s="1">
        <v>-239900000</v>
      </c>
      <c r="AC487">
        <v>-3370000000</v>
      </c>
      <c r="AD487">
        <v>0</v>
      </c>
      <c r="AE487">
        <v>0</v>
      </c>
      <c r="AF487" s="2">
        <v>-7000000</v>
      </c>
      <c r="AG487" s="1">
        <v>23300000</v>
      </c>
      <c r="AH487">
        <v>119100000</v>
      </c>
      <c r="AI487">
        <v>35000000</v>
      </c>
      <c r="AJ487">
        <v>64800000</v>
      </c>
      <c r="AK487" s="2">
        <v>28200000</v>
      </c>
    </row>
    <row r="488" spans="1:37" x14ac:dyDescent="0.25">
      <c r="A488" t="s">
        <v>925</v>
      </c>
      <c r="B488" s="1">
        <v>57260000000</v>
      </c>
      <c r="C488">
        <v>411130000000</v>
      </c>
      <c r="D488">
        <v>320940000000</v>
      </c>
      <c r="E488">
        <v>234740000000</v>
      </c>
      <c r="F488">
        <v>117420000000</v>
      </c>
      <c r="G488">
        <v>30110000000</v>
      </c>
      <c r="H488" s="1">
        <v>96.633026000000001</v>
      </c>
      <c r="I488">
        <v>148.94142199999999</v>
      </c>
      <c r="J488">
        <v>281.57299799999998</v>
      </c>
      <c r="K488">
        <v>467.06701700000002</v>
      </c>
      <c r="L488" s="2">
        <v>234.94181800000001</v>
      </c>
      <c r="M488" s="1">
        <v>0.56999999999999995</v>
      </c>
      <c r="N488">
        <v>0.61</v>
      </c>
      <c r="O488">
        <v>0.65</v>
      </c>
      <c r="P488">
        <v>0.69</v>
      </c>
      <c r="Q488" s="2">
        <v>0.73</v>
      </c>
      <c r="R488" s="1">
        <f t="shared" si="35"/>
        <v>-104700000</v>
      </c>
      <c r="S488">
        <f t="shared" si="36"/>
        <v>-145300000</v>
      </c>
      <c r="T488">
        <f t="shared" si="37"/>
        <v>-174400000</v>
      </c>
      <c r="U488">
        <f t="shared" si="38"/>
        <v>-255600000</v>
      </c>
      <c r="V488">
        <f t="shared" si="39"/>
        <v>-284600000</v>
      </c>
      <c r="W488" s="1">
        <v>-104700000</v>
      </c>
      <c r="X488">
        <v>-126400000</v>
      </c>
      <c r="Y488">
        <v>-174400000</v>
      </c>
      <c r="Z488">
        <v>-253400000</v>
      </c>
      <c r="AA488" s="2">
        <v>-284600000</v>
      </c>
      <c r="AB488" s="1">
        <v>0</v>
      </c>
      <c r="AC488">
        <v>-18900000</v>
      </c>
      <c r="AD488">
        <v>0</v>
      </c>
      <c r="AE488">
        <v>-2200000</v>
      </c>
      <c r="AF488" s="2">
        <v>0</v>
      </c>
      <c r="AG488" s="1">
        <v>0</v>
      </c>
      <c r="AH488">
        <v>0</v>
      </c>
      <c r="AI488">
        <v>0</v>
      </c>
      <c r="AJ488">
        <v>0</v>
      </c>
      <c r="AK488" s="2">
        <v>0</v>
      </c>
    </row>
    <row r="489" spans="1:37" x14ac:dyDescent="0.25">
      <c r="A489" t="s">
        <v>873</v>
      </c>
      <c r="B489" s="1">
        <v>519570000000</v>
      </c>
      <c r="C489">
        <v>425980000000</v>
      </c>
      <c r="D489">
        <v>327150000000</v>
      </c>
      <c r="E489">
        <v>229590000000</v>
      </c>
      <c r="F489">
        <v>126470000000</v>
      </c>
      <c r="G489">
        <v>21780000000</v>
      </c>
      <c r="H489" s="1">
        <v>142.622604</v>
      </c>
      <c r="I489">
        <v>192.269104</v>
      </c>
      <c r="J489">
        <v>203.477982</v>
      </c>
      <c r="K489">
        <v>232.28929099999999</v>
      </c>
      <c r="L489" s="2">
        <v>242.80867000000001</v>
      </c>
      <c r="M489" s="1">
        <v>2.4</v>
      </c>
      <c r="N489">
        <v>2.6</v>
      </c>
      <c r="O489">
        <v>2.75</v>
      </c>
      <c r="P489">
        <v>3.02</v>
      </c>
      <c r="Q489" s="2">
        <v>3.28</v>
      </c>
      <c r="R489" s="1">
        <f t="shared" si="35"/>
        <v>-354000000</v>
      </c>
      <c r="S489">
        <f t="shared" si="36"/>
        <v>-1618000000</v>
      </c>
      <c r="T489">
        <f t="shared" si="37"/>
        <v>-118000000</v>
      </c>
      <c r="U489">
        <f t="shared" si="38"/>
        <v>3802000000</v>
      </c>
      <c r="V489">
        <f t="shared" si="39"/>
        <v>-344000000</v>
      </c>
      <c r="W489" s="1">
        <v>-322000000</v>
      </c>
      <c r="X489">
        <v>-305000000</v>
      </c>
      <c r="Y489">
        <v>-286000000</v>
      </c>
      <c r="Z489">
        <v>-201000000</v>
      </c>
      <c r="AA489" s="2">
        <v>-204000000</v>
      </c>
      <c r="AB489" s="1">
        <v>-36000000</v>
      </c>
      <c r="AC489">
        <v>-1330000000</v>
      </c>
      <c r="AD489">
        <v>-69000000</v>
      </c>
      <c r="AE489">
        <v>-47000000</v>
      </c>
      <c r="AF489" s="2">
        <v>-140000000</v>
      </c>
      <c r="AG489" s="1">
        <v>4000000</v>
      </c>
      <c r="AH489">
        <v>17000000</v>
      </c>
      <c r="AI489">
        <v>237000000</v>
      </c>
      <c r="AJ489">
        <v>4050000000</v>
      </c>
      <c r="AK489" s="2">
        <v>0</v>
      </c>
    </row>
    <row r="490" spans="1:37" x14ac:dyDescent="0.25">
      <c r="A490" t="s">
        <v>867</v>
      </c>
      <c r="B490" s="1">
        <v>516310000000</v>
      </c>
      <c r="C490">
        <v>422500000000</v>
      </c>
      <c r="D490">
        <v>325020000000</v>
      </c>
      <c r="E490">
        <v>230770000000</v>
      </c>
      <c r="F490">
        <v>122810000000</v>
      </c>
      <c r="G490">
        <v>23930000000</v>
      </c>
      <c r="H490" s="1">
        <v>17.936888</v>
      </c>
      <c r="I490">
        <v>26.111211999999998</v>
      </c>
      <c r="J490">
        <v>29.515944999999999</v>
      </c>
      <c r="K490">
        <v>37.462231000000003</v>
      </c>
      <c r="L490" s="2">
        <v>29.804276999999999</v>
      </c>
      <c r="M490" s="1">
        <v>1.32</v>
      </c>
      <c r="N490">
        <v>1.36</v>
      </c>
      <c r="O490">
        <v>0.51</v>
      </c>
      <c r="P490">
        <v>1.18</v>
      </c>
      <c r="Q490" s="2">
        <v>2.17</v>
      </c>
      <c r="R490" s="1">
        <f t="shared" si="35"/>
        <v>-427000000</v>
      </c>
      <c r="S490">
        <f t="shared" si="36"/>
        <v>-384000000</v>
      </c>
      <c r="T490">
        <f t="shared" si="37"/>
        <v>-706000000</v>
      </c>
      <c r="U490">
        <f t="shared" si="38"/>
        <v>-590000000</v>
      </c>
      <c r="V490">
        <f t="shared" si="39"/>
        <v>-763000000</v>
      </c>
      <c r="W490" s="1">
        <v>-427000000</v>
      </c>
      <c r="X490">
        <v>-384000000</v>
      </c>
      <c r="Y490">
        <v>-706000000</v>
      </c>
      <c r="Z490">
        <v>-590000000</v>
      </c>
      <c r="AA490" s="2">
        <v>-763000000</v>
      </c>
      <c r="AB490" s="1">
        <v>0</v>
      </c>
      <c r="AC490">
        <v>0</v>
      </c>
      <c r="AD490">
        <v>0</v>
      </c>
      <c r="AE490">
        <v>0</v>
      </c>
      <c r="AF490" s="2">
        <v>0</v>
      </c>
      <c r="AG490" s="1">
        <v>0</v>
      </c>
      <c r="AH490">
        <v>0</v>
      </c>
      <c r="AI490">
        <v>0</v>
      </c>
      <c r="AJ490">
        <v>0</v>
      </c>
      <c r="AK490" s="2">
        <v>0</v>
      </c>
    </row>
    <row r="491" spans="1:37" x14ac:dyDescent="0.25">
      <c r="A491" t="s">
        <v>877</v>
      </c>
      <c r="B491" s="1">
        <v>510600000000</v>
      </c>
      <c r="C491">
        <v>414900000000</v>
      </c>
      <c r="D491">
        <v>312170000000</v>
      </c>
      <c r="E491">
        <v>29830000000</v>
      </c>
      <c r="F491">
        <v>19340000000</v>
      </c>
      <c r="G491">
        <v>11580000000</v>
      </c>
      <c r="H491" s="1">
        <v>94.513496000000004</v>
      </c>
      <c r="I491">
        <v>137.03980999999999</v>
      </c>
      <c r="J491">
        <v>112.277321</v>
      </c>
      <c r="K491">
        <v>84.623444000000006</v>
      </c>
      <c r="L491" s="2">
        <v>82.066032000000007</v>
      </c>
      <c r="M491" s="1">
        <v>2.75</v>
      </c>
      <c r="N491">
        <v>3.75</v>
      </c>
      <c r="O491">
        <v>1</v>
      </c>
      <c r="P491">
        <v>0</v>
      </c>
      <c r="Q491" s="2">
        <v>0</v>
      </c>
      <c r="R491" s="1">
        <f t="shared" si="35"/>
        <v>-1545790000</v>
      </c>
      <c r="S491">
        <f t="shared" si="36"/>
        <v>-1069305000.0000001</v>
      </c>
      <c r="T491">
        <f t="shared" si="37"/>
        <v>-265760000</v>
      </c>
      <c r="U491">
        <f t="shared" si="38"/>
        <v>-342420000</v>
      </c>
      <c r="V491">
        <f t="shared" si="39"/>
        <v>-351030000</v>
      </c>
      <c r="W491" s="1">
        <v>-1600000000</v>
      </c>
      <c r="X491">
        <v>-1070000000.0000001</v>
      </c>
      <c r="Y491">
        <v>-290120000</v>
      </c>
      <c r="Z491">
        <v>-346690000</v>
      </c>
      <c r="AA491" s="2">
        <v>-352500000</v>
      </c>
      <c r="AB491" s="1">
        <v>0</v>
      </c>
      <c r="AC491">
        <v>0</v>
      </c>
      <c r="AD491">
        <v>0</v>
      </c>
      <c r="AE491">
        <v>0</v>
      </c>
      <c r="AF491" s="2">
        <v>0</v>
      </c>
      <c r="AG491" s="1">
        <v>54210000</v>
      </c>
      <c r="AH491">
        <v>695000</v>
      </c>
      <c r="AI491">
        <v>24360000</v>
      </c>
      <c r="AJ491">
        <v>4270000</v>
      </c>
      <c r="AK491" s="2">
        <v>1470000</v>
      </c>
    </row>
    <row r="492" spans="1:37" x14ac:dyDescent="0.25">
      <c r="A492" t="s">
        <v>879</v>
      </c>
      <c r="B492" s="1">
        <v>525320000000</v>
      </c>
      <c r="C492">
        <v>433300000000</v>
      </c>
      <c r="D492">
        <v>335820000000</v>
      </c>
      <c r="E492">
        <v>236820000000</v>
      </c>
      <c r="F492">
        <v>138360000000</v>
      </c>
      <c r="G492">
        <v>31160000000</v>
      </c>
      <c r="H492" s="1">
        <v>43.510779999999997</v>
      </c>
      <c r="I492">
        <v>57.595779</v>
      </c>
      <c r="J492">
        <v>62.070374000000001</v>
      </c>
      <c r="K492">
        <v>64.802040000000005</v>
      </c>
      <c r="L492" s="2">
        <v>68.978806000000006</v>
      </c>
      <c r="M492" s="1">
        <v>1.52</v>
      </c>
      <c r="N492">
        <v>1.62</v>
      </c>
      <c r="O492">
        <v>1.72</v>
      </c>
      <c r="P492">
        <v>1.8320000000000001</v>
      </c>
      <c r="Q492" s="2">
        <v>1.952</v>
      </c>
      <c r="R492" s="1">
        <f t="shared" si="35"/>
        <v>-3960000000</v>
      </c>
      <c r="S492">
        <f t="shared" si="36"/>
        <v>-4230000000.0000005</v>
      </c>
      <c r="T492">
        <f t="shared" si="37"/>
        <v>-4686000000</v>
      </c>
      <c r="U492">
        <f t="shared" si="38"/>
        <v>-4240000000</v>
      </c>
      <c r="V492">
        <f t="shared" si="39"/>
        <v>-4640000000</v>
      </c>
      <c r="W492" s="1">
        <v>-3960000000</v>
      </c>
      <c r="X492">
        <v>-4230000000.0000005</v>
      </c>
      <c r="Y492">
        <v>-5370000000</v>
      </c>
      <c r="Z492">
        <v>-4240000000</v>
      </c>
      <c r="AA492" s="2">
        <v>-4640000000</v>
      </c>
      <c r="AB492" s="1">
        <v>0</v>
      </c>
      <c r="AC492">
        <v>0</v>
      </c>
      <c r="AD492">
        <v>0</v>
      </c>
      <c r="AE492">
        <v>0</v>
      </c>
      <c r="AF492" s="2">
        <v>0</v>
      </c>
      <c r="AG492" s="1">
        <v>0</v>
      </c>
      <c r="AH492">
        <v>0</v>
      </c>
      <c r="AI492">
        <v>684000000</v>
      </c>
      <c r="AJ492">
        <v>0</v>
      </c>
      <c r="AK492" s="2">
        <v>0</v>
      </c>
    </row>
    <row r="493" spans="1:37" x14ac:dyDescent="0.25">
      <c r="A493" t="s">
        <v>335</v>
      </c>
      <c r="B493" s="1">
        <v>5288920000000</v>
      </c>
      <c r="C493">
        <v>4295440000000</v>
      </c>
      <c r="D493">
        <v>3174280000000</v>
      </c>
      <c r="E493">
        <v>2259380000000</v>
      </c>
      <c r="F493">
        <v>1454240000000</v>
      </c>
      <c r="G493">
        <v>452540000000</v>
      </c>
      <c r="H493" s="1">
        <v>53.283859</v>
      </c>
      <c r="I493">
        <v>57.137805999999998</v>
      </c>
      <c r="J493">
        <v>36.447623999999998</v>
      </c>
      <c r="K493">
        <v>57.432529000000002</v>
      </c>
      <c r="L493" s="2">
        <v>107.633774</v>
      </c>
      <c r="M493" s="1">
        <v>3.2299999999999902</v>
      </c>
      <c r="N493">
        <v>3.4299999999999899</v>
      </c>
      <c r="O493">
        <v>3.48</v>
      </c>
      <c r="P493">
        <v>3.49</v>
      </c>
      <c r="Q493" s="2">
        <v>3.55</v>
      </c>
      <c r="R493" s="1">
        <f t="shared" si="35"/>
        <v>-15300000000</v>
      </c>
      <c r="S493">
        <f t="shared" si="36"/>
        <v>-20510000000</v>
      </c>
      <c r="T493">
        <f t="shared" si="37"/>
        <v>-15660000000</v>
      </c>
      <c r="U493">
        <f t="shared" si="38"/>
        <v>-9336000000</v>
      </c>
      <c r="V493">
        <f t="shared" si="39"/>
        <v>-14640000000</v>
      </c>
      <c r="W493" s="1">
        <v>-19570000000</v>
      </c>
      <c r="X493">
        <v>-24360000000</v>
      </c>
      <c r="Y493">
        <v>-17280000000</v>
      </c>
      <c r="Z493">
        <v>-12080000000</v>
      </c>
      <c r="AA493" s="2">
        <v>-18410000000</v>
      </c>
      <c r="AB493" s="1">
        <v>0</v>
      </c>
      <c r="AC493">
        <v>0</v>
      </c>
      <c r="AD493">
        <v>0</v>
      </c>
      <c r="AE493">
        <v>-436000000</v>
      </c>
      <c r="AF493" s="2">
        <v>-1480000000</v>
      </c>
      <c r="AG493" s="1">
        <v>4269999999.9999995</v>
      </c>
      <c r="AH493">
        <v>3850000000</v>
      </c>
      <c r="AI493">
        <v>1620000000</v>
      </c>
      <c r="AJ493">
        <v>3180000000</v>
      </c>
      <c r="AK493" s="2">
        <v>5250000000</v>
      </c>
    </row>
    <row r="494" spans="1:37" x14ac:dyDescent="0.25">
      <c r="A494" t="s">
        <v>254</v>
      </c>
      <c r="B494" s="1">
        <v>58290000000</v>
      </c>
      <c r="C494">
        <v>412520000000</v>
      </c>
      <c r="D494">
        <v>311440000000</v>
      </c>
      <c r="E494">
        <v>212190000000</v>
      </c>
      <c r="F494">
        <v>16840000000</v>
      </c>
      <c r="G494">
        <v>7930000000</v>
      </c>
      <c r="H494" s="1">
        <v>35.567379000000003</v>
      </c>
      <c r="I494">
        <v>54.469036000000003</v>
      </c>
      <c r="J494">
        <v>50.877212999999998</v>
      </c>
      <c r="K494">
        <v>54.599795999999998</v>
      </c>
      <c r="L494" s="2">
        <v>31.609621000000001</v>
      </c>
      <c r="M494" s="1">
        <v>0.35199999999999998</v>
      </c>
      <c r="N494">
        <v>0.376</v>
      </c>
      <c r="O494">
        <v>0.4</v>
      </c>
      <c r="P494">
        <v>0.43</v>
      </c>
      <c r="Q494" s="2">
        <v>0.5</v>
      </c>
      <c r="R494" s="1">
        <f t="shared" si="35"/>
        <v>-309300000</v>
      </c>
      <c r="S494">
        <f t="shared" si="36"/>
        <v>-109700000</v>
      </c>
      <c r="T494">
        <f t="shared" si="37"/>
        <v>-1165000000</v>
      </c>
      <c r="U494">
        <f t="shared" si="38"/>
        <v>-362000000</v>
      </c>
      <c r="V494">
        <f t="shared" si="39"/>
        <v>-149000000</v>
      </c>
      <c r="W494" s="1">
        <v>-188000000</v>
      </c>
      <c r="X494">
        <v>-122900000</v>
      </c>
      <c r="Y494">
        <v>-87000000</v>
      </c>
      <c r="Z494">
        <v>-142000000</v>
      </c>
      <c r="AA494" s="2">
        <v>-149000000</v>
      </c>
      <c r="AB494" s="1">
        <v>-130500000</v>
      </c>
      <c r="AC494">
        <v>-3200000</v>
      </c>
      <c r="AD494">
        <v>-1080000000</v>
      </c>
      <c r="AE494">
        <v>-248000000</v>
      </c>
      <c r="AF494" s="2">
        <v>0</v>
      </c>
      <c r="AG494" s="1">
        <v>9200000</v>
      </c>
      <c r="AH494">
        <v>16399999.999999998</v>
      </c>
      <c r="AI494">
        <v>2000000</v>
      </c>
      <c r="AJ494">
        <v>28000000</v>
      </c>
      <c r="AK494" s="2">
        <v>0</v>
      </c>
    </row>
    <row r="495" spans="1:37" x14ac:dyDescent="0.25">
      <c r="A495" t="s">
        <v>881</v>
      </c>
      <c r="B495" s="1">
        <v>511980000000</v>
      </c>
      <c r="C495">
        <v>414190000000</v>
      </c>
      <c r="D495">
        <v>318340000000</v>
      </c>
      <c r="E495">
        <v>221620000000</v>
      </c>
      <c r="F495">
        <v>119920000000</v>
      </c>
      <c r="G495">
        <v>24700000000</v>
      </c>
      <c r="H495" s="1">
        <v>63.175217000000004</v>
      </c>
      <c r="I495">
        <v>75.550438</v>
      </c>
      <c r="J495">
        <v>98.895767000000006</v>
      </c>
      <c r="K495">
        <v>117.62204699999999</v>
      </c>
      <c r="L495" s="2">
        <v>109.86206799999999</v>
      </c>
      <c r="M495" s="1">
        <v>0.84</v>
      </c>
      <c r="N495">
        <v>0.96</v>
      </c>
      <c r="O495">
        <v>1.04</v>
      </c>
      <c r="P495">
        <v>1.1200000000000001</v>
      </c>
      <c r="Q495" s="2">
        <v>1.2</v>
      </c>
      <c r="R495" s="1">
        <f t="shared" si="35"/>
        <v>-648000000</v>
      </c>
      <c r="S495">
        <f t="shared" si="36"/>
        <v>-244000000</v>
      </c>
      <c r="T495">
        <f t="shared" si="37"/>
        <v>-183000000</v>
      </c>
      <c r="U495">
        <f t="shared" si="38"/>
        <v>-198000000</v>
      </c>
      <c r="V495">
        <f t="shared" si="39"/>
        <v>-207000000</v>
      </c>
      <c r="W495" s="1">
        <v>-237000000</v>
      </c>
      <c r="X495">
        <v>-226000000</v>
      </c>
      <c r="Y495">
        <v>-183000000</v>
      </c>
      <c r="Z495">
        <v>-208000000</v>
      </c>
      <c r="AA495" s="2">
        <v>-208000000</v>
      </c>
      <c r="AB495" s="1">
        <v>-433000000</v>
      </c>
      <c r="AC495">
        <v>-18000000</v>
      </c>
      <c r="AD495">
        <v>0</v>
      </c>
      <c r="AE495">
        <v>0</v>
      </c>
      <c r="AF495" s="2">
        <v>0</v>
      </c>
      <c r="AG495" s="1">
        <v>22000000</v>
      </c>
      <c r="AH495">
        <v>0</v>
      </c>
      <c r="AI495">
        <v>0</v>
      </c>
      <c r="AJ495">
        <v>10000000</v>
      </c>
      <c r="AK495" s="2">
        <v>1000000</v>
      </c>
    </row>
    <row r="496" spans="1:37" x14ac:dyDescent="0.25">
      <c r="A496" t="s">
        <v>883</v>
      </c>
      <c r="B496" s="1">
        <v>528120000000</v>
      </c>
      <c r="C496">
        <v>430210000000</v>
      </c>
      <c r="D496">
        <v>332740000000</v>
      </c>
      <c r="E496">
        <v>240700000000</v>
      </c>
      <c r="F496">
        <v>136070000000</v>
      </c>
      <c r="G496">
        <v>36320000000</v>
      </c>
      <c r="H496" s="1">
        <v>84.412277000000003</v>
      </c>
      <c r="I496">
        <v>94.047516000000002</v>
      </c>
      <c r="J496">
        <v>103.308395</v>
      </c>
      <c r="K496">
        <v>134.35766599999999</v>
      </c>
      <c r="L496" s="2">
        <v>126.309235</v>
      </c>
      <c r="M496" s="1">
        <v>1.44</v>
      </c>
      <c r="N496">
        <v>1.68</v>
      </c>
      <c r="O496">
        <v>1.88</v>
      </c>
      <c r="P496">
        <v>2</v>
      </c>
      <c r="Q496" s="2">
        <v>2.2799999999999998</v>
      </c>
      <c r="R496" s="1">
        <f t="shared" si="35"/>
        <v>525000000</v>
      </c>
      <c r="S496">
        <f t="shared" si="36"/>
        <v>-86000000</v>
      </c>
      <c r="T496">
        <f t="shared" si="37"/>
        <v>-549000000</v>
      </c>
      <c r="U496">
        <f t="shared" si="38"/>
        <v>-145000000</v>
      </c>
      <c r="V496">
        <f t="shared" si="39"/>
        <v>-206000000</v>
      </c>
      <c r="W496" s="1">
        <v>-234000000</v>
      </c>
      <c r="X496">
        <v>-196000000</v>
      </c>
      <c r="Y496">
        <v>-160000000</v>
      </c>
      <c r="Z496">
        <v>-230000000</v>
      </c>
      <c r="AA496" s="2">
        <v>-279000000</v>
      </c>
      <c r="AB496" s="1">
        <v>-66000000</v>
      </c>
      <c r="AC496">
        <v>0</v>
      </c>
      <c r="AD496">
        <v>-408000000</v>
      </c>
      <c r="AE496">
        <v>0</v>
      </c>
      <c r="AF496" s="2">
        <v>0</v>
      </c>
      <c r="AG496" s="1">
        <v>825000000</v>
      </c>
      <c r="AH496">
        <v>110000000</v>
      </c>
      <c r="AI496">
        <v>19000000</v>
      </c>
      <c r="AJ496">
        <v>85000000</v>
      </c>
      <c r="AK496" s="2">
        <v>73000000</v>
      </c>
    </row>
    <row r="497" spans="1:37" x14ac:dyDescent="0.25">
      <c r="A497" t="s">
        <v>887</v>
      </c>
      <c r="B497" s="1">
        <v>521150000000</v>
      </c>
      <c r="C497">
        <v>430830000000</v>
      </c>
      <c r="D497">
        <v>331930000000</v>
      </c>
      <c r="E497">
        <v>226530000000</v>
      </c>
      <c r="F497">
        <v>126750000000</v>
      </c>
      <c r="G497">
        <v>24960000000</v>
      </c>
      <c r="H497" s="1">
        <v>97.370154999999997</v>
      </c>
      <c r="I497">
        <v>141.551254</v>
      </c>
      <c r="J497">
        <v>146.88342299999999</v>
      </c>
      <c r="K497">
        <v>121.884079</v>
      </c>
      <c r="L497" s="2">
        <v>127.04589799999999</v>
      </c>
      <c r="M497" s="1">
        <v>0.93203999999999998</v>
      </c>
      <c r="N497">
        <v>0.93203999999999998</v>
      </c>
      <c r="O497">
        <v>0.93203999999999998</v>
      </c>
      <c r="P497">
        <v>0.93203999999999998</v>
      </c>
      <c r="Q497" s="2">
        <v>0.96</v>
      </c>
      <c r="R497" s="1">
        <f t="shared" si="35"/>
        <v>-485800000</v>
      </c>
      <c r="S497">
        <f t="shared" si="36"/>
        <v>-777400000</v>
      </c>
      <c r="T497">
        <f t="shared" si="37"/>
        <v>-667300000</v>
      </c>
      <c r="U497">
        <f t="shared" si="38"/>
        <v>-445200000</v>
      </c>
      <c r="V497">
        <f t="shared" si="39"/>
        <v>-611400000</v>
      </c>
      <c r="W497" s="1">
        <v>-470500000</v>
      </c>
      <c r="X497">
        <v>-740300000</v>
      </c>
      <c r="Y497">
        <v>-431800000</v>
      </c>
      <c r="Z497">
        <v>-445200000</v>
      </c>
      <c r="AA497" s="2">
        <v>-511600000</v>
      </c>
      <c r="AB497" s="1">
        <v>-15300000</v>
      </c>
      <c r="AC497">
        <v>-37100000</v>
      </c>
      <c r="AD497">
        <v>-235500000</v>
      </c>
      <c r="AE497">
        <v>0</v>
      </c>
      <c r="AF497" s="2">
        <v>-99800000</v>
      </c>
      <c r="AG497" s="1">
        <v>0</v>
      </c>
      <c r="AH497">
        <v>0</v>
      </c>
      <c r="AI497">
        <v>0</v>
      </c>
      <c r="AJ497">
        <v>0</v>
      </c>
      <c r="AK497" s="2">
        <v>0</v>
      </c>
    </row>
    <row r="498" spans="1:37" x14ac:dyDescent="0.25">
      <c r="A498" t="s">
        <v>885</v>
      </c>
      <c r="B498" s="1">
        <v>58570000000</v>
      </c>
      <c r="C498">
        <v>413790000000</v>
      </c>
      <c r="D498">
        <v>320490000000</v>
      </c>
      <c r="E498">
        <v>231800000000</v>
      </c>
      <c r="F498">
        <v>113230000000</v>
      </c>
      <c r="G498">
        <v>14160000000</v>
      </c>
      <c r="H498" s="1">
        <v>159.229996</v>
      </c>
      <c r="I498">
        <v>255.44000199999999</v>
      </c>
      <c r="J498">
        <v>384.32998700000002</v>
      </c>
      <c r="K498">
        <v>595.20001200000002</v>
      </c>
      <c r="L498" s="2">
        <v>256.41000400000001</v>
      </c>
      <c r="M498" s="1">
        <v>0</v>
      </c>
      <c r="N498">
        <v>0</v>
      </c>
      <c r="O498">
        <v>0</v>
      </c>
      <c r="P498">
        <v>0</v>
      </c>
      <c r="Q498" s="2">
        <v>0</v>
      </c>
      <c r="R498" s="1">
        <f t="shared" si="35"/>
        <v>-136000000</v>
      </c>
      <c r="S498">
        <f t="shared" si="36"/>
        <v>-323000000</v>
      </c>
      <c r="T498">
        <f t="shared" si="37"/>
        <v>-615000000</v>
      </c>
      <c r="U498">
        <f t="shared" si="38"/>
        <v>-511000000</v>
      </c>
      <c r="V498">
        <f t="shared" si="39"/>
        <v>-956000000</v>
      </c>
      <c r="W498" s="1">
        <v>-64000000</v>
      </c>
      <c r="X498">
        <v>-61000000</v>
      </c>
      <c r="Y498">
        <v>-67000000</v>
      </c>
      <c r="Z498">
        <v>-59000000</v>
      </c>
      <c r="AA498" s="2">
        <v>-75000000</v>
      </c>
      <c r="AB498" s="1">
        <v>-72000000</v>
      </c>
      <c r="AC498">
        <v>-262000000</v>
      </c>
      <c r="AD498">
        <v>-548000000</v>
      </c>
      <c r="AE498">
        <v>-452000000</v>
      </c>
      <c r="AF498" s="2">
        <v>-881000000</v>
      </c>
      <c r="AG498" s="1">
        <v>0</v>
      </c>
      <c r="AH498">
        <v>0</v>
      </c>
      <c r="AI498">
        <v>0</v>
      </c>
      <c r="AJ498">
        <v>0</v>
      </c>
      <c r="AK498" s="2">
        <v>0</v>
      </c>
    </row>
    <row r="499" spans="1:37" x14ac:dyDescent="0.25">
      <c r="A499" t="s">
        <v>889</v>
      </c>
      <c r="B499" s="1">
        <v>57640000000</v>
      </c>
      <c r="C499">
        <v>48560000000</v>
      </c>
      <c r="D499">
        <v>37120000000</v>
      </c>
      <c r="E499">
        <v>29570000000</v>
      </c>
      <c r="F499">
        <v>17350000000</v>
      </c>
      <c r="G499">
        <v>5390000000</v>
      </c>
      <c r="H499" s="1">
        <v>34.934589000000003</v>
      </c>
      <c r="I499">
        <v>45.763553999999999</v>
      </c>
      <c r="J499">
        <v>39.736224999999997</v>
      </c>
      <c r="K499">
        <v>59.249203000000001</v>
      </c>
      <c r="L499" s="2">
        <v>47.385986000000003</v>
      </c>
      <c r="M499" s="1">
        <v>1.04</v>
      </c>
      <c r="N499">
        <v>1.28</v>
      </c>
      <c r="O499">
        <v>1.36</v>
      </c>
      <c r="P499">
        <v>1.44</v>
      </c>
      <c r="Q499" s="2">
        <v>1.58</v>
      </c>
      <c r="R499" s="1">
        <f t="shared" si="35"/>
        <v>-129000000</v>
      </c>
      <c r="S499">
        <f t="shared" si="36"/>
        <v>-117000000</v>
      </c>
      <c r="T499">
        <f t="shared" si="37"/>
        <v>-171000000</v>
      </c>
      <c r="U499">
        <f t="shared" si="38"/>
        <v>-206000000</v>
      </c>
      <c r="V499">
        <f t="shared" si="39"/>
        <v>128000000</v>
      </c>
      <c r="W499" s="1">
        <v>-129000000</v>
      </c>
      <c r="X499">
        <v>-117000000</v>
      </c>
      <c r="Y499">
        <v>-171000000</v>
      </c>
      <c r="Z499">
        <v>-206000000</v>
      </c>
      <c r="AA499" s="2">
        <v>-190000000</v>
      </c>
      <c r="AB499" s="1">
        <v>0</v>
      </c>
      <c r="AC499">
        <v>0</v>
      </c>
      <c r="AD499">
        <v>0</v>
      </c>
      <c r="AE499">
        <v>0</v>
      </c>
      <c r="AF499" s="2">
        <v>318000000</v>
      </c>
      <c r="AG499" s="1">
        <v>0</v>
      </c>
      <c r="AH499">
        <v>0</v>
      </c>
      <c r="AI499">
        <v>0</v>
      </c>
      <c r="AJ499">
        <v>0</v>
      </c>
      <c r="AK499" s="2">
        <v>0</v>
      </c>
    </row>
    <row r="500" spans="1:37" x14ac:dyDescent="0.25">
      <c r="A500" t="s">
        <v>891</v>
      </c>
      <c r="B500" s="1">
        <v>541020000000</v>
      </c>
      <c r="C500">
        <v>462930000000</v>
      </c>
      <c r="D500">
        <v>378650000000</v>
      </c>
      <c r="E500">
        <v>2115450000000</v>
      </c>
      <c r="F500">
        <v>168300000000</v>
      </c>
      <c r="G500">
        <v>88620000000</v>
      </c>
      <c r="H500" s="1" t="e">
        <v>#N/A</v>
      </c>
      <c r="I500" t="e">
        <v>#N/A</v>
      </c>
      <c r="J500" t="e">
        <v>#N/A</v>
      </c>
      <c r="K500" t="e">
        <v>#N/A</v>
      </c>
      <c r="L500" s="2" t="e">
        <v>#N/A</v>
      </c>
      <c r="M500" s="1" t="e">
        <v>#N/A</v>
      </c>
      <c r="N500" t="e">
        <v>#N/A</v>
      </c>
      <c r="O500" t="e">
        <v>#N/A</v>
      </c>
      <c r="P500" t="e">
        <v>#N/A</v>
      </c>
      <c r="Q500" s="2" t="e">
        <v>#N/A</v>
      </c>
      <c r="R500" s="1">
        <f t="shared" si="35"/>
        <v>-2302000000</v>
      </c>
      <c r="S500">
        <f t="shared" si="36"/>
        <v>-634000000</v>
      </c>
      <c r="T500">
        <f t="shared" si="37"/>
        <v>-542000000</v>
      </c>
      <c r="U500">
        <f t="shared" si="38"/>
        <v>-489000000</v>
      </c>
      <c r="V500">
        <f t="shared" si="39"/>
        <v>-897000000</v>
      </c>
      <c r="W500" s="1">
        <v>-338000000</v>
      </c>
      <c r="X500">
        <v>-460000000</v>
      </c>
      <c r="Y500">
        <v>-453000000</v>
      </c>
      <c r="Z500">
        <v>-477000000</v>
      </c>
      <c r="AA500" s="2">
        <v>-586000000</v>
      </c>
      <c r="AB500" s="1">
        <v>-2020000000</v>
      </c>
      <c r="AC500">
        <v>-195000000</v>
      </c>
      <c r="AD500">
        <v>-113000000</v>
      </c>
      <c r="AE500">
        <v>-14000000</v>
      </c>
      <c r="AF500" s="2">
        <v>-312000000</v>
      </c>
      <c r="AG500" s="1">
        <v>56000000</v>
      </c>
      <c r="AH500">
        <v>21000000</v>
      </c>
      <c r="AI500">
        <v>24000000</v>
      </c>
      <c r="AJ500">
        <v>2000000</v>
      </c>
      <c r="AK500" s="2">
        <v>1000000</v>
      </c>
    </row>
    <row r="501" spans="1:37" x14ac:dyDescent="0.25">
      <c r="A501" t="s">
        <v>896</v>
      </c>
      <c r="B501" s="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s="1" t="e">
        <v>#N/A</v>
      </c>
      <c r="I501" t="e">
        <v>#N/A</v>
      </c>
      <c r="J501" t="e">
        <v>#N/A</v>
      </c>
      <c r="K501" t="e">
        <v>#N/A</v>
      </c>
      <c r="L501" s="2" t="e">
        <v>#N/A</v>
      </c>
      <c r="M501" s="1" t="e">
        <v>#N/A</v>
      </c>
      <c r="N501" t="e">
        <v>#N/A</v>
      </c>
      <c r="O501" t="e">
        <v>#N/A</v>
      </c>
      <c r="P501" t="e">
        <v>#N/A</v>
      </c>
      <c r="Q501" s="2" t="e">
        <v>#N/A</v>
      </c>
      <c r="R501" s="1">
        <f t="shared" si="35"/>
        <v>-28800000</v>
      </c>
      <c r="S501">
        <f t="shared" si="36"/>
        <v>-26700000</v>
      </c>
      <c r="T501">
        <f t="shared" si="37"/>
        <v>-51500000</v>
      </c>
      <c r="U501">
        <f t="shared" si="38"/>
        <v>-55900000</v>
      </c>
      <c r="V501">
        <f t="shared" si="39"/>
        <v>-55900000</v>
      </c>
      <c r="W501" s="1">
        <v>-30900000</v>
      </c>
      <c r="X501">
        <v>-27300000</v>
      </c>
      <c r="Y501">
        <v>-51600000</v>
      </c>
      <c r="Z501">
        <v>-55900000</v>
      </c>
      <c r="AA501" s="2">
        <v>-55900000</v>
      </c>
      <c r="AB501" s="1">
        <v>0</v>
      </c>
      <c r="AC501">
        <v>0</v>
      </c>
      <c r="AD501">
        <v>0</v>
      </c>
      <c r="AE501">
        <v>0</v>
      </c>
      <c r="AF501" s="2">
        <v>0</v>
      </c>
      <c r="AG501" s="1">
        <v>2100000</v>
      </c>
      <c r="AH501">
        <v>600000</v>
      </c>
      <c r="AI501">
        <v>100000</v>
      </c>
      <c r="AJ501">
        <v>0</v>
      </c>
      <c r="AK501" s="2">
        <v>0</v>
      </c>
    </row>
    <row r="502" spans="1:37" x14ac:dyDescent="0.25">
      <c r="A502" t="s">
        <v>897</v>
      </c>
      <c r="B502" s="1">
        <v>57030000000</v>
      </c>
      <c r="C502">
        <v>47670000000</v>
      </c>
      <c r="D502">
        <v>36670000000</v>
      </c>
      <c r="E502">
        <v>27460000000</v>
      </c>
      <c r="F502">
        <v>14470000000</v>
      </c>
      <c r="G502">
        <v>5230000000</v>
      </c>
      <c r="H502" s="1" t="e">
        <v>#N/A</v>
      </c>
      <c r="I502" t="e">
        <v>#N/A</v>
      </c>
      <c r="J502" t="e">
        <v>#N/A</v>
      </c>
      <c r="K502" t="e">
        <v>#N/A</v>
      </c>
      <c r="L502" s="2" t="e">
        <v>#N/A</v>
      </c>
      <c r="M502" s="1" t="e">
        <v>#N/A</v>
      </c>
      <c r="N502" t="e">
        <v>#N/A</v>
      </c>
      <c r="O502" t="e">
        <v>#N/A</v>
      </c>
      <c r="P502" t="e">
        <v>#N/A</v>
      </c>
      <c r="Q502" s="2" t="e">
        <v>#N/A</v>
      </c>
      <c r="R502" s="1">
        <f t="shared" si="35"/>
        <v>-395400000</v>
      </c>
      <c r="S502">
        <f t="shared" si="36"/>
        <v>-478200000</v>
      </c>
      <c r="T502">
        <f t="shared" si="37"/>
        <v>-70200000</v>
      </c>
      <c r="U502">
        <f t="shared" si="38"/>
        <v>-283100000</v>
      </c>
      <c r="V502">
        <f t="shared" si="39"/>
        <v>-271000000</v>
      </c>
      <c r="W502" s="1">
        <v>-379500000</v>
      </c>
      <c r="X502">
        <v>-345200000</v>
      </c>
      <c r="Y502">
        <v>-226600000</v>
      </c>
      <c r="Z502">
        <v>-267899999.99999997</v>
      </c>
      <c r="AA502" s="2">
        <v>-290100000</v>
      </c>
      <c r="AB502" s="1">
        <v>-15900000</v>
      </c>
      <c r="AC502">
        <v>-192400000</v>
      </c>
      <c r="AD502">
        <v>-12700000</v>
      </c>
      <c r="AE502">
        <v>-15200000</v>
      </c>
      <c r="AF502" s="2">
        <v>0</v>
      </c>
      <c r="AG502" s="1">
        <v>0</v>
      </c>
      <c r="AH502">
        <v>59400000</v>
      </c>
      <c r="AI502">
        <v>169100000</v>
      </c>
      <c r="AJ502">
        <v>0</v>
      </c>
      <c r="AK502" s="2">
        <v>19100000</v>
      </c>
    </row>
    <row r="503" spans="1:37" x14ac:dyDescent="0.25">
      <c r="A503" t="s">
        <v>898</v>
      </c>
      <c r="B503" s="1">
        <v>52190000000</v>
      </c>
      <c r="C503">
        <v>42960000000</v>
      </c>
      <c r="D503">
        <v>313410000000</v>
      </c>
      <c r="E503">
        <v>28780000000</v>
      </c>
      <c r="F503">
        <v>14600000000</v>
      </c>
      <c r="G503">
        <v>3630000000</v>
      </c>
      <c r="H503" s="1" t="e">
        <v>#N/A</v>
      </c>
      <c r="I503" t="e">
        <v>#N/A</v>
      </c>
      <c r="J503" t="e">
        <v>#N/A</v>
      </c>
      <c r="K503" t="e">
        <v>#N/A</v>
      </c>
      <c r="L503" s="2" t="e">
        <v>#N/A</v>
      </c>
      <c r="M503" s="1" t="e">
        <v>#N/A</v>
      </c>
      <c r="N503" t="e">
        <v>#N/A</v>
      </c>
      <c r="O503" t="e">
        <v>#N/A</v>
      </c>
      <c r="P503" t="e">
        <v>#N/A</v>
      </c>
      <c r="Q503" s="2" t="e">
        <v>#N/A</v>
      </c>
      <c r="R503" s="1">
        <f t="shared" si="35"/>
        <v>-1462120000</v>
      </c>
      <c r="S503">
        <f t="shared" si="36"/>
        <v>-1562300000</v>
      </c>
      <c r="T503">
        <f t="shared" si="37"/>
        <v>-128700000</v>
      </c>
      <c r="U503">
        <f t="shared" si="38"/>
        <v>-1186400000</v>
      </c>
      <c r="V503">
        <f t="shared" si="39"/>
        <v>-267500000</v>
      </c>
      <c r="W503" s="1">
        <v>-174160000</v>
      </c>
      <c r="X503">
        <v>-202300000</v>
      </c>
      <c r="Y503">
        <v>-141800000</v>
      </c>
      <c r="Z503">
        <v>-268300000</v>
      </c>
      <c r="AA503" s="2">
        <v>-272400000</v>
      </c>
      <c r="AB503" s="1">
        <v>-1950000000</v>
      </c>
      <c r="AC503">
        <v>-1360000000</v>
      </c>
      <c r="AD503">
        <v>-3000000</v>
      </c>
      <c r="AE503">
        <v>-919600000</v>
      </c>
      <c r="AF503" s="2">
        <v>0</v>
      </c>
      <c r="AG503" s="1">
        <v>662040000</v>
      </c>
      <c r="AH503">
        <v>0</v>
      </c>
      <c r="AI503">
        <v>16100000.000000002</v>
      </c>
      <c r="AJ503">
        <v>1500000</v>
      </c>
      <c r="AK503" s="2">
        <v>4900000</v>
      </c>
    </row>
    <row r="504" spans="1:37" x14ac:dyDescent="0.25">
      <c r="A504" t="s">
        <v>899</v>
      </c>
      <c r="B504" s="1">
        <v>57580000000</v>
      </c>
      <c r="C504">
        <v>49200000000</v>
      </c>
      <c r="D504">
        <v>37270000000</v>
      </c>
      <c r="E504">
        <v>29290000000</v>
      </c>
      <c r="F504">
        <v>14290000000</v>
      </c>
      <c r="G504">
        <v>3310000000</v>
      </c>
      <c r="H504" s="1" t="e">
        <v>#N/A</v>
      </c>
      <c r="I504" t="e">
        <v>#N/A</v>
      </c>
      <c r="J504" t="e">
        <v>#N/A</v>
      </c>
      <c r="K504" t="e">
        <v>#N/A</v>
      </c>
      <c r="L504" s="2" t="e">
        <v>#N/A</v>
      </c>
      <c r="M504" s="1" t="e">
        <v>#N/A</v>
      </c>
      <c r="N504" t="e">
        <v>#N/A</v>
      </c>
      <c r="O504" t="e">
        <v>#N/A</v>
      </c>
      <c r="P504" t="e">
        <v>#N/A</v>
      </c>
      <c r="Q504" s="2" t="e">
        <v>#N/A</v>
      </c>
      <c r="R504" s="1">
        <f t="shared" si="35"/>
        <v>-163690000</v>
      </c>
      <c r="S504">
        <f t="shared" si="36"/>
        <v>-147110000</v>
      </c>
      <c r="T504">
        <f t="shared" si="37"/>
        <v>66350000</v>
      </c>
      <c r="U504">
        <f t="shared" si="38"/>
        <v>-68350000</v>
      </c>
      <c r="V504">
        <f t="shared" si="39"/>
        <v>-152800000</v>
      </c>
      <c r="W504" s="1">
        <v>-174980000</v>
      </c>
      <c r="X504">
        <v>-147110000</v>
      </c>
      <c r="Y504">
        <v>-92290000</v>
      </c>
      <c r="Z504">
        <v>-69760000</v>
      </c>
      <c r="AA504" s="2">
        <v>-187800000</v>
      </c>
      <c r="AB504" s="1">
        <v>0</v>
      </c>
      <c r="AC504">
        <v>0</v>
      </c>
      <c r="AD504">
        <v>-40280000</v>
      </c>
      <c r="AE504">
        <v>0</v>
      </c>
      <c r="AF504" s="2">
        <v>0</v>
      </c>
      <c r="AG504" s="1">
        <v>11290000</v>
      </c>
      <c r="AH504">
        <v>0</v>
      </c>
      <c r="AI504">
        <v>198920000</v>
      </c>
      <c r="AJ504">
        <v>1410000</v>
      </c>
      <c r="AK504" s="2">
        <v>35000000</v>
      </c>
    </row>
    <row r="505" spans="1:37" x14ac:dyDescent="0.25">
      <c r="A505" t="s">
        <v>900</v>
      </c>
      <c r="B505" s="1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s="1" t="e">
        <v>#N/A</v>
      </c>
      <c r="I505" t="e">
        <v>#N/A</v>
      </c>
      <c r="J505" t="e">
        <v>#N/A</v>
      </c>
      <c r="K505" t="e">
        <v>#N/A</v>
      </c>
      <c r="L505" s="2" t="e">
        <v>#N/A</v>
      </c>
      <c r="M505" s="1" t="e">
        <v>#N/A</v>
      </c>
      <c r="N505" t="e">
        <v>#N/A</v>
      </c>
      <c r="O505" t="e">
        <v>#N/A</v>
      </c>
      <c r="P505" t="e">
        <v>#N/A</v>
      </c>
      <c r="Q505" s="2" t="e">
        <v>#N/A</v>
      </c>
      <c r="R505" s="1">
        <f t="shared" si="35"/>
        <v>-163690000</v>
      </c>
      <c r="S505">
        <f t="shared" si="36"/>
        <v>-147110000</v>
      </c>
      <c r="T505">
        <f t="shared" si="37"/>
        <v>66350000</v>
      </c>
      <c r="U505">
        <f t="shared" si="38"/>
        <v>-68350000</v>
      </c>
      <c r="V505">
        <f t="shared" si="39"/>
        <v>-152800000</v>
      </c>
      <c r="W505" s="1">
        <v>-174980000</v>
      </c>
      <c r="X505">
        <v>-147110000</v>
      </c>
      <c r="Y505">
        <v>-92290000</v>
      </c>
      <c r="Z505">
        <v>-69760000</v>
      </c>
      <c r="AA505" s="2">
        <v>-187800000</v>
      </c>
      <c r="AB505" s="1">
        <v>0</v>
      </c>
      <c r="AC505">
        <v>0</v>
      </c>
      <c r="AD505">
        <v>-40280000</v>
      </c>
      <c r="AE505">
        <v>0</v>
      </c>
      <c r="AF505" s="2">
        <v>0</v>
      </c>
      <c r="AG505" s="1">
        <v>11290000</v>
      </c>
      <c r="AH505">
        <v>0</v>
      </c>
      <c r="AI505">
        <v>198920000</v>
      </c>
      <c r="AJ505">
        <v>1410000</v>
      </c>
      <c r="AK505" s="2">
        <v>35000000</v>
      </c>
    </row>
    <row r="506" spans="1:37" x14ac:dyDescent="0.25">
      <c r="A506" t="s">
        <v>901</v>
      </c>
      <c r="B506" s="1">
        <v>55990000000</v>
      </c>
      <c r="C506">
        <v>47680000000</v>
      </c>
      <c r="D506">
        <v>311920000000</v>
      </c>
      <c r="E506">
        <v>29170000000</v>
      </c>
      <c r="F506">
        <v>14610000000</v>
      </c>
      <c r="G506">
        <v>5120000000</v>
      </c>
      <c r="H506" s="1" t="e">
        <v>#N/A</v>
      </c>
      <c r="I506" t="e">
        <v>#N/A</v>
      </c>
      <c r="J506" t="e">
        <v>#N/A</v>
      </c>
      <c r="K506" t="e">
        <v>#N/A</v>
      </c>
      <c r="L506" s="2" t="e">
        <v>#N/A</v>
      </c>
      <c r="M506" s="1" t="e">
        <v>#N/A</v>
      </c>
      <c r="N506" t="e">
        <v>#N/A</v>
      </c>
      <c r="O506" t="e">
        <v>#N/A</v>
      </c>
      <c r="P506" t="e">
        <v>#N/A</v>
      </c>
      <c r="Q506" s="2" t="e">
        <v>#N/A</v>
      </c>
      <c r="R506" s="1">
        <f t="shared" si="35"/>
        <v>-267590000</v>
      </c>
      <c r="S506">
        <f t="shared" si="36"/>
        <v>-147999000</v>
      </c>
      <c r="T506">
        <f t="shared" si="37"/>
        <v>-87240000</v>
      </c>
      <c r="U506">
        <f t="shared" si="38"/>
        <v>-121700000</v>
      </c>
      <c r="V506">
        <f t="shared" si="39"/>
        <v>-34840000</v>
      </c>
      <c r="W506" s="1">
        <v>-160340000</v>
      </c>
      <c r="X506">
        <v>-133539999.99999999</v>
      </c>
      <c r="Y506">
        <v>-87700000</v>
      </c>
      <c r="Z506">
        <v>-123110000</v>
      </c>
      <c r="AA506" s="2">
        <v>-110140000</v>
      </c>
      <c r="AB506" s="1">
        <v>-109120000</v>
      </c>
      <c r="AC506">
        <v>-15120000</v>
      </c>
      <c r="AD506">
        <v>-429000</v>
      </c>
      <c r="AE506">
        <v>0</v>
      </c>
      <c r="AF506" s="2">
        <v>-4500000</v>
      </c>
      <c r="AG506" s="1">
        <v>1870000</v>
      </c>
      <c r="AH506">
        <v>661000</v>
      </c>
      <c r="AI506">
        <v>889000</v>
      </c>
      <c r="AJ506">
        <v>1410000</v>
      </c>
      <c r="AK506" s="2">
        <v>79800000</v>
      </c>
    </row>
    <row r="507" spans="1:37" x14ac:dyDescent="0.25">
      <c r="A507" t="s">
        <v>902</v>
      </c>
      <c r="B507" s="1">
        <v>59730000000</v>
      </c>
      <c r="C507">
        <v>46590000000</v>
      </c>
      <c r="D507">
        <v>37550000000</v>
      </c>
      <c r="E507">
        <v>26590000000</v>
      </c>
      <c r="F507">
        <v>14110000000</v>
      </c>
      <c r="G507">
        <v>4310000000</v>
      </c>
      <c r="H507" s="1" t="e">
        <v>#N/A</v>
      </c>
      <c r="I507" t="e">
        <v>#N/A</v>
      </c>
      <c r="J507" t="e">
        <v>#N/A</v>
      </c>
      <c r="K507" t="e">
        <v>#N/A</v>
      </c>
      <c r="L507" s="2" t="e">
        <v>#N/A</v>
      </c>
      <c r="M507" s="1" t="e">
        <v>#N/A</v>
      </c>
      <c r="N507" t="e">
        <v>#N/A</v>
      </c>
      <c r="O507" t="e">
        <v>#N/A</v>
      </c>
      <c r="P507" t="e">
        <v>#N/A</v>
      </c>
      <c r="Q507" s="2" t="e">
        <v>#N/A</v>
      </c>
      <c r="R507" s="1">
        <f t="shared" si="35"/>
        <v>-705000000</v>
      </c>
      <c r="S507">
        <f t="shared" si="36"/>
        <v>-899000000</v>
      </c>
      <c r="T507">
        <f t="shared" si="37"/>
        <v>-392000000</v>
      </c>
      <c r="U507">
        <f t="shared" si="38"/>
        <v>-850000000</v>
      </c>
      <c r="V507">
        <f t="shared" si="39"/>
        <v>-227000000</v>
      </c>
      <c r="W507" s="1">
        <v>-705000000</v>
      </c>
      <c r="X507">
        <v>-1050000000</v>
      </c>
      <c r="Y507">
        <v>-392000000</v>
      </c>
      <c r="Z507">
        <v>-694000000</v>
      </c>
      <c r="AA507" s="2">
        <v>-685000000</v>
      </c>
      <c r="AB507" s="1">
        <v>0</v>
      </c>
      <c r="AC507">
        <v>-69000000</v>
      </c>
      <c r="AD507">
        <v>0</v>
      </c>
      <c r="AE507">
        <v>-156000000</v>
      </c>
      <c r="AF507" s="2">
        <v>0</v>
      </c>
      <c r="AG507" s="1">
        <v>0</v>
      </c>
      <c r="AH507">
        <v>220000000</v>
      </c>
      <c r="AI507">
        <v>0</v>
      </c>
      <c r="AJ507">
        <v>0</v>
      </c>
      <c r="AK507" s="2">
        <v>458000000</v>
      </c>
    </row>
    <row r="508" spans="1:37" x14ac:dyDescent="0.25">
      <c r="A508" t="s">
        <v>903</v>
      </c>
      <c r="B508" s="1">
        <v>54670000000</v>
      </c>
      <c r="C508">
        <v>46690000000</v>
      </c>
      <c r="D508">
        <v>35870000000</v>
      </c>
      <c r="E508">
        <v>25480000000</v>
      </c>
      <c r="F508">
        <v>14270000000</v>
      </c>
      <c r="G508">
        <v>3760000000</v>
      </c>
      <c r="H508" s="1" t="e">
        <v>#N/A</v>
      </c>
      <c r="I508" t="e">
        <v>#N/A</v>
      </c>
      <c r="J508" t="e">
        <v>#N/A</v>
      </c>
      <c r="K508" t="e">
        <v>#N/A</v>
      </c>
      <c r="L508" s="2" t="e">
        <v>#N/A</v>
      </c>
      <c r="M508" s="1" t="e">
        <v>#N/A</v>
      </c>
      <c r="N508" t="e">
        <v>#N/A</v>
      </c>
      <c r="O508" t="e">
        <v>#N/A</v>
      </c>
      <c r="P508" t="e">
        <v>#N/A</v>
      </c>
      <c r="Q508" s="2" t="e">
        <v>#N/A</v>
      </c>
      <c r="R508" s="1">
        <f t="shared" si="35"/>
        <v>-263900000</v>
      </c>
      <c r="S508">
        <f t="shared" si="36"/>
        <v>-1407600000</v>
      </c>
      <c r="T508">
        <f t="shared" si="37"/>
        <v>-51400000</v>
      </c>
      <c r="U508">
        <f t="shared" si="38"/>
        <v>-220700000</v>
      </c>
      <c r="V508">
        <f t="shared" si="39"/>
        <v>-179400000</v>
      </c>
      <c r="W508" s="1">
        <v>-159600000</v>
      </c>
      <c r="X508">
        <v>-143100000</v>
      </c>
      <c r="Y508">
        <v>-66200000</v>
      </c>
      <c r="Z508">
        <v>-106600000</v>
      </c>
      <c r="AA508" s="2">
        <v>-100300000</v>
      </c>
      <c r="AB508" s="1">
        <v>-109200000</v>
      </c>
      <c r="AC508">
        <v>-1270000000</v>
      </c>
      <c r="AD508">
        <v>0</v>
      </c>
      <c r="AE508">
        <v>-152600000</v>
      </c>
      <c r="AF508" s="2">
        <v>-83300000</v>
      </c>
      <c r="AG508" s="1">
        <v>4900000</v>
      </c>
      <c r="AH508">
        <v>5500000</v>
      </c>
      <c r="AI508">
        <v>14800000</v>
      </c>
      <c r="AJ508">
        <v>38500000</v>
      </c>
      <c r="AK508" s="2">
        <v>4200000</v>
      </c>
    </row>
    <row r="509" spans="1:37" x14ac:dyDescent="0.25">
      <c r="A509" t="s">
        <v>904</v>
      </c>
      <c r="B509" s="1">
        <v>54520000000</v>
      </c>
      <c r="C509">
        <v>45380000000</v>
      </c>
      <c r="D509">
        <v>35070000000</v>
      </c>
      <c r="E509">
        <v>25830000000</v>
      </c>
      <c r="F509">
        <v>12210000000</v>
      </c>
      <c r="G509">
        <v>1830000000</v>
      </c>
      <c r="H509" s="1" t="e">
        <v>#N/A</v>
      </c>
      <c r="I509" t="e">
        <v>#N/A</v>
      </c>
      <c r="J509" t="e">
        <v>#N/A</v>
      </c>
      <c r="K509" t="e">
        <v>#N/A</v>
      </c>
      <c r="L509" s="2" t="e">
        <v>#N/A</v>
      </c>
      <c r="M509" s="1" t="e">
        <v>#N/A</v>
      </c>
      <c r="N509" t="e">
        <v>#N/A</v>
      </c>
      <c r="O509" t="e">
        <v>#N/A</v>
      </c>
      <c r="P509" t="e">
        <v>#N/A</v>
      </c>
      <c r="Q509" s="2" t="e">
        <v>#N/A</v>
      </c>
      <c r="R509" s="1">
        <f t="shared" si="35"/>
        <v>-418650000</v>
      </c>
      <c r="S509">
        <f t="shared" si="36"/>
        <v>-121430000</v>
      </c>
      <c r="T509">
        <f t="shared" si="37"/>
        <v>-53069000</v>
      </c>
      <c r="U509">
        <f t="shared" si="38"/>
        <v>-66460000</v>
      </c>
      <c r="V509">
        <f t="shared" si="39"/>
        <v>-214963000</v>
      </c>
      <c r="W509" s="1">
        <v>-86290000</v>
      </c>
      <c r="X509">
        <v>-101080000</v>
      </c>
      <c r="Y509">
        <v>-53740000</v>
      </c>
      <c r="Z509">
        <v>-69270000</v>
      </c>
      <c r="AA509" s="2">
        <v>-215120000</v>
      </c>
      <c r="AB509" s="1">
        <v>-334920000</v>
      </c>
      <c r="AC509">
        <v>-25230000</v>
      </c>
      <c r="AD509">
        <v>0</v>
      </c>
      <c r="AE509">
        <v>0</v>
      </c>
      <c r="AF509" s="2">
        <v>0</v>
      </c>
      <c r="AG509" s="1">
        <v>2560000</v>
      </c>
      <c r="AH509">
        <v>4880000</v>
      </c>
      <c r="AI509">
        <v>671000</v>
      </c>
      <c r="AJ509">
        <v>2810000</v>
      </c>
      <c r="AK509" s="2">
        <v>157000</v>
      </c>
    </row>
    <row r="510" spans="1:37" x14ac:dyDescent="0.25">
      <c r="A510" t="s">
        <v>905</v>
      </c>
      <c r="B510" s="1">
        <v>57520000000</v>
      </c>
      <c r="C510">
        <v>411190000000</v>
      </c>
      <c r="D510">
        <v>39010000000</v>
      </c>
      <c r="E510">
        <v>27170000000</v>
      </c>
      <c r="F510">
        <v>15310000000</v>
      </c>
      <c r="G510">
        <v>4670000000</v>
      </c>
      <c r="H510" s="1" t="e">
        <v>#N/A</v>
      </c>
      <c r="I510" t="e">
        <v>#N/A</v>
      </c>
      <c r="J510" t="e">
        <v>#N/A</v>
      </c>
      <c r="K510" t="e">
        <v>#N/A</v>
      </c>
      <c r="L510" s="2" t="e">
        <v>#N/A</v>
      </c>
      <c r="M510" s="1" t="e">
        <v>#N/A</v>
      </c>
      <c r="N510" t="e">
        <v>#N/A</v>
      </c>
      <c r="O510" t="e">
        <v>#N/A</v>
      </c>
      <c r="P510" t="e">
        <v>#N/A</v>
      </c>
      <c r="Q510" s="2" t="e">
        <v>#N/A</v>
      </c>
      <c r="R510" s="1">
        <f t="shared" si="35"/>
        <v>-339000000</v>
      </c>
      <c r="S510">
        <f t="shared" si="36"/>
        <v>584000000</v>
      </c>
      <c r="T510">
        <f t="shared" si="37"/>
        <v>-107400000</v>
      </c>
      <c r="U510">
        <f t="shared" si="38"/>
        <v>-214600000</v>
      </c>
      <c r="V510">
        <f t="shared" si="39"/>
        <v>679000000</v>
      </c>
      <c r="W510" s="1">
        <v>-339000000</v>
      </c>
      <c r="X510">
        <v>-127700000</v>
      </c>
      <c r="Y510">
        <v>-156800000</v>
      </c>
      <c r="Z510">
        <v>-214600000</v>
      </c>
      <c r="AA510" s="2">
        <v>-208200000</v>
      </c>
      <c r="AB510" s="1">
        <v>0</v>
      </c>
      <c r="AC510">
        <v>0</v>
      </c>
      <c r="AD510">
        <v>0</v>
      </c>
      <c r="AE510">
        <v>0</v>
      </c>
      <c r="AF510" s="2">
        <v>0</v>
      </c>
      <c r="AG510" s="1">
        <v>0</v>
      </c>
      <c r="AH510">
        <v>711700000</v>
      </c>
      <c r="AI510">
        <v>49400000</v>
      </c>
      <c r="AJ510">
        <v>0</v>
      </c>
      <c r="AK510" s="2">
        <v>887200000</v>
      </c>
    </row>
    <row r="511" spans="1:37" x14ac:dyDescent="0.25">
      <c r="A511" t="s">
        <v>906</v>
      </c>
      <c r="B511" s="1">
        <v>55260000000</v>
      </c>
      <c r="C511">
        <v>47030000000</v>
      </c>
      <c r="D511">
        <v>36100000000</v>
      </c>
      <c r="E511">
        <v>25200000000</v>
      </c>
      <c r="F511">
        <v>14580000000</v>
      </c>
      <c r="G511">
        <v>4890000000</v>
      </c>
      <c r="H511" s="1" t="e">
        <v>#N/A</v>
      </c>
      <c r="I511" t="e">
        <v>#N/A</v>
      </c>
      <c r="J511" t="e">
        <v>#N/A</v>
      </c>
      <c r="K511" t="e">
        <v>#N/A</v>
      </c>
      <c r="L511" s="2" t="e">
        <v>#N/A</v>
      </c>
      <c r="M511" s="1" t="e">
        <v>#N/A</v>
      </c>
      <c r="N511" t="e">
        <v>#N/A</v>
      </c>
      <c r="O511" t="e">
        <v>#N/A</v>
      </c>
      <c r="P511" t="e">
        <v>#N/A</v>
      </c>
      <c r="Q511" s="2" t="e">
        <v>#N/A</v>
      </c>
      <c r="R511" s="1">
        <f t="shared" si="35"/>
        <v>-133000000</v>
      </c>
      <c r="S511">
        <f t="shared" si="36"/>
        <v>-852000000</v>
      </c>
      <c r="T511">
        <f t="shared" si="37"/>
        <v>-186300000</v>
      </c>
      <c r="U511">
        <f t="shared" si="38"/>
        <v>1267300000</v>
      </c>
      <c r="V511">
        <f t="shared" si="39"/>
        <v>-2047699999.9999998</v>
      </c>
      <c r="W511" s="1">
        <v>-138200000</v>
      </c>
      <c r="X511">
        <v>-286800000</v>
      </c>
      <c r="Y511">
        <v>-205600000</v>
      </c>
      <c r="Z511">
        <v>-222700000</v>
      </c>
      <c r="AA511" s="2">
        <v>-96400000</v>
      </c>
      <c r="AB511" s="1">
        <v>0</v>
      </c>
      <c r="AC511">
        <v>-747700000</v>
      </c>
      <c r="AD511">
        <v>-168500000</v>
      </c>
      <c r="AE511">
        <v>0</v>
      </c>
      <c r="AF511" s="2">
        <v>-2009999999.9999998</v>
      </c>
      <c r="AG511" s="1">
        <v>5200000</v>
      </c>
      <c r="AH511">
        <v>182500000</v>
      </c>
      <c r="AI511">
        <v>187800000</v>
      </c>
      <c r="AJ511">
        <v>1490000000</v>
      </c>
      <c r="AK511" s="2">
        <v>58700000</v>
      </c>
    </row>
    <row r="512" spans="1:37" x14ac:dyDescent="0.25">
      <c r="A512" t="s">
        <v>907</v>
      </c>
      <c r="B512" s="1">
        <v>56300000000</v>
      </c>
      <c r="C512">
        <v>45910000000</v>
      </c>
      <c r="D512">
        <v>34670000000</v>
      </c>
      <c r="E512">
        <v>24970000000</v>
      </c>
      <c r="F512">
        <v>18160000000</v>
      </c>
      <c r="G512">
        <v>9750000000</v>
      </c>
      <c r="H512" s="1" t="e">
        <v>#N/A</v>
      </c>
      <c r="I512" t="e">
        <v>#N/A</v>
      </c>
      <c r="J512" t="e">
        <v>#N/A</v>
      </c>
      <c r="K512" t="e">
        <v>#N/A</v>
      </c>
      <c r="L512" s="2" t="e">
        <v>#N/A</v>
      </c>
      <c r="M512" s="1" t="e">
        <v>#N/A</v>
      </c>
      <c r="N512" t="e">
        <v>#N/A</v>
      </c>
      <c r="O512" t="e">
        <v>#N/A</v>
      </c>
      <c r="P512" t="e">
        <v>#N/A</v>
      </c>
      <c r="Q512" s="2" t="e">
        <v>#N/A</v>
      </c>
      <c r="R512" s="1">
        <f t="shared" si="35"/>
        <v>-289500000</v>
      </c>
      <c r="S512">
        <f t="shared" si="36"/>
        <v>-150900000</v>
      </c>
      <c r="T512">
        <f t="shared" si="37"/>
        <v>-119100000</v>
      </c>
      <c r="U512">
        <f t="shared" si="38"/>
        <v>-110300000</v>
      </c>
      <c r="V512">
        <f t="shared" si="39"/>
        <v>-102200000</v>
      </c>
      <c r="W512" s="1">
        <v>-144100000</v>
      </c>
      <c r="X512">
        <v>-150900000</v>
      </c>
      <c r="Y512">
        <v>-119100000</v>
      </c>
      <c r="Z512">
        <v>-110300000</v>
      </c>
      <c r="AA512" s="2">
        <v>-102200000</v>
      </c>
      <c r="AB512" s="1">
        <v>-145400000</v>
      </c>
      <c r="AC512">
        <v>0</v>
      </c>
      <c r="AD512">
        <v>0</v>
      </c>
      <c r="AE512">
        <v>0</v>
      </c>
      <c r="AF512" s="2">
        <v>0</v>
      </c>
      <c r="AG512" s="1">
        <v>0</v>
      </c>
      <c r="AH512">
        <v>0</v>
      </c>
      <c r="AI512">
        <v>0</v>
      </c>
      <c r="AJ512">
        <v>0</v>
      </c>
      <c r="AK512" s="2">
        <v>0</v>
      </c>
    </row>
    <row r="513" spans="1:37" x14ac:dyDescent="0.25">
      <c r="A513" t="s">
        <v>908</v>
      </c>
      <c r="B513" s="1">
        <v>59850000000</v>
      </c>
      <c r="C513">
        <v>49660000000</v>
      </c>
      <c r="D513">
        <v>35330000000</v>
      </c>
      <c r="E513">
        <v>25290000000</v>
      </c>
      <c r="F513">
        <v>18200000000</v>
      </c>
      <c r="G513">
        <v>8500000000</v>
      </c>
      <c r="H513" s="1" t="e">
        <v>#N/A</v>
      </c>
      <c r="I513" t="e">
        <v>#N/A</v>
      </c>
      <c r="J513" t="e">
        <v>#N/A</v>
      </c>
      <c r="K513" t="e">
        <v>#N/A</v>
      </c>
      <c r="L513" s="2" t="e">
        <v>#N/A</v>
      </c>
      <c r="M513" s="1" t="e">
        <v>#N/A</v>
      </c>
      <c r="N513" t="e">
        <v>#N/A</v>
      </c>
      <c r="O513" t="e">
        <v>#N/A</v>
      </c>
      <c r="P513" t="e">
        <v>#N/A</v>
      </c>
      <c r="Q513" s="2" t="e">
        <v>#N/A</v>
      </c>
      <c r="R513" s="1">
        <f t="shared" si="35"/>
        <v>-524000000</v>
      </c>
      <c r="S513">
        <f t="shared" si="36"/>
        <v>-413000000</v>
      </c>
      <c r="T513">
        <f t="shared" si="37"/>
        <v>-240000000</v>
      </c>
      <c r="U513">
        <f t="shared" si="38"/>
        <v>-253000000</v>
      </c>
      <c r="V513">
        <f t="shared" si="39"/>
        <v>-263000000</v>
      </c>
      <c r="W513" s="1">
        <v>-244000000</v>
      </c>
      <c r="X513">
        <v>-233000000</v>
      </c>
      <c r="Y513">
        <v>-226000000</v>
      </c>
      <c r="Z513">
        <v>-201000000</v>
      </c>
      <c r="AA513" s="2">
        <v>-214000000</v>
      </c>
      <c r="AB513" s="1">
        <v>-280000000</v>
      </c>
      <c r="AC513">
        <v>-180000000</v>
      </c>
      <c r="AD513">
        <v>-14000000</v>
      </c>
      <c r="AE513">
        <v>-52000000</v>
      </c>
      <c r="AF513" s="2">
        <v>-49000000</v>
      </c>
      <c r="AG513" s="1">
        <v>0</v>
      </c>
      <c r="AH513">
        <v>0</v>
      </c>
      <c r="AI513">
        <v>0</v>
      </c>
      <c r="AJ513">
        <v>0</v>
      </c>
      <c r="AK513" s="2">
        <v>0</v>
      </c>
    </row>
    <row r="514" spans="1:37" x14ac:dyDescent="0.25">
      <c r="A514" t="s">
        <v>909</v>
      </c>
      <c r="B514" s="1">
        <v>54960000000</v>
      </c>
      <c r="C514">
        <v>46490000000</v>
      </c>
      <c r="D514">
        <v>34800000000</v>
      </c>
      <c r="E514">
        <v>23980000000</v>
      </c>
      <c r="F514">
        <v>14000000000</v>
      </c>
      <c r="G514">
        <v>5270000000</v>
      </c>
      <c r="H514" s="1" t="e">
        <v>#N/A</v>
      </c>
      <c r="I514" t="e">
        <v>#N/A</v>
      </c>
      <c r="J514" t="e">
        <v>#N/A</v>
      </c>
      <c r="K514" t="e">
        <v>#N/A</v>
      </c>
      <c r="L514" s="2" t="e">
        <v>#N/A</v>
      </c>
      <c r="M514" s="1" t="e">
        <v>#N/A</v>
      </c>
      <c r="N514" t="e">
        <v>#N/A</v>
      </c>
      <c r="O514" t="e">
        <v>#N/A</v>
      </c>
      <c r="P514" t="e">
        <v>#N/A</v>
      </c>
      <c r="Q514" s="2" t="e">
        <v>#N/A</v>
      </c>
      <c r="R514" s="1">
        <f t="shared" si="35"/>
        <v>-81460000</v>
      </c>
      <c r="S514">
        <f t="shared" si="36"/>
        <v>-33390000</v>
      </c>
      <c r="T514">
        <f t="shared" si="37"/>
        <v>-41700000</v>
      </c>
      <c r="U514">
        <f t="shared" si="38"/>
        <v>-52280000</v>
      </c>
      <c r="V514">
        <f t="shared" si="39"/>
        <v>-71870000</v>
      </c>
      <c r="W514" s="1">
        <v>-83990000</v>
      </c>
      <c r="X514">
        <v>-75720000</v>
      </c>
      <c r="Y514">
        <v>-57410000</v>
      </c>
      <c r="Z514">
        <v>-54940000</v>
      </c>
      <c r="AA514" s="2">
        <v>-76290000</v>
      </c>
      <c r="AB514" s="1">
        <v>-3660000</v>
      </c>
      <c r="AC514">
        <v>0</v>
      </c>
      <c r="AD514">
        <v>0</v>
      </c>
      <c r="AE514">
        <v>0</v>
      </c>
      <c r="AF514" s="2">
        <v>0</v>
      </c>
      <c r="AG514" s="1">
        <v>6190000</v>
      </c>
      <c r="AH514">
        <v>42330000</v>
      </c>
      <c r="AI514">
        <v>15710000</v>
      </c>
      <c r="AJ514">
        <v>2660000</v>
      </c>
      <c r="AK514" s="2">
        <v>4420000</v>
      </c>
    </row>
    <row r="515" spans="1:37" x14ac:dyDescent="0.25">
      <c r="A515" t="s">
        <v>910</v>
      </c>
      <c r="B515" s="1">
        <v>56610000000</v>
      </c>
      <c r="C515">
        <v>47270000000</v>
      </c>
      <c r="D515">
        <v>34320000000</v>
      </c>
      <c r="E515">
        <v>24590000000</v>
      </c>
      <c r="F515">
        <v>12170000000</v>
      </c>
      <c r="G515">
        <v>2530000000</v>
      </c>
      <c r="H515" s="1" t="e">
        <v>#N/A</v>
      </c>
      <c r="I515" t="e">
        <v>#N/A</v>
      </c>
      <c r="J515" t="e">
        <v>#N/A</v>
      </c>
      <c r="K515" t="e">
        <v>#N/A</v>
      </c>
      <c r="L515" s="2" t="e">
        <v>#N/A</v>
      </c>
      <c r="M515" s="1" t="e">
        <v>#N/A</v>
      </c>
      <c r="N515" t="e">
        <v>#N/A</v>
      </c>
      <c r="O515" t="e">
        <v>#N/A</v>
      </c>
      <c r="P515" t="e">
        <v>#N/A</v>
      </c>
      <c r="Q515" s="2" t="e">
        <v>#N/A</v>
      </c>
      <c r="R515" s="1">
        <f t="shared" si="35"/>
        <v>-249000000</v>
      </c>
      <c r="S515">
        <f t="shared" si="36"/>
        <v>-268600000</v>
      </c>
      <c r="T515">
        <f t="shared" si="37"/>
        <v>-447200000</v>
      </c>
      <c r="U515">
        <f t="shared" si="38"/>
        <v>-292680000</v>
      </c>
      <c r="V515">
        <f t="shared" si="39"/>
        <v>-217930000</v>
      </c>
      <c r="W515" s="1">
        <v>-254460000</v>
      </c>
      <c r="X515">
        <v>-252990000</v>
      </c>
      <c r="Y515">
        <v>-458140000</v>
      </c>
      <c r="Z515">
        <v>-302490000</v>
      </c>
      <c r="AA515" s="2">
        <v>-300770000</v>
      </c>
      <c r="AB515" s="1">
        <v>0</v>
      </c>
      <c r="AC515">
        <v>-25850000</v>
      </c>
      <c r="AD515">
        <v>-1540000</v>
      </c>
      <c r="AE515">
        <v>0</v>
      </c>
      <c r="AF515" s="2">
        <v>-29820000</v>
      </c>
      <c r="AG515" s="1">
        <v>5460000</v>
      </c>
      <c r="AH515">
        <v>10240000</v>
      </c>
      <c r="AI515">
        <v>12480000</v>
      </c>
      <c r="AJ515">
        <v>9810000</v>
      </c>
      <c r="AK515" s="2">
        <v>112660000</v>
      </c>
    </row>
    <row r="516" spans="1:37" x14ac:dyDescent="0.25">
      <c r="A516" t="s">
        <v>911</v>
      </c>
      <c r="B516" s="1">
        <v>54530000000</v>
      </c>
      <c r="C516">
        <v>47830000000</v>
      </c>
      <c r="D516">
        <v>34600000000</v>
      </c>
      <c r="E516">
        <v>23600000000</v>
      </c>
      <c r="F516">
        <v>12270000000</v>
      </c>
      <c r="G516">
        <v>2580000000</v>
      </c>
      <c r="H516" s="1" t="e">
        <v>#N/A</v>
      </c>
      <c r="I516" t="e">
        <v>#N/A</v>
      </c>
      <c r="J516" t="e">
        <v>#N/A</v>
      </c>
      <c r="K516" t="e">
        <v>#N/A</v>
      </c>
      <c r="L516" s="2" t="e">
        <v>#N/A</v>
      </c>
      <c r="M516" s="1" t="e">
        <v>#N/A</v>
      </c>
      <c r="N516" t="e">
        <v>#N/A</v>
      </c>
      <c r="O516" t="e">
        <v>#N/A</v>
      </c>
      <c r="P516" t="e">
        <v>#N/A</v>
      </c>
      <c r="Q516" s="2" t="e">
        <v>#N/A</v>
      </c>
      <c r="R516" s="1">
        <f t="shared" ref="R516:R528" si="40">W516+AB516+AG516</f>
        <v>-31000000</v>
      </c>
      <c r="S516">
        <f t="shared" ref="S516:S528" si="41">X516+AC516+AH516</f>
        <v>-86000000</v>
      </c>
      <c r="T516">
        <f t="shared" ref="T516:T528" si="42">Y516+AD516+AI516</f>
        <v>-247000000</v>
      </c>
      <c r="U516">
        <f t="shared" ref="U516:U528" si="43">Z516+AE516+AJ516</f>
        <v>-77000000</v>
      </c>
      <c r="V516">
        <f t="shared" ref="V516:V528" si="44">AA516+AF516+AK516</f>
        <v>-63000000</v>
      </c>
      <c r="W516" s="1">
        <v>-90000000</v>
      </c>
      <c r="X516">
        <v>-65000000</v>
      </c>
      <c r="Y516">
        <v>-74000000</v>
      </c>
      <c r="Z516">
        <v>-68000000</v>
      </c>
      <c r="AA516" s="2">
        <v>-57000000</v>
      </c>
      <c r="AB516" s="1">
        <v>0</v>
      </c>
      <c r="AC516">
        <v>-42000000</v>
      </c>
      <c r="AD516">
        <v>-203000000</v>
      </c>
      <c r="AE516">
        <v>-53000000</v>
      </c>
      <c r="AF516" s="2">
        <v>-93000000</v>
      </c>
      <c r="AG516" s="1">
        <v>59000000</v>
      </c>
      <c r="AH516">
        <v>21000000</v>
      </c>
      <c r="AI516">
        <v>30000000</v>
      </c>
      <c r="AJ516">
        <v>44000000</v>
      </c>
      <c r="AK516" s="2">
        <v>87000000</v>
      </c>
    </row>
    <row r="517" spans="1:37" x14ac:dyDescent="0.25">
      <c r="A517" t="s">
        <v>923</v>
      </c>
      <c r="B517" s="1">
        <v>0</v>
      </c>
      <c r="C517">
        <v>0</v>
      </c>
      <c r="D517">
        <v>35620000000</v>
      </c>
      <c r="E517">
        <v>25190000000</v>
      </c>
      <c r="F517">
        <v>13050000000</v>
      </c>
      <c r="G517">
        <v>4950000000</v>
      </c>
      <c r="H517" s="1" t="e">
        <v>#N/A</v>
      </c>
      <c r="I517" t="e">
        <v>#N/A</v>
      </c>
      <c r="J517" t="e">
        <v>#N/A</v>
      </c>
      <c r="K517" t="e">
        <v>#N/A</v>
      </c>
      <c r="L517" s="2" t="e">
        <v>#N/A</v>
      </c>
      <c r="M517" s="1" t="e">
        <v>#N/A</v>
      </c>
      <c r="N517" t="e">
        <v>#N/A</v>
      </c>
      <c r="O517" t="e">
        <v>#N/A</v>
      </c>
      <c r="P517" t="e">
        <v>#N/A</v>
      </c>
      <c r="Q517" s="2" t="e">
        <v>#N/A</v>
      </c>
      <c r="R517" s="1">
        <f t="shared" si="40"/>
        <v>-41800000</v>
      </c>
      <c r="S517">
        <f t="shared" si="41"/>
        <v>-37900000</v>
      </c>
      <c r="T517">
        <f t="shared" si="42"/>
        <v>-32200000</v>
      </c>
      <c r="U517">
        <f t="shared" si="43"/>
        <v>-1005500000</v>
      </c>
      <c r="V517">
        <f t="shared" si="44"/>
        <v>-337100000</v>
      </c>
      <c r="W517" s="1">
        <v>-42400000</v>
      </c>
      <c r="X517">
        <v>-38000000</v>
      </c>
      <c r="Y517">
        <v>-35700000</v>
      </c>
      <c r="Z517">
        <v>-47800000</v>
      </c>
      <c r="AA517" s="2">
        <v>-60000000</v>
      </c>
      <c r="AB517" s="1">
        <v>0</v>
      </c>
      <c r="AC517">
        <v>0</v>
      </c>
      <c r="AD517">
        <v>0</v>
      </c>
      <c r="AE517">
        <v>-957700000</v>
      </c>
      <c r="AF517" s="2">
        <v>-277500000</v>
      </c>
      <c r="AG517" s="1">
        <v>600000</v>
      </c>
      <c r="AH517">
        <v>100000</v>
      </c>
      <c r="AI517">
        <v>3500000</v>
      </c>
      <c r="AJ517">
        <v>0</v>
      </c>
      <c r="AK517" s="2">
        <v>400000</v>
      </c>
    </row>
    <row r="518" spans="1:37" x14ac:dyDescent="0.25">
      <c r="A518" t="s">
        <v>912</v>
      </c>
      <c r="B518" s="1">
        <v>59090000000</v>
      </c>
      <c r="C518">
        <v>49470000000</v>
      </c>
      <c r="D518">
        <v>34270000000</v>
      </c>
      <c r="E518">
        <v>22660000000</v>
      </c>
      <c r="F518">
        <v>15440000000</v>
      </c>
      <c r="G518">
        <v>8560000000</v>
      </c>
      <c r="H518" s="1" t="e">
        <v>#N/A</v>
      </c>
      <c r="I518" t="e">
        <v>#N/A</v>
      </c>
      <c r="J518" t="e">
        <v>#N/A</v>
      </c>
      <c r="K518" t="e">
        <v>#N/A</v>
      </c>
      <c r="L518" s="2" t="e">
        <v>#N/A</v>
      </c>
      <c r="M518" s="1" t="e">
        <v>#N/A</v>
      </c>
      <c r="N518" t="e">
        <v>#N/A</v>
      </c>
      <c r="O518" t="e">
        <v>#N/A</v>
      </c>
      <c r="P518" t="e">
        <v>#N/A</v>
      </c>
      <c r="Q518" s="2" t="e">
        <v>#N/A</v>
      </c>
      <c r="R518" s="1">
        <f t="shared" si="40"/>
        <v>-453500000</v>
      </c>
      <c r="S518">
        <f t="shared" si="41"/>
        <v>-430600000</v>
      </c>
      <c r="T518">
        <f t="shared" si="42"/>
        <v>-210600000.00000003</v>
      </c>
      <c r="U518">
        <f t="shared" si="43"/>
        <v>-151000000</v>
      </c>
      <c r="V518">
        <f t="shared" si="44"/>
        <v>-127700000</v>
      </c>
      <c r="W518" s="1">
        <v>-368100000</v>
      </c>
      <c r="X518">
        <v>-454400000</v>
      </c>
      <c r="Y518">
        <v>-256100000.00000003</v>
      </c>
      <c r="Z518">
        <v>-191700000</v>
      </c>
      <c r="AA518" s="2">
        <v>-157900000</v>
      </c>
      <c r="AB518" s="1">
        <v>-104900000</v>
      </c>
      <c r="AC518">
        <v>0</v>
      </c>
      <c r="AD518">
        <v>0</v>
      </c>
      <c r="AE518">
        <v>-63900000</v>
      </c>
      <c r="AF518" s="2">
        <v>0</v>
      </c>
      <c r="AG518" s="1">
        <v>19500000</v>
      </c>
      <c r="AH518">
        <v>23800000</v>
      </c>
      <c r="AI518">
        <v>45500000</v>
      </c>
      <c r="AJ518">
        <v>104600000</v>
      </c>
      <c r="AK518" s="2">
        <v>30200000</v>
      </c>
    </row>
    <row r="519" spans="1:37" x14ac:dyDescent="0.25">
      <c r="A519" t="s">
        <v>913</v>
      </c>
      <c r="B519" s="1">
        <v>320580000000</v>
      </c>
      <c r="C519">
        <v>217310000000</v>
      </c>
      <c r="D519">
        <v>111450000000</v>
      </c>
      <c r="E519">
        <v>12870000000</v>
      </c>
      <c r="F519">
        <v>0</v>
      </c>
      <c r="G519">
        <v>0</v>
      </c>
      <c r="H519" s="1" t="e">
        <v>#N/A</v>
      </c>
      <c r="I519" t="e">
        <v>#N/A</v>
      </c>
      <c r="J519" t="e">
        <v>#N/A</v>
      </c>
      <c r="K519" t="e">
        <v>#N/A</v>
      </c>
      <c r="L519" s="2" t="e">
        <v>#N/A</v>
      </c>
      <c r="M519" s="1" t="e">
        <v>#N/A</v>
      </c>
      <c r="N519" t="e">
        <v>#N/A</v>
      </c>
      <c r="O519" t="e">
        <v>#N/A</v>
      </c>
      <c r="P519" t="e">
        <v>#N/A</v>
      </c>
      <c r="Q519" s="2" t="e">
        <v>#N/A</v>
      </c>
      <c r="R519" s="1">
        <f t="shared" si="40"/>
        <v>-2509896000</v>
      </c>
      <c r="S519">
        <f t="shared" si="41"/>
        <v>-2128030000</v>
      </c>
      <c r="T519">
        <f t="shared" si="42"/>
        <v>-1698000000</v>
      </c>
      <c r="U519">
        <f t="shared" si="43"/>
        <v>-2359000000</v>
      </c>
      <c r="V519">
        <f t="shared" si="44"/>
        <v>-1980000000</v>
      </c>
      <c r="W519" s="1">
        <v>-2510000000</v>
      </c>
      <c r="X519">
        <v>-2460000000</v>
      </c>
      <c r="Y519">
        <v>-2530000000</v>
      </c>
      <c r="Z519">
        <v>-2720000000</v>
      </c>
      <c r="AA519" s="2">
        <v>-3240000000</v>
      </c>
      <c r="AB519" s="1">
        <v>0</v>
      </c>
      <c r="AC519">
        <v>0</v>
      </c>
      <c r="AD519">
        <v>0</v>
      </c>
      <c r="AE519">
        <v>0</v>
      </c>
      <c r="AF519" s="2">
        <v>0</v>
      </c>
      <c r="AG519" s="1">
        <v>104000</v>
      </c>
      <c r="AH519">
        <v>331970000</v>
      </c>
      <c r="AI519">
        <v>832000000</v>
      </c>
      <c r="AJ519">
        <v>361000000</v>
      </c>
      <c r="AK519" s="2">
        <v>1260000000</v>
      </c>
    </row>
    <row r="520" spans="1:37" x14ac:dyDescent="0.25">
      <c r="A520" t="s">
        <v>914</v>
      </c>
      <c r="B520" s="1">
        <v>55210000000</v>
      </c>
      <c r="C520">
        <v>44580000000</v>
      </c>
      <c r="D520">
        <v>32900000000</v>
      </c>
      <c r="E520">
        <v>24130000000</v>
      </c>
      <c r="F520">
        <v>15670000000</v>
      </c>
      <c r="G520">
        <v>5890000000</v>
      </c>
      <c r="H520" s="1" t="e">
        <v>#N/A</v>
      </c>
      <c r="I520" t="e">
        <v>#N/A</v>
      </c>
      <c r="J520" t="e">
        <v>#N/A</v>
      </c>
      <c r="K520" t="e">
        <v>#N/A</v>
      </c>
      <c r="L520" s="2" t="e">
        <v>#N/A</v>
      </c>
      <c r="M520" s="1" t="e">
        <v>#N/A</v>
      </c>
      <c r="N520" t="e">
        <v>#N/A</v>
      </c>
      <c r="O520" t="e">
        <v>#N/A</v>
      </c>
      <c r="P520" t="e">
        <v>#N/A</v>
      </c>
      <c r="Q520" s="2" t="e">
        <v>#N/A</v>
      </c>
      <c r="R520" s="1">
        <f t="shared" si="40"/>
        <v>-139130000</v>
      </c>
      <c r="S520">
        <f t="shared" si="41"/>
        <v>-531930000</v>
      </c>
      <c r="T520">
        <f t="shared" si="42"/>
        <v>-68370000</v>
      </c>
      <c r="U520">
        <f t="shared" si="43"/>
        <v>-97880000</v>
      </c>
      <c r="V520">
        <f t="shared" si="44"/>
        <v>-117950000</v>
      </c>
      <c r="W520" s="1">
        <v>-95490000</v>
      </c>
      <c r="X520">
        <v>-81690000</v>
      </c>
      <c r="Y520">
        <v>-52790000</v>
      </c>
      <c r="Z520">
        <v>-61960000</v>
      </c>
      <c r="AA520" s="2">
        <v>-69700000</v>
      </c>
      <c r="AB520" s="1">
        <v>-43640000</v>
      </c>
      <c r="AC520">
        <v>-450240000</v>
      </c>
      <c r="AD520">
        <v>-15580000</v>
      </c>
      <c r="AE520">
        <v>-35920000</v>
      </c>
      <c r="AF520" s="2">
        <v>-48250000</v>
      </c>
      <c r="AG520" s="1">
        <v>0</v>
      </c>
      <c r="AH520">
        <v>0</v>
      </c>
      <c r="AI520">
        <v>0</v>
      </c>
      <c r="AJ520">
        <v>0</v>
      </c>
      <c r="AK520" s="2">
        <v>0</v>
      </c>
    </row>
    <row r="521" spans="1:37" x14ac:dyDescent="0.25">
      <c r="A521" t="s">
        <v>915</v>
      </c>
      <c r="B521" s="1">
        <v>54920000000</v>
      </c>
      <c r="C521">
        <v>48550000000</v>
      </c>
      <c r="D521">
        <v>35370000000</v>
      </c>
      <c r="E521">
        <v>28590000000</v>
      </c>
      <c r="F521">
        <v>17270000000</v>
      </c>
      <c r="G521">
        <v>9860000000</v>
      </c>
      <c r="H521" s="1" t="e">
        <v>#N/A</v>
      </c>
      <c r="I521" t="e">
        <v>#N/A</v>
      </c>
      <c r="J521" t="e">
        <v>#N/A</v>
      </c>
      <c r="K521" t="e">
        <v>#N/A</v>
      </c>
      <c r="L521" s="2" t="e">
        <v>#N/A</v>
      </c>
      <c r="M521" s="1" t="e">
        <v>#N/A</v>
      </c>
      <c r="N521" t="e">
        <v>#N/A</v>
      </c>
      <c r="O521" t="e">
        <v>#N/A</v>
      </c>
      <c r="P521" t="e">
        <v>#N/A</v>
      </c>
      <c r="Q521" s="2" t="e">
        <v>#N/A</v>
      </c>
      <c r="R521" s="1">
        <f t="shared" si="40"/>
        <v>-454000000</v>
      </c>
      <c r="S521">
        <f t="shared" si="41"/>
        <v>-833400000</v>
      </c>
      <c r="T521">
        <f t="shared" si="42"/>
        <v>2236100000</v>
      </c>
      <c r="U521">
        <f t="shared" si="43"/>
        <v>39100000</v>
      </c>
      <c r="V521">
        <f t="shared" si="44"/>
        <v>-118200000</v>
      </c>
      <c r="W521" s="1">
        <v>-426600000</v>
      </c>
      <c r="X521">
        <v>-267399999.99999997</v>
      </c>
      <c r="Y521">
        <v>-173900000</v>
      </c>
      <c r="Z521">
        <v>-174100000</v>
      </c>
      <c r="AA521" s="2">
        <v>-222800000</v>
      </c>
      <c r="AB521" s="1">
        <v>-40800000</v>
      </c>
      <c r="AC521">
        <v>-592200000</v>
      </c>
      <c r="AD521">
        <v>0</v>
      </c>
      <c r="AE521">
        <v>0</v>
      </c>
      <c r="AF521" s="2">
        <v>0</v>
      </c>
      <c r="AG521" s="1">
        <v>13400000</v>
      </c>
      <c r="AH521">
        <v>26200000</v>
      </c>
      <c r="AI521">
        <v>2410000000</v>
      </c>
      <c r="AJ521">
        <v>213200000</v>
      </c>
      <c r="AK521" s="2">
        <v>104600000</v>
      </c>
    </row>
    <row r="522" spans="1:37" x14ac:dyDescent="0.25">
      <c r="A522" t="s">
        <v>916</v>
      </c>
      <c r="B522" s="1">
        <v>510950000000</v>
      </c>
      <c r="C522">
        <v>47970000000</v>
      </c>
      <c r="D522">
        <v>36410000000</v>
      </c>
      <c r="E522">
        <v>26870000000</v>
      </c>
      <c r="F522">
        <v>12780000000</v>
      </c>
      <c r="G522">
        <v>2920000000</v>
      </c>
      <c r="H522" s="1" t="e">
        <v>#N/A</v>
      </c>
      <c r="I522" t="e">
        <v>#N/A</v>
      </c>
      <c r="J522" t="e">
        <v>#N/A</v>
      </c>
      <c r="K522" t="e">
        <v>#N/A</v>
      </c>
      <c r="L522" s="2" t="e">
        <v>#N/A</v>
      </c>
      <c r="M522" s="1" t="e">
        <v>#N/A</v>
      </c>
      <c r="N522" t="e">
        <v>#N/A</v>
      </c>
      <c r="O522" t="e">
        <v>#N/A</v>
      </c>
      <c r="P522" t="e">
        <v>#N/A</v>
      </c>
      <c r="Q522" s="2" t="e">
        <v>#N/A</v>
      </c>
      <c r="R522" s="1">
        <f t="shared" si="40"/>
        <v>-578000000</v>
      </c>
      <c r="S522">
        <f t="shared" si="41"/>
        <v>-855000000</v>
      </c>
      <c r="T522">
        <f t="shared" si="42"/>
        <v>-334000000</v>
      </c>
      <c r="U522">
        <f t="shared" si="43"/>
        <v>-605000000</v>
      </c>
      <c r="V522">
        <f t="shared" si="44"/>
        <v>-826000000</v>
      </c>
      <c r="W522" s="1">
        <v>-578000000</v>
      </c>
      <c r="X522">
        <v>-855000000</v>
      </c>
      <c r="Y522">
        <v>-334000000</v>
      </c>
      <c r="Z522">
        <v>-605000000</v>
      </c>
      <c r="AA522" s="2">
        <v>-826000000</v>
      </c>
      <c r="AB522" s="1">
        <v>0</v>
      </c>
      <c r="AC522">
        <v>0</v>
      </c>
      <c r="AD522">
        <v>0</v>
      </c>
      <c r="AE522">
        <v>0</v>
      </c>
      <c r="AF522" s="2">
        <v>0</v>
      </c>
      <c r="AG522" s="1">
        <v>0</v>
      </c>
      <c r="AH522">
        <v>0</v>
      </c>
      <c r="AI522">
        <v>0</v>
      </c>
      <c r="AJ522">
        <v>0</v>
      </c>
      <c r="AK522" s="2">
        <v>0</v>
      </c>
    </row>
    <row r="523" spans="1:37" x14ac:dyDescent="0.25">
      <c r="A523" t="s">
        <v>917</v>
      </c>
      <c r="B523" s="1">
        <v>55440000000</v>
      </c>
      <c r="C523">
        <v>45670000000</v>
      </c>
      <c r="D523">
        <v>35620000000</v>
      </c>
      <c r="E523">
        <v>25790000000</v>
      </c>
      <c r="F523">
        <v>16080000000</v>
      </c>
      <c r="G523">
        <v>4840000000</v>
      </c>
      <c r="H523" s="1" t="e">
        <v>#N/A</v>
      </c>
      <c r="I523" t="e">
        <v>#N/A</v>
      </c>
      <c r="J523" t="e">
        <v>#N/A</v>
      </c>
      <c r="K523" t="e">
        <v>#N/A</v>
      </c>
      <c r="L523" s="2" t="e">
        <v>#N/A</v>
      </c>
      <c r="M523" s="1" t="e">
        <v>#N/A</v>
      </c>
      <c r="N523" t="e">
        <v>#N/A</v>
      </c>
      <c r="O523" t="e">
        <v>#N/A</v>
      </c>
      <c r="P523" t="e">
        <v>#N/A</v>
      </c>
      <c r="Q523" s="2" t="e">
        <v>#N/A</v>
      </c>
      <c r="R523" s="1">
        <f t="shared" si="40"/>
        <v>-213520000</v>
      </c>
      <c r="S523">
        <f t="shared" si="41"/>
        <v>-188440000</v>
      </c>
      <c r="T523">
        <f t="shared" si="42"/>
        <v>-131050000.00000001</v>
      </c>
      <c r="U523">
        <f t="shared" si="43"/>
        <v>-120180000</v>
      </c>
      <c r="V523">
        <f t="shared" si="44"/>
        <v>-151670000</v>
      </c>
      <c r="W523" s="1">
        <v>-213520000</v>
      </c>
      <c r="X523">
        <v>-181440000</v>
      </c>
      <c r="Y523">
        <v>-131050000.00000001</v>
      </c>
      <c r="Z523">
        <v>-120180000</v>
      </c>
      <c r="AA523" s="2">
        <v>-151670000</v>
      </c>
      <c r="AB523" s="1">
        <v>0</v>
      </c>
      <c r="AC523">
        <v>-7000000</v>
      </c>
      <c r="AD523">
        <v>0</v>
      </c>
      <c r="AE523">
        <v>0</v>
      </c>
      <c r="AF523" s="2">
        <v>0</v>
      </c>
      <c r="AG523" s="1">
        <v>0</v>
      </c>
      <c r="AH523">
        <v>0</v>
      </c>
      <c r="AI523">
        <v>0</v>
      </c>
      <c r="AJ523">
        <v>0</v>
      </c>
      <c r="AK523" s="2">
        <v>0</v>
      </c>
    </row>
    <row r="524" spans="1:37" x14ac:dyDescent="0.25">
      <c r="A524" t="s">
        <v>918</v>
      </c>
      <c r="B524" s="1">
        <v>57790000000</v>
      </c>
      <c r="C524">
        <v>46350000000</v>
      </c>
      <c r="D524">
        <v>34920000000</v>
      </c>
      <c r="E524">
        <v>23600000000</v>
      </c>
      <c r="F524">
        <v>12580000000</v>
      </c>
      <c r="G524">
        <v>2590000000</v>
      </c>
      <c r="H524" s="1" t="e">
        <v>#N/A</v>
      </c>
      <c r="I524" t="e">
        <v>#N/A</v>
      </c>
      <c r="J524" t="e">
        <v>#N/A</v>
      </c>
      <c r="K524" t="e">
        <v>#N/A</v>
      </c>
      <c r="L524" s="2" t="e">
        <v>#N/A</v>
      </c>
      <c r="M524" s="1" t="e">
        <v>#N/A</v>
      </c>
      <c r="N524" t="e">
        <v>#N/A</v>
      </c>
      <c r="O524" t="e">
        <v>#N/A</v>
      </c>
      <c r="P524" t="e">
        <v>#N/A</v>
      </c>
      <c r="Q524" s="2" t="e">
        <v>#N/A</v>
      </c>
      <c r="R524" s="1">
        <f t="shared" si="40"/>
        <v>-654000000</v>
      </c>
      <c r="S524">
        <f t="shared" si="41"/>
        <v>-935000000</v>
      </c>
      <c r="T524">
        <f t="shared" si="42"/>
        <v>-385000000</v>
      </c>
      <c r="U524">
        <f t="shared" si="43"/>
        <v>-506000000</v>
      </c>
      <c r="V524">
        <f t="shared" si="44"/>
        <v>-473000000</v>
      </c>
      <c r="W524" s="1">
        <v>-654000000</v>
      </c>
      <c r="X524">
        <v>-935000000</v>
      </c>
      <c r="Y524">
        <v>-385000000</v>
      </c>
      <c r="Z524">
        <v>-506000000</v>
      </c>
      <c r="AA524" s="2">
        <v>-473000000</v>
      </c>
      <c r="AB524" s="1">
        <v>0</v>
      </c>
      <c r="AC524">
        <v>0</v>
      </c>
      <c r="AD524">
        <v>0</v>
      </c>
      <c r="AE524">
        <v>0</v>
      </c>
      <c r="AF524" s="2">
        <v>0</v>
      </c>
      <c r="AG524" s="1">
        <v>0</v>
      </c>
      <c r="AH524">
        <v>0</v>
      </c>
      <c r="AI524">
        <v>0</v>
      </c>
      <c r="AJ524">
        <v>0</v>
      </c>
      <c r="AK524" s="2">
        <v>0</v>
      </c>
    </row>
    <row r="525" spans="1:37" x14ac:dyDescent="0.25">
      <c r="A525" t="s">
        <v>919</v>
      </c>
      <c r="B525" s="1">
        <v>55240000000</v>
      </c>
      <c r="C525">
        <v>44940000000</v>
      </c>
      <c r="D525">
        <v>32490000000</v>
      </c>
      <c r="E525">
        <v>22500000000</v>
      </c>
      <c r="F525">
        <v>15220000000</v>
      </c>
      <c r="G525">
        <v>4130000000</v>
      </c>
      <c r="H525" s="1" t="e">
        <v>#N/A</v>
      </c>
      <c r="I525" t="e">
        <v>#N/A</v>
      </c>
      <c r="J525" t="e">
        <v>#N/A</v>
      </c>
      <c r="K525" t="e">
        <v>#N/A</v>
      </c>
      <c r="L525" s="2" t="e">
        <v>#N/A</v>
      </c>
      <c r="M525" s="1" t="e">
        <v>#N/A</v>
      </c>
      <c r="N525" t="e">
        <v>#N/A</v>
      </c>
      <c r="O525" t="e">
        <v>#N/A</v>
      </c>
      <c r="P525" t="e">
        <v>#N/A</v>
      </c>
      <c r="Q525" s="2" t="e">
        <v>#N/A</v>
      </c>
      <c r="R525" s="1">
        <f t="shared" si="40"/>
        <v>-470090000</v>
      </c>
      <c r="S525">
        <f t="shared" si="41"/>
        <v>-423740000</v>
      </c>
      <c r="T525">
        <f t="shared" si="42"/>
        <v>-47340000</v>
      </c>
      <c r="U525">
        <f t="shared" si="43"/>
        <v>47889999.999999985</v>
      </c>
      <c r="V525">
        <f t="shared" si="44"/>
        <v>-188590000</v>
      </c>
      <c r="W525" s="1">
        <v>-466580000</v>
      </c>
      <c r="X525">
        <v>-458400000</v>
      </c>
      <c r="Y525">
        <v>-140800000</v>
      </c>
      <c r="Z525">
        <v>-82150000</v>
      </c>
      <c r="AA525" s="2">
        <v>-250890000</v>
      </c>
      <c r="AB525" s="1">
        <v>-47890000</v>
      </c>
      <c r="AC525">
        <v>-16160000</v>
      </c>
      <c r="AD525">
        <v>0</v>
      </c>
      <c r="AE525">
        <v>0</v>
      </c>
      <c r="AF525" s="2">
        <v>0</v>
      </c>
      <c r="AG525" s="1">
        <v>44380000</v>
      </c>
      <c r="AH525">
        <v>50820000</v>
      </c>
      <c r="AI525">
        <v>93460000</v>
      </c>
      <c r="AJ525">
        <v>130039999.99999999</v>
      </c>
      <c r="AK525" s="2">
        <v>62300000</v>
      </c>
    </row>
    <row r="526" spans="1:37" x14ac:dyDescent="0.25">
      <c r="A526" t="s">
        <v>920</v>
      </c>
      <c r="B526" s="1">
        <v>55710000000</v>
      </c>
      <c r="C526">
        <v>45680000000</v>
      </c>
      <c r="D526">
        <v>36320000000</v>
      </c>
      <c r="E526">
        <v>29760000000</v>
      </c>
      <c r="F526">
        <v>17380000000</v>
      </c>
      <c r="G526">
        <v>6120000000</v>
      </c>
      <c r="H526" s="1" t="e">
        <v>#N/A</v>
      </c>
      <c r="I526" t="e">
        <v>#N/A</v>
      </c>
      <c r="J526" t="e">
        <v>#N/A</v>
      </c>
      <c r="K526" t="e">
        <v>#N/A</v>
      </c>
      <c r="L526" s="2" t="e">
        <v>#N/A</v>
      </c>
      <c r="M526" s="1" t="e">
        <v>#N/A</v>
      </c>
      <c r="N526" t="e">
        <v>#N/A</v>
      </c>
      <c r="O526" t="e">
        <v>#N/A</v>
      </c>
      <c r="P526" t="e">
        <v>#N/A</v>
      </c>
      <c r="Q526" s="2" t="e">
        <v>#N/A</v>
      </c>
      <c r="R526" s="1">
        <f t="shared" si="40"/>
        <v>-2064000000</v>
      </c>
      <c r="S526">
        <f t="shared" si="41"/>
        <v>-236000000</v>
      </c>
      <c r="T526">
        <f t="shared" si="42"/>
        <v>-124000000</v>
      </c>
      <c r="U526">
        <f t="shared" si="43"/>
        <v>-131000000</v>
      </c>
      <c r="V526">
        <f t="shared" si="44"/>
        <v>-226000000</v>
      </c>
      <c r="W526" s="1">
        <v>-184000000</v>
      </c>
      <c r="X526">
        <v>-223000000</v>
      </c>
      <c r="Y526">
        <v>-111000000</v>
      </c>
      <c r="Z526">
        <v>-131000000</v>
      </c>
      <c r="AA526" s="2">
        <v>-226000000</v>
      </c>
      <c r="AB526" s="1">
        <v>-1880000000</v>
      </c>
      <c r="AC526">
        <v>-13000000</v>
      </c>
      <c r="AD526">
        <v>-13000000</v>
      </c>
      <c r="AE526">
        <v>0</v>
      </c>
      <c r="AF526" s="2">
        <v>0</v>
      </c>
      <c r="AG526" s="1">
        <v>0</v>
      </c>
      <c r="AH526">
        <v>0</v>
      </c>
      <c r="AI526">
        <v>0</v>
      </c>
      <c r="AJ526">
        <v>0</v>
      </c>
      <c r="AK526" s="2">
        <v>0</v>
      </c>
    </row>
    <row r="527" spans="1:37" x14ac:dyDescent="0.25">
      <c r="A527" t="s">
        <v>921</v>
      </c>
      <c r="B527" s="1">
        <v>59150000000</v>
      </c>
      <c r="C527">
        <v>45250000000</v>
      </c>
      <c r="D527">
        <v>33490000000</v>
      </c>
      <c r="E527">
        <v>27830000000</v>
      </c>
      <c r="F527">
        <v>15590000000</v>
      </c>
      <c r="G527">
        <v>3310000000</v>
      </c>
      <c r="H527" s="1" t="e">
        <v>#N/A</v>
      </c>
      <c r="I527" t="e">
        <v>#N/A</v>
      </c>
      <c r="J527" t="e">
        <v>#N/A</v>
      </c>
      <c r="K527" t="e">
        <v>#N/A</v>
      </c>
      <c r="L527" s="2" t="e">
        <v>#N/A</v>
      </c>
      <c r="M527" s="1" t="e">
        <v>#N/A</v>
      </c>
      <c r="N527" t="e">
        <v>#N/A</v>
      </c>
      <c r="O527" t="e">
        <v>#N/A</v>
      </c>
      <c r="P527" t="e">
        <v>#N/A</v>
      </c>
      <c r="Q527" s="2" t="e">
        <v>#N/A</v>
      </c>
      <c r="R527" s="1">
        <f t="shared" si="40"/>
        <v>-451000000</v>
      </c>
      <c r="S527">
        <f t="shared" si="41"/>
        <v>-975000000</v>
      </c>
      <c r="T527">
        <f t="shared" si="42"/>
        <v>-353000000</v>
      </c>
      <c r="U527">
        <f t="shared" si="43"/>
        <v>-433000000</v>
      </c>
      <c r="V527">
        <f t="shared" si="44"/>
        <v>-1163000000</v>
      </c>
      <c r="W527" s="1">
        <v>-932000000</v>
      </c>
      <c r="X527">
        <v>-1160000000</v>
      </c>
      <c r="Y527">
        <v>-466000000</v>
      </c>
      <c r="Z527">
        <v>-597000000</v>
      </c>
      <c r="AA527" s="2">
        <v>-1300000000</v>
      </c>
      <c r="AB527" s="1">
        <v>0</v>
      </c>
      <c r="AC527">
        <v>0</v>
      </c>
      <c r="AD527">
        <v>0</v>
      </c>
      <c r="AE527">
        <v>0</v>
      </c>
      <c r="AF527" s="2">
        <v>0</v>
      </c>
      <c r="AG527" s="1">
        <v>481000000</v>
      </c>
      <c r="AH527">
        <v>185000000</v>
      </c>
      <c r="AI527">
        <v>113000000</v>
      </c>
      <c r="AJ527">
        <v>164000000</v>
      </c>
      <c r="AK527" s="2">
        <v>137000000</v>
      </c>
    </row>
    <row r="528" spans="1:37" x14ac:dyDescent="0.25">
      <c r="A528" t="s">
        <v>922</v>
      </c>
      <c r="B528" s="1">
        <v>0</v>
      </c>
      <c r="C528">
        <v>0</v>
      </c>
      <c r="D528">
        <v>33250000000</v>
      </c>
      <c r="E528">
        <v>23510000000</v>
      </c>
      <c r="F528">
        <v>12140000000</v>
      </c>
      <c r="G528">
        <v>3000000000</v>
      </c>
      <c r="H528" s="1" t="e">
        <v>#N/A</v>
      </c>
      <c r="I528" t="e">
        <v>#N/A</v>
      </c>
      <c r="J528" t="e">
        <v>#N/A</v>
      </c>
      <c r="K528" t="e">
        <v>#N/A</v>
      </c>
      <c r="L528" s="2" t="e">
        <v>#N/A</v>
      </c>
      <c r="M528" s="1" t="e">
        <v>#N/A</v>
      </c>
      <c r="N528" t="e">
        <v>#N/A</v>
      </c>
      <c r="O528" t="e">
        <v>#N/A</v>
      </c>
      <c r="P528" t="e">
        <v>#N/A</v>
      </c>
      <c r="Q528" s="2" t="e">
        <v>#N/A</v>
      </c>
      <c r="R528" s="1">
        <f t="shared" si="40"/>
        <v>-10000000</v>
      </c>
      <c r="S528">
        <f t="shared" si="41"/>
        <v>-170000000</v>
      </c>
      <c r="T528">
        <f t="shared" si="42"/>
        <v>-38000000</v>
      </c>
      <c r="U528">
        <f t="shared" si="43"/>
        <v>-185000000</v>
      </c>
      <c r="V528">
        <f t="shared" si="44"/>
        <v>-215000000</v>
      </c>
      <c r="W528" s="1">
        <v>-317000000</v>
      </c>
      <c r="X528">
        <v>-201000000</v>
      </c>
      <c r="Y528">
        <v>-163000000</v>
      </c>
      <c r="Z528">
        <v>-184000000</v>
      </c>
      <c r="AA528" s="2">
        <v>-245000000</v>
      </c>
      <c r="AB528" s="1">
        <v>0</v>
      </c>
      <c r="AC528">
        <v>0</v>
      </c>
      <c r="AD528">
        <v>0</v>
      </c>
      <c r="AE528">
        <v>-1000000</v>
      </c>
      <c r="AF528" s="2">
        <v>0</v>
      </c>
      <c r="AG528" s="1">
        <v>307000000</v>
      </c>
      <c r="AH528">
        <v>31000000</v>
      </c>
      <c r="AI528">
        <v>125000000</v>
      </c>
      <c r="AJ528">
        <v>0</v>
      </c>
      <c r="AK528" s="2">
        <v>30000000</v>
      </c>
    </row>
  </sheetData>
  <mergeCells count="7">
    <mergeCell ref="AB1:AF1"/>
    <mergeCell ref="AG1:AK1"/>
    <mergeCell ref="B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2019</vt:lpstr>
      <vt:lpstr>2020</vt:lpstr>
      <vt:lpstr>2021</vt:lpstr>
      <vt:lpstr>financial_data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İbrahim Çelikel</cp:lastModifiedBy>
  <dcterms:created xsi:type="dcterms:W3CDTF">2023-08-30T18:07:07Z</dcterms:created>
  <dcterms:modified xsi:type="dcterms:W3CDTF">2023-12-09T11:02:34Z</dcterms:modified>
</cp:coreProperties>
</file>