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1122BD06-ED19-4125-A489-D1A2178CC76E}" xr6:coauthVersionLast="47" xr6:coauthVersionMax="47" xr10:uidLastSave="{00000000-0000-0000-0000-000000000000}"/>
  <bookViews>
    <workbookView xWindow="-120" yWindow="-120" windowWidth="20730" windowHeight="11040" xr2:uid="{0334D25E-2FBC-440F-934E-ACCC0BE4D9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24" i="1"/>
  <c r="E17" i="1"/>
  <c r="E18" i="1"/>
  <c r="E19" i="1"/>
  <c r="E20" i="1"/>
  <c r="D21" i="1"/>
  <c r="E21" i="1" s="1"/>
  <c r="D22" i="1"/>
  <c r="E22" i="1" s="1"/>
  <c r="D23" i="1"/>
  <c r="E23" i="1" s="1"/>
  <c r="D12" i="1"/>
  <c r="E12" i="1" s="1"/>
  <c r="E14" i="1"/>
  <c r="D13" i="1"/>
  <c r="E13" i="1" s="1"/>
  <c r="E9" i="1"/>
  <c r="E10" i="1"/>
  <c r="E11" i="1"/>
  <c r="E8" i="1"/>
  <c r="H13" i="1" s="1"/>
  <c r="E5" i="1"/>
  <c r="E4" i="1"/>
  <c r="H12" i="1" s="1"/>
</calcChain>
</file>

<file path=xl/sharedStrings.xml><?xml version="1.0" encoding="utf-8"?>
<sst xmlns="http://schemas.openxmlformats.org/spreadsheetml/2006/main" count="42" uniqueCount="30">
  <si>
    <t>Vacation</t>
  </si>
  <si>
    <t>Needs</t>
  </si>
  <si>
    <t>Orlando</t>
  </si>
  <si>
    <t>Chicago</t>
  </si>
  <si>
    <t>Vacation 1</t>
  </si>
  <si>
    <t>Amount</t>
  </si>
  <si>
    <t>Cost</t>
  </si>
  <si>
    <t>Cruise</t>
  </si>
  <si>
    <t>Vacation 2</t>
  </si>
  <si>
    <t>Disneyland Ticket</t>
  </si>
  <si>
    <t>Universal Studios Ticket</t>
  </si>
  <si>
    <t>Sea World Ticket</t>
  </si>
  <si>
    <t>Busch Gardens Ticket</t>
  </si>
  <si>
    <t>Hotel</t>
  </si>
  <si>
    <t>Food</t>
  </si>
  <si>
    <t>Nights</t>
  </si>
  <si>
    <t>Days</t>
  </si>
  <si>
    <t>Total per Need</t>
  </si>
  <si>
    <t>Vacation 3</t>
  </si>
  <si>
    <t>Natural History Tickets</t>
  </si>
  <si>
    <t>Museum of Broadcast History Tickets</t>
  </si>
  <si>
    <t>Chicago Museum of Art Tickets</t>
  </si>
  <si>
    <t>Science Museum Tickets</t>
  </si>
  <si>
    <t>Miami Air fare</t>
  </si>
  <si>
    <t>Orlando Air fare</t>
  </si>
  <si>
    <t>Car rental</t>
  </si>
  <si>
    <t>Total Expenses</t>
  </si>
  <si>
    <t>Caribbean</t>
  </si>
  <si>
    <t xml:space="preserve">Caribbean </t>
  </si>
  <si>
    <t>Chicago Air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</si>
</sst>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2" applyFont="1"/>
    <xf numFmtId="0" fontId="0" fillId="0" borderId="0" xfId="1" applyNumberFormat="1" applyFont="1"/>
    <xf numFmtId="0" fontId="0" fillId="0" borderId="0" xfId="2" applyNumberFormat="1" applyFont="1"/>
    <xf numFmtId="44" fontId="0" fillId="0" borderId="1" xfId="2" applyFont="1" applyBorder="1"/>
    <xf numFmtId="0" fontId="0" fillId="0" borderId="1" xfId="1" applyNumberFormat="1" applyFont="1" applyBorder="1"/>
    <xf numFmtId="44" fontId="0" fillId="0" borderId="3" xfId="2" applyFont="1" applyBorder="1"/>
    <xf numFmtId="0" fontId="0" fillId="0" borderId="3" xfId="1" applyNumberFormat="1" applyFont="1" applyBorder="1"/>
    <xf numFmtId="44" fontId="0" fillId="0" borderId="0" xfId="0" applyNumberFormat="1"/>
    <xf numFmtId="44" fontId="0" fillId="0" borderId="2" xfId="2" applyFont="1" applyBorder="1"/>
    <xf numFmtId="44" fontId="0" fillId="0" borderId="4" xfId="2" applyFont="1" applyBorder="1"/>
    <xf numFmtId="44" fontId="0" fillId="0" borderId="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22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Expenses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Sheet1!$G$12:$G$14</c:f>
              <c:strCache>
                <c:ptCount val="3"/>
                <c:pt idx="0">
                  <c:v>Caribbean</c:v>
                </c:pt>
                <c:pt idx="1">
                  <c:v>Orlando</c:v>
                </c:pt>
                <c:pt idx="2">
                  <c:v>Chicago</c:v>
                </c:pt>
              </c:strCache>
            </c:strRef>
          </c:cat>
          <c:val>
            <c:numRef>
              <c:f>Sheet1!$H$12:$H$14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C-4E8A-BD0B-C53CC279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1733776"/>
        <c:axId val="501728736"/>
      </c:barChart>
      <c:catAx>
        <c:axId val="5017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8736"/>
        <c:crosses val="autoZero"/>
        <c:auto val="1"/>
        <c:lblAlgn val="ctr"/>
        <c:lblOffset val="100"/>
        <c:noMultiLvlLbl val="0"/>
      </c:catAx>
      <c:valAx>
        <c:axId val="5017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3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513977</xdr:colOff>
      <xdr:row>24</xdr:row>
      <xdr:rowOff>189447</xdr:rowOff>
    </xdr:from>
    <xdr:to>
      <xdr:col>5</xdr:col>
      <xdr:colOff>16082</xdr:colOff>
      <xdr:row>39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9577F-B2FA-64AE-1B2F-238271A7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E69B0-EBB5-40AC-BAE7-0363AE1F9864}" name="Table1" displayName="Table1" ref="A7:E14" totalsRowShown="0" headerRowDxfId="21" dataDxfId="20" headerRowCellStyle="Currency" dataCellStyle="Currency">
  <autoFilter ref="A7:E14" xr:uid="{DF7E69B0-EBB5-40AC-BAE7-0363AE1F9864}"/>
  <tableColumns count="5">
    <tableColumn id="1" xr3:uid="{B4CEED8C-007F-48CA-A5CB-5D0BC6FE3EC0}" name="Vacation 2"/>
    <tableColumn id="2" xr3:uid="{E15AA3C3-0F97-407A-957D-B84502DE3E57}" name="Needs" dataDxfId="19" dataCellStyle="Currency"/>
    <tableColumn id="3" xr3:uid="{1E847689-D0D5-4162-A57C-94E3A1119E84}" name="Cost" dataDxfId="18" dataCellStyle="Currency"/>
    <tableColumn id="4" xr3:uid="{0F268D51-0B72-44E9-9A8E-EBDFFCAC02BB}" name="Amount" dataDxfId="17" dataCellStyle="Comma"/>
    <tableColumn id="5" xr3:uid="{4EBCA74E-54A1-46F9-8087-B283D8211287}" name="Total per Need" dataDxfId="16" dataCellStyle="Currency">
      <calculatedColumnFormula>C8*D8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FE86A2-4577-43DD-A803-ED80F49861FF}" name="Table4" displayName="Table4" ref="A3:E5" totalsRowShown="0" headerRowDxfId="15" dataDxfId="14" headerRowCellStyle="Currency" dataCellStyle="Currency">
  <autoFilter ref="A3:E5" xr:uid="{C3FE86A2-4577-43DD-A803-ED80F49861FF}"/>
  <tableColumns count="5">
    <tableColumn id="1" xr3:uid="{6F3538FA-E4AE-43A8-B256-8CC71EB666A1}" name="Vacation 1"/>
    <tableColumn id="2" xr3:uid="{2D933EEB-CF5D-4839-9006-7975C65ADEC4}" name="Needs" dataDxfId="13" dataCellStyle="Currency"/>
    <tableColumn id="3" xr3:uid="{3F97AE3A-A4E8-497D-AA54-806BD1AEA4EC}" name="Cost" dataDxfId="12" dataCellStyle="Currency"/>
    <tableColumn id="4" xr3:uid="{A6F23A98-52B4-482B-B92E-FA5DFCDC6833}" name="Amount" dataDxfId="11" dataCellStyle="Comma"/>
    <tableColumn id="5" xr3:uid="{7500EC4A-30DE-4F4E-855A-BF5AB0718A2A}" name="Total per Need" dataDxfId="10" dataCellStyle="Currency">
      <calculatedColumnFormula>C4*D4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E9C3B1-E0E0-4CF8-A97F-FEDCE395645A}" name="Table5" displayName="Table5" ref="G8:H9" totalsRowShown="0" headerRowDxfId="9" dataDxfId="8">
  <autoFilter ref="G8:H9" xr:uid="{3BE9C3B1-E0E0-4CF8-A97F-FEDCE395645A}"/>
  <tableColumns count="2">
    <tableColumn id="1" xr3:uid="{622172E0-F3DD-493F-9CC5-E6FA09E9469B}" name="Nights" dataDxfId="7" dataCellStyle="Currency"/>
    <tableColumn id="2" xr3:uid="{95251A4D-152A-41F5-A5A0-963514C280C9}" name="Days" dataDxfId="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1BAEA9-0366-48CB-97DA-372DD8EF047E}" name="Table7" displayName="Table7" ref="A16:E24" totalsRowShown="0">
  <autoFilter ref="A16:E24" xr:uid="{821BAEA9-0366-48CB-97DA-372DD8EF047E}"/>
  <tableColumns count="5">
    <tableColumn id="1" xr3:uid="{F03418AD-D895-4D7B-8F45-D43B950C7BCF}" name="Vacation 3" dataDxfId="5" dataCellStyle="Currency"/>
    <tableColumn id="2" xr3:uid="{7374596F-9F82-4F6A-8452-50F387E7DF7B}" name="Needs" dataDxfId="4" dataCellStyle="Currency"/>
    <tableColumn id="3" xr3:uid="{17B70D97-30B5-4E96-8DB3-E7841ABC3E4A}" name="Cost" dataDxfId="3" dataCellStyle="Currency"/>
    <tableColumn id="4" xr3:uid="{F41C1272-3BA1-494C-970A-215604BDC9F7}" name="Amount" dataDxfId="2" dataCellStyle="Comma"/>
    <tableColumn id="5" xr3:uid="{AD8CC12E-4384-45E3-BE4F-F8932119999A}" name="Total per Need" dataDxfId="1" dataCellStyle="Currency">
      <calculatedColumnFormula>C17*D17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FCA82D-1790-4AF8-A791-ADA0F38DC9E5}" name="Table8" displayName="Table8" ref="G11:H14" totalsRowShown="0">
  <autoFilter ref="G11:H14" xr:uid="{0AFCA82D-1790-4AF8-A791-ADA0F38DC9E5}"/>
  <tableColumns count="2">
    <tableColumn id="1" xr3:uid="{FAF0ED6E-F3B9-49EE-B892-74DB4A9E250A}" name="Vacation"/>
    <tableColumn id="2" xr3:uid="{283A8681-3123-45CC-9D83-C777C99F7A5B}" name="Total Expens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5F50-335C-4C3F-A5FE-73ABDDBE9675}">
  <sheetPr>
    <pageSetUpPr fitToPage="1"/>
  </sheetPr>
  <dimension ref="A3:H24"/>
  <sheetViews>
    <sheetView tabSelected="1" zoomScaleNormal="100" workbookViewId="0">
      <selection activeCell="F5" sqref="F5"/>
    </sheetView>
  </sheetViews>
  <sheetFormatPr defaultRowHeight="15" x14ac:dyDescent="0.25"/>
  <cols>
    <col min="1" max="1" width="20.7109375" bestFit="1" customWidth="1"/>
    <col min="2" max="2" width="44" style="1" bestFit="1" customWidth="1"/>
    <col min="3" max="3" width="11.7109375" style="1" bestFit="1" customWidth="1"/>
    <col min="4" max="4" width="16.28515625" style="2" bestFit="1" customWidth="1"/>
    <col min="5" max="5" width="18" style="1" bestFit="1" customWidth="1"/>
    <col min="6" max="6" width="9.140625" style="1"/>
    <col min="7" max="7" width="11" bestFit="1" customWidth="1"/>
    <col min="8" max="8" width="16.5703125" bestFit="1" customWidth="1"/>
    <col min="9" max="9" width="16.28515625" customWidth="1"/>
  </cols>
  <sheetData>
    <row r="3" spans="1:8" x14ac:dyDescent="0.25">
      <c r="A3" t="s">
        <v>4</v>
      </c>
      <c r="B3" s="1" t="s">
        <v>1</v>
      </c>
      <c r="C3" s="1" t="s">
        <v>6</v>
      </c>
      <c r="D3" s="2" t="s">
        <v>5</v>
      </c>
      <c r="E3" s="1" t="s">
        <v>17</v>
      </c>
    </row>
    <row r="4" spans="1:8" x14ac:dyDescent="0.25">
      <c r="A4" t="s">
        <v>28</v>
      </c>
      <c r="B4" s="1" t="s">
        <v>23</v>
      </c>
      <c r="C4" s="1">
        <v>350</v>
      </c>
      <c r="D4" s="2">
        <v>2</v>
      </c>
      <c r="E4" s="1">
        <f>C4*D4</f>
        <v>700</v>
      </c>
    </row>
    <row r="5" spans="1:8" x14ac:dyDescent="0.25">
      <c r="B5" s="1" t="s">
        <v>7</v>
      </c>
      <c r="C5" s="1">
        <v>555</v>
      </c>
      <c r="D5" s="2">
        <v>2</v>
      </c>
      <c r="E5" s="1">
        <f>C5*D5</f>
        <v>1110</v>
      </c>
    </row>
    <row r="6" spans="1:8" x14ac:dyDescent="0.25">
      <c r="F6"/>
    </row>
    <row r="7" spans="1:8" x14ac:dyDescent="0.25">
      <c r="A7" t="s">
        <v>8</v>
      </c>
      <c r="B7" s="1" t="s">
        <v>1</v>
      </c>
      <c r="C7" s="1" t="s">
        <v>6</v>
      </c>
      <c r="D7" s="2" t="s">
        <v>5</v>
      </c>
      <c r="E7" s="1" t="s">
        <v>17</v>
      </c>
      <c r="F7"/>
    </row>
    <row r="8" spans="1:8" x14ac:dyDescent="0.25">
      <c r="A8" t="s">
        <v>2</v>
      </c>
      <c r="B8" s="1" t="s">
        <v>9</v>
      </c>
      <c r="C8" s="1">
        <v>99</v>
      </c>
      <c r="D8" s="2">
        <v>2</v>
      </c>
      <c r="E8" s="1">
        <f>C8*D8</f>
        <v>198</v>
      </c>
      <c r="F8"/>
      <c r="G8" t="s">
        <v>15</v>
      </c>
      <c r="H8" t="s">
        <v>16</v>
      </c>
    </row>
    <row r="9" spans="1:8" x14ac:dyDescent="0.25">
      <c r="B9" s="1" t="s">
        <v>10</v>
      </c>
      <c r="C9" s="1">
        <v>95</v>
      </c>
      <c r="D9" s="2">
        <v>2</v>
      </c>
      <c r="E9" s="1">
        <f t="shared" ref="E9:E13" si="0">C9*D9</f>
        <v>190</v>
      </c>
      <c r="F9"/>
      <c r="G9" s="3">
        <v>5</v>
      </c>
      <c r="H9">
        <v>4</v>
      </c>
    </row>
    <row r="10" spans="1:8" x14ac:dyDescent="0.25">
      <c r="B10" s="1" t="s">
        <v>11</v>
      </c>
      <c r="C10" s="1">
        <v>85</v>
      </c>
      <c r="D10" s="2">
        <v>2</v>
      </c>
      <c r="E10" s="1">
        <f t="shared" si="0"/>
        <v>170</v>
      </c>
      <c r="F10"/>
    </row>
    <row r="11" spans="1:8" x14ac:dyDescent="0.25">
      <c r="B11" s="1" t="s">
        <v>12</v>
      </c>
      <c r="C11" s="1">
        <v>85</v>
      </c>
      <c r="D11" s="2">
        <v>2</v>
      </c>
      <c r="E11" s="1">
        <f t="shared" si="0"/>
        <v>170</v>
      </c>
      <c r="F11"/>
      <c r="G11" t="s">
        <v>0</v>
      </c>
      <c r="H11" t="s">
        <v>26</v>
      </c>
    </row>
    <row r="12" spans="1:8" x14ac:dyDescent="0.25">
      <c r="B12" s="1" t="s">
        <v>13</v>
      </c>
      <c r="C12" s="1">
        <v>105</v>
      </c>
      <c r="D12" s="2">
        <f>Table5[Nights]</f>
        <v>5</v>
      </c>
      <c r="E12" s="1">
        <f t="shared" si="0"/>
        <v>525</v>
      </c>
      <c r="F12"/>
      <c r="G12" t="s">
        <v>27</v>
      </c>
      <c r="H12" s="8">
        <f>SUM(Table4[Total per Need])</f>
        <v>1810</v>
      </c>
    </row>
    <row r="13" spans="1:8" x14ac:dyDescent="0.25">
      <c r="B13" s="1" t="s">
        <v>14</v>
      </c>
      <c r="C13" s="1">
        <v>50</v>
      </c>
      <c r="D13" s="2">
        <f>2*H9</f>
        <v>8</v>
      </c>
      <c r="E13" s="1">
        <f t="shared" si="0"/>
        <v>400</v>
      </c>
      <c r="F13"/>
      <c r="G13" t="s">
        <v>2</v>
      </c>
      <c r="H13" s="8">
        <f>SUM(Table1[Total per Need])</f>
        <v>1853</v>
      </c>
    </row>
    <row r="14" spans="1:8" x14ac:dyDescent="0.25">
      <c r="B14" s="1" t="s">
        <v>24</v>
      </c>
      <c r="C14" s="1">
        <v>100</v>
      </c>
      <c r="D14" s="2">
        <v>2</v>
      </c>
      <c r="E14" s="1">
        <f>C14*D14</f>
        <v>200</v>
      </c>
      <c r="F14"/>
      <c r="G14" t="s">
        <v>3</v>
      </c>
      <c r="H14" s="8">
        <f>SUM(Table7[Total per Need])</f>
        <v>1854</v>
      </c>
    </row>
    <row r="15" spans="1:8" x14ac:dyDescent="0.25">
      <c r="F15"/>
    </row>
    <row r="16" spans="1:8" x14ac:dyDescent="0.25">
      <c r="A16" s="1" t="s">
        <v>18</v>
      </c>
      <c r="B16" t="s">
        <v>1</v>
      </c>
      <c r="C16" t="s">
        <v>6</v>
      </c>
      <c r="D16" t="s">
        <v>5</v>
      </c>
      <c r="E16" s="1" t="s">
        <v>17</v>
      </c>
      <c r="F16"/>
    </row>
    <row r="17" spans="1:6" x14ac:dyDescent="0.25">
      <c r="A17" s="1" t="s">
        <v>3</v>
      </c>
      <c r="B17" s="4" t="s">
        <v>19</v>
      </c>
      <c r="C17" s="4">
        <v>18</v>
      </c>
      <c r="D17" s="5">
        <v>2</v>
      </c>
      <c r="E17" s="9">
        <f>C17*D17</f>
        <v>36</v>
      </c>
      <c r="F17"/>
    </row>
    <row r="18" spans="1:6" x14ac:dyDescent="0.25">
      <c r="A18" s="1"/>
      <c r="B18" s="4" t="s">
        <v>21</v>
      </c>
      <c r="C18" s="4">
        <v>25</v>
      </c>
      <c r="D18" s="5">
        <v>2</v>
      </c>
      <c r="E18" s="9">
        <f t="shared" ref="E18:E23" si="1">C18*D18</f>
        <v>50</v>
      </c>
      <c r="F18"/>
    </row>
    <row r="19" spans="1:6" x14ac:dyDescent="0.25">
      <c r="A19" s="1"/>
      <c r="B19" s="4" t="s">
        <v>22</v>
      </c>
      <c r="C19" s="4">
        <v>15</v>
      </c>
      <c r="D19" s="5">
        <v>2</v>
      </c>
      <c r="E19" s="9">
        <f t="shared" si="1"/>
        <v>30</v>
      </c>
      <c r="F19"/>
    </row>
    <row r="20" spans="1:6" x14ac:dyDescent="0.25">
      <c r="A20" s="1"/>
      <c r="B20" s="4" t="s">
        <v>20</v>
      </c>
      <c r="C20" s="4">
        <v>9</v>
      </c>
      <c r="D20" s="5">
        <v>2</v>
      </c>
      <c r="E20" s="9">
        <f t="shared" si="1"/>
        <v>18</v>
      </c>
      <c r="F20"/>
    </row>
    <row r="21" spans="1:6" x14ac:dyDescent="0.25">
      <c r="A21" s="1"/>
      <c r="B21" s="4" t="s">
        <v>25</v>
      </c>
      <c r="C21" s="4">
        <v>40</v>
      </c>
      <c r="D21" s="5">
        <f>Table5[Days]</f>
        <v>4</v>
      </c>
      <c r="E21" s="9">
        <f t="shared" si="1"/>
        <v>160</v>
      </c>
      <c r="F21"/>
    </row>
    <row r="22" spans="1:6" x14ac:dyDescent="0.25">
      <c r="A22" s="1"/>
      <c r="B22" s="4" t="s">
        <v>13</v>
      </c>
      <c r="C22" s="4">
        <v>120</v>
      </c>
      <c r="D22" s="5">
        <f>Table5[Nights]</f>
        <v>5</v>
      </c>
      <c r="E22" s="9">
        <f t="shared" si="1"/>
        <v>600</v>
      </c>
    </row>
    <row r="23" spans="1:6" x14ac:dyDescent="0.25">
      <c r="A23" s="1"/>
      <c r="B23" s="6" t="s">
        <v>14</v>
      </c>
      <c r="C23" s="6">
        <v>50</v>
      </c>
      <c r="D23" s="7">
        <f>2*Table5[Days]</f>
        <v>8</v>
      </c>
      <c r="E23" s="10">
        <f t="shared" si="1"/>
        <v>400</v>
      </c>
    </row>
    <row r="24" spans="1:6" x14ac:dyDescent="0.25">
      <c r="A24" s="1"/>
      <c r="B24" s="11" t="s">
        <v>29</v>
      </c>
      <c r="C24" s="11">
        <v>280</v>
      </c>
      <c r="D24" s="5">
        <v>2</v>
      </c>
      <c r="E24" s="9">
        <f>C24*D24</f>
        <v>560</v>
      </c>
    </row>
  </sheetData>
  <conditionalFormatting sqref="H1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84" orientation="landscape" r:id="rId1"/>
  <headerFooter>
    <oddHeader>&amp;CProblem 3: Vacation Expenses
Ibrahim Hussein</oddHeader>
    <oddFooter>&amp;CEnd of Table</oddFooter>
  </headerFooter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ibrahimmohamed22008@gmail.com</dc:creator>
  <cp:lastModifiedBy>ibrahimmohamed22008@gmail.com</cp:lastModifiedBy>
  <cp:lastPrinted>2025-08-01T12:42:28Z</cp:lastPrinted>
  <dcterms:created xsi:type="dcterms:W3CDTF">2025-08-01T12:12:24Z</dcterms:created>
  <dcterms:modified xsi:type="dcterms:W3CDTF">2025-08-01T12:44:59Z</dcterms:modified>
</cp:coreProperties>
</file>